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ELinnemeier895\Documents\2023 Service Standard Review\Final Drafts for Posting\"/>
    </mc:Choice>
  </mc:AlternateContent>
  <xr:revisionPtr revIDLastSave="0" documentId="8_{1DDC672D-AA22-4DFE-A98C-B41B6C20F3F1}" xr6:coauthVersionLast="47" xr6:coauthVersionMax="47" xr10:uidLastSave="{00000000-0000-0000-0000-000000000000}"/>
  <bookViews>
    <workbookView xWindow="760" yWindow="760" windowWidth="18410" windowHeight="9830" firstSheet="4" activeTab="15" xr2:uid="{00000000-000D-0000-FFFF-FFFF00000000}"/>
  </bookViews>
  <sheets>
    <sheet name="US" sheetId="50" r:id="rId1"/>
    <sheet name="Eligibility" sheetId="30" r:id="rId2"/>
    <sheet name="OAHS" sheetId="42" r:id="rId3"/>
    <sheet name="EIS" sheetId="3" r:id="rId4"/>
    <sheet name="HCBHS" sheetId="4" r:id="rId5"/>
    <sheet name="HIA" sheetId="31" r:id="rId6"/>
    <sheet name="Home Health" sheetId="5" r:id="rId7"/>
    <sheet name="Hospice" sheetId="6" r:id="rId8"/>
    <sheet name="LPAP" sheetId="32" r:id="rId9"/>
    <sheet name="OH" sheetId="34" r:id="rId10"/>
    <sheet name="MCM" sheetId="33" r:id="rId11"/>
    <sheet name="MNT" sheetId="9" r:id="rId12"/>
    <sheet name="MH" sheetId="10" r:id="rId13"/>
    <sheet name="SA-O" sheetId="12" r:id="rId14"/>
    <sheet name="Child Care" sheetId="13" r:id="rId15"/>
    <sheet name="EFA" sheetId="35" r:id="rId16"/>
    <sheet name="Food Bank" sheetId="15" r:id="rId17"/>
    <sheet name="HE-RR" sheetId="28" r:id="rId18"/>
    <sheet name="Housing" sheetId="16" r:id="rId19"/>
    <sheet name="NMCM" sheetId="36" r:id="rId20"/>
    <sheet name="Linguistic" sheetId="17" r:id="rId21"/>
    <sheet name="MT" sheetId="18" r:id="rId22"/>
    <sheet name="Other Prof" sheetId="20" r:id="rId23"/>
    <sheet name="Outreach" sheetId="21" r:id="rId24"/>
    <sheet name="Psychosocial" sheetId="22" r:id="rId25"/>
    <sheet name="Rehab" sheetId="27" r:id="rId26"/>
    <sheet name="RHCS" sheetId="43" r:id="rId27"/>
    <sheet name="Respite" sheetId="24" r:id="rId28"/>
    <sheet name="SA-R" sheetId="25" r:id="rId29"/>
  </sheets>
  <definedNames>
    <definedName name="_xlnm.Print_Area" localSheetId="14">'Child Care'!$A$1:$L$15</definedName>
    <definedName name="_xlnm.Print_Area" localSheetId="15">EFA!$A$1:$L$20</definedName>
    <definedName name="_xlnm.Print_Area" localSheetId="3">EIS!$A$4:$L$33</definedName>
    <definedName name="_xlnm.Print_Area" localSheetId="1">Eligibility!$A$1:$O$19</definedName>
    <definedName name="_xlnm.Print_Area" localSheetId="16">'Food Bank'!$A$1:$L$22</definedName>
    <definedName name="_xlnm.Print_Area" localSheetId="4">HCBHS!$A$1:$L$23</definedName>
    <definedName name="_xlnm.Print_Area" localSheetId="17">'HE-RR'!$A$1:$L$24</definedName>
    <definedName name="_xlnm.Print_Area" localSheetId="5">HIA!$A$1:$L$26</definedName>
    <definedName name="_xlnm.Print_Area" localSheetId="6">'Home Health'!$A$1:$L$33</definedName>
    <definedName name="_xlnm.Print_Area" localSheetId="7">Hospice!$A$1:$L$32</definedName>
    <definedName name="_xlnm.Print_Area" localSheetId="18">Housing!$A$1:$L$23</definedName>
    <definedName name="_xlnm.Print_Area" localSheetId="20">Linguistic!$A$1:$L$16</definedName>
    <definedName name="_xlnm.Print_Area" localSheetId="8">LPAP!$A$1:$L$28</definedName>
    <definedName name="_xlnm.Print_Area" localSheetId="10">MCM!$A$1:$O$52</definedName>
    <definedName name="_xlnm.Print_Area" localSheetId="12">MH!$A$1:$L$48</definedName>
    <definedName name="_xlnm.Print_Area" localSheetId="11">MNT!$A$1:$L$38</definedName>
    <definedName name="_xlnm.Print_Area" localSheetId="21">MT!$A$1:$L$27</definedName>
    <definedName name="_xlnm.Print_Area" localSheetId="19">NMCM!$A$1:$O$30</definedName>
    <definedName name="_xlnm.Print_Area" localSheetId="9">OH!$A$1:$L$33</definedName>
    <definedName name="_xlnm.Print_Area" localSheetId="22">'Other Prof'!$A$1:$O$22</definedName>
    <definedName name="_xlnm.Print_Area" localSheetId="23">Outreach!$A$1:$L$16</definedName>
    <definedName name="_xlnm.Print_Area" localSheetId="24">Psychosocial!$A$1:$L$33</definedName>
    <definedName name="_xlnm.Print_Area" localSheetId="25">Rehab!$A$1:$L$34</definedName>
    <definedName name="_xlnm.Print_Area" localSheetId="27">Respite!$A$1:$L$26</definedName>
    <definedName name="_xlnm.Print_Area" localSheetId="26">RHCS!$A$1:$L$21</definedName>
    <definedName name="_xlnm.Print_Area" localSheetId="13">'SA-O'!$A$1:$L$30</definedName>
    <definedName name="_xlnm.Print_Area" localSheetId="28">'SA-R'!$A$1:$L$33</definedName>
    <definedName name="_xlnm.Print_Area" localSheetId="0">US!$A$1:$O$285</definedName>
    <definedName name="Text10" localSheetId="13">'SA-O'!#REF!</definedName>
    <definedName name="Text10" localSheetId="28">'SA-R'!#REF!</definedName>
    <definedName name="Text11" localSheetId="13">'SA-O'!#REF!</definedName>
    <definedName name="Text11" localSheetId="28">'SA-R'!#REF!</definedName>
    <definedName name="Text12" localSheetId="13">'SA-O'!#REF!</definedName>
    <definedName name="Text12" localSheetId="28">'SA-R'!#REF!</definedName>
    <definedName name="Text13" localSheetId="13">'SA-O'!#REF!</definedName>
    <definedName name="Text13" localSheetId="28">'SA-R'!#REF!</definedName>
    <definedName name="Text14" localSheetId="13">'SA-O'!#REF!</definedName>
    <definedName name="Text14" localSheetId="28">'SA-R'!#REF!</definedName>
    <definedName name="Text15" localSheetId="13">'SA-O'!#REF!</definedName>
    <definedName name="Text15" localSheetId="28">'SA-R'!#REF!</definedName>
    <definedName name="Text16" localSheetId="13">'SA-O'!#REF!</definedName>
    <definedName name="Text16" localSheetId="28">'SA-R'!#REF!</definedName>
    <definedName name="Text17" localSheetId="13">'SA-O'!#REF!</definedName>
    <definedName name="Text17" localSheetId="28">'SA-R'!#REF!</definedName>
    <definedName name="Text18" localSheetId="13">'SA-O'!#REF!</definedName>
    <definedName name="Text18" localSheetId="28">'SA-R'!#REF!</definedName>
    <definedName name="Text19" localSheetId="13">'SA-O'!#REF!</definedName>
    <definedName name="Text19" localSheetId="28">'SA-R'!#REF!</definedName>
    <definedName name="Text20" localSheetId="13">'SA-O'!#REF!</definedName>
    <definedName name="Text20" localSheetId="28">'SA-R'!#REF!</definedName>
    <definedName name="Text21" localSheetId="13">'SA-O'!#REF!</definedName>
    <definedName name="Text21" localSheetId="28">'SA-R'!#REF!</definedName>
    <definedName name="Text22" localSheetId="13">'SA-O'!#REF!</definedName>
    <definedName name="Text22" localSheetId="28">'SA-R'!#REF!</definedName>
    <definedName name="Text23" localSheetId="13">'SA-O'!#REF!</definedName>
    <definedName name="Text23" localSheetId="28">'SA-R'!#REF!</definedName>
    <definedName name="Text24" localSheetId="13">'SA-O'!#REF!</definedName>
    <definedName name="Text24" localSheetId="28">'SA-R'!#REF!</definedName>
    <definedName name="Text25" localSheetId="13">'SA-O'!#REF!</definedName>
    <definedName name="Text25" localSheetId="28">'SA-R'!#REF!</definedName>
    <definedName name="Text26" localSheetId="13">'SA-O'!#REF!</definedName>
    <definedName name="Text26" localSheetId="28">'SA-R'!#REF!</definedName>
    <definedName name="Text27" localSheetId="13">'SA-O'!#REF!</definedName>
    <definedName name="Text27" localSheetId="28">'SA-R'!#REF!</definedName>
    <definedName name="Text28" localSheetId="13">'SA-O'!#REF!</definedName>
    <definedName name="Text28" localSheetId="28">'SA-R'!#REF!</definedName>
    <definedName name="Text30" localSheetId="13">'SA-O'!#REF!</definedName>
    <definedName name="Text30" localSheetId="28">'SA-R'!#REF!</definedName>
    <definedName name="Text31" localSheetId="13">'SA-O'!#REF!</definedName>
    <definedName name="Text31" localSheetId="28">'SA-R'!#REF!</definedName>
    <definedName name="Text32" localSheetId="13">'SA-O'!#REF!</definedName>
    <definedName name="Text32" localSheetId="28">'SA-R'!#REF!</definedName>
    <definedName name="Text33" localSheetId="13">'SA-O'!#REF!</definedName>
    <definedName name="Text33" localSheetId="28">'SA-R'!#REF!</definedName>
    <definedName name="Text34" localSheetId="13">'SA-O'!#REF!</definedName>
    <definedName name="Text34" localSheetId="28">'SA-R'!#REF!</definedName>
    <definedName name="Text35" localSheetId="13">'SA-O'!#REF!</definedName>
    <definedName name="Text35" localSheetId="28">'SA-R'!#REF!</definedName>
    <definedName name="Text36" localSheetId="13">'SA-O'!#REF!</definedName>
    <definedName name="Text36" localSheetId="28">'SA-R'!#REF!</definedName>
    <definedName name="Text37" localSheetId="13">'SA-O'!#REF!</definedName>
    <definedName name="Text37" localSheetId="28">'SA-R'!#REF!</definedName>
    <definedName name="Text38" localSheetId="13">'SA-O'!#REF!</definedName>
    <definedName name="Text38" localSheetId="28">'SA-R'!#REF!</definedName>
    <definedName name="Text39" localSheetId="13">'SA-O'!#REF!</definedName>
    <definedName name="Text39" localSheetId="28">'SA-R'!#REF!</definedName>
    <definedName name="Text40" localSheetId="13">'SA-O'!#REF!</definedName>
    <definedName name="Text40" localSheetId="28">'SA-R'!#REF!</definedName>
    <definedName name="Text41" localSheetId="13">'SA-O'!#REF!</definedName>
    <definedName name="Text41" localSheetId="28">'SA-R'!#REF!</definedName>
    <definedName name="Text5" localSheetId="13">'SA-O'!#REF!</definedName>
    <definedName name="Text5" localSheetId="28">'SA-R'!#REF!</definedName>
    <definedName name="Text6" localSheetId="13">'SA-O'!#REF!</definedName>
    <definedName name="Text6" localSheetId="28">'SA-R'!#REF!</definedName>
    <definedName name="Text7" localSheetId="13">'SA-O'!#REF!</definedName>
    <definedName name="Text7" localSheetId="28">'SA-R'!#REF!</definedName>
    <definedName name="Text8" localSheetId="13">'SA-O'!#REF!</definedName>
    <definedName name="Text8" localSheetId="28">'SA-R'!#REF!</definedName>
    <definedName name="Text9" localSheetId="13">'SA-O'!#REF!</definedName>
    <definedName name="Text9" localSheetId="28">'SA-R'!#REF!</definedName>
    <definedName name="Z_7967BB49_CE8C_43AB_8A6D_5E14AEB5B2B2_.wvu.Cols" localSheetId="0" hidden="1">US!$M:$O</definedName>
    <definedName name="Z_7967BB49_CE8C_43AB_8A6D_5E14AEB5B2B2_.wvu.PrintArea" localSheetId="0" hidden="1">US!$A$1:$O$285</definedName>
  </definedNames>
  <calcPr calcId="191028"/>
  <customWorkbookViews>
    <customWorkbookView name="Rhonda Stewart - Personal View" guid="{FB2DEF42-150C-A24C-B515-85700C084377}" mergeInterval="0" personalView="1" xWindow="66" yWindow="54" windowWidth="1151" windowHeight="774" activeSheetId="1"/>
    <customWorkbookView name="Marek,April D (DSHS) - Personal View" guid="{F3E0873D-E940-4A28-8B22-0703AEF99EF0}" mergeInterval="0" personalView="1" maximized="1" xWindow="-8" yWindow="-8" windowWidth="1552" windowHeight="840" activeSheetId="19" showComments="commIndAndComment"/>
    <customWorkbookView name="Microsoft Office User - Personal View" guid="{64158F21-99CF-5242-80CD-53E2B5C5D0A2}" mergeInterval="0" personalView="1" windowWidth="1354" windowHeight="577" activeSheetId="1"/>
    <customWorkbookView name="Potter,Laura (DSHS) - Personal View" guid="{648BC6D8-5A58-4226-AD69-192680175AD0}" mergeInterval="0" personalView="1" maximized="1" xWindow="80" yWindow="-8" windowWidth="1848" windowHeight="1096" activeSheetId="1" showFormulaBar="0"/>
    <customWorkbookView name="Admin - Personal View" guid="{107D11AA-0D63-447B-B92E-5C37BC553443}" mergeInterval="0" personalView="1" maximized="1" xWindow="-13" yWindow="-13" windowWidth="3226" windowHeight="1746" activeSheetId="12"/>
  </customWorkbookViews>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14" i="30" l="1"/>
  <c r="AB59" i="50"/>
  <c r="AA59" i="50"/>
  <c r="Z59" i="50"/>
  <c r="AC59" i="50" s="1"/>
  <c r="AB61" i="50"/>
  <c r="AA61" i="50"/>
  <c r="Z61" i="50"/>
  <c r="AC61" i="50" s="1"/>
  <c r="AB63" i="50"/>
  <c r="AA63" i="50"/>
  <c r="Z63" i="50"/>
  <c r="AC63" i="50" s="1"/>
  <c r="AB65" i="50"/>
  <c r="AA65" i="50"/>
  <c r="Z65" i="50"/>
  <c r="AC65" i="50" s="1"/>
  <c r="AB67" i="50"/>
  <c r="AA67" i="50"/>
  <c r="Z67" i="50"/>
  <c r="AC67" i="50" s="1"/>
  <c r="AB71" i="50"/>
  <c r="AA71" i="50"/>
  <c r="Z71" i="50"/>
  <c r="AC71" i="50" s="1"/>
  <c r="AB73" i="50"/>
  <c r="AA73" i="50"/>
  <c r="Z73" i="50"/>
  <c r="AC73" i="50" s="1"/>
  <c r="AB74" i="50"/>
  <c r="AA74" i="50"/>
  <c r="Z74" i="50"/>
  <c r="AC74" i="50" s="1"/>
  <c r="AD74" i="50" s="1"/>
  <c r="AB76" i="50"/>
  <c r="AA76" i="50"/>
  <c r="Z76" i="50"/>
  <c r="AC76" i="50" s="1"/>
  <c r="AB78" i="50"/>
  <c r="AA78" i="50"/>
  <c r="Z78" i="50"/>
  <c r="AC78" i="50" s="1"/>
  <c r="AB79" i="50"/>
  <c r="AA79" i="50"/>
  <c r="Z79" i="50"/>
  <c r="AC79" i="50" s="1"/>
  <c r="AB81" i="50"/>
  <c r="AA81" i="50"/>
  <c r="Z81" i="50"/>
  <c r="AC81" i="50" s="1"/>
  <c r="AB83" i="50"/>
  <c r="AA83" i="50"/>
  <c r="Z83" i="50"/>
  <c r="AC83" i="50" s="1"/>
  <c r="AB84" i="50"/>
  <c r="AA84" i="50"/>
  <c r="Z84" i="50"/>
  <c r="AC84" i="50" s="1"/>
  <c r="AB86" i="50"/>
  <c r="AA86" i="50"/>
  <c r="Z86" i="50"/>
  <c r="AC86" i="50" s="1"/>
  <c r="AB88" i="50"/>
  <c r="AA88" i="50"/>
  <c r="Z88" i="50"/>
  <c r="AC88" i="50" s="1"/>
  <c r="AB89" i="50"/>
  <c r="AA89" i="50"/>
  <c r="Z89" i="50"/>
  <c r="AC89" i="50" s="1"/>
  <c r="AB91" i="50"/>
  <c r="AA91" i="50"/>
  <c r="Z91" i="50"/>
  <c r="AC91" i="50" s="1"/>
  <c r="AB93" i="50"/>
  <c r="AA93" i="50"/>
  <c r="Z93" i="50"/>
  <c r="AC93" i="50" s="1"/>
  <c r="AB94" i="50"/>
  <c r="AA94" i="50"/>
  <c r="Z94" i="50"/>
  <c r="AC94" i="50" s="1"/>
  <c r="AB97" i="50"/>
  <c r="AA97" i="50"/>
  <c r="Z97" i="50"/>
  <c r="AC97" i="50" s="1"/>
  <c r="AB99" i="50"/>
  <c r="AA99" i="50"/>
  <c r="Z99" i="50"/>
  <c r="AC99" i="50" s="1"/>
  <c r="AB102" i="50"/>
  <c r="AA102" i="50"/>
  <c r="Z102" i="50"/>
  <c r="AC102" i="50" s="1"/>
  <c r="AB103" i="50"/>
  <c r="AA103" i="50"/>
  <c r="Z103" i="50"/>
  <c r="AC103" i="50" s="1"/>
  <c r="AB104" i="50"/>
  <c r="AA104" i="50"/>
  <c r="Z104" i="50"/>
  <c r="AC104" i="50" s="1"/>
  <c r="AB105" i="50"/>
  <c r="AA105" i="50"/>
  <c r="Z105" i="50"/>
  <c r="AC105" i="50" s="1"/>
  <c r="AB106" i="50"/>
  <c r="AA106" i="50"/>
  <c r="Z106" i="50"/>
  <c r="AC106" i="50" s="1"/>
  <c r="AB107" i="50"/>
  <c r="AA107" i="50"/>
  <c r="Z107" i="50"/>
  <c r="AC107" i="50" s="1"/>
  <c r="AB108" i="50"/>
  <c r="AA108" i="50"/>
  <c r="Z108" i="50"/>
  <c r="AC108" i="50" s="1"/>
  <c r="AB109" i="50"/>
  <c r="AA109" i="50"/>
  <c r="Z109" i="50"/>
  <c r="AC109" i="50" s="1"/>
  <c r="AB111" i="50"/>
  <c r="AA111" i="50"/>
  <c r="Z111" i="50"/>
  <c r="AC111" i="50" s="1"/>
  <c r="AB112" i="50"/>
  <c r="AA112" i="50"/>
  <c r="Z112" i="50"/>
  <c r="AC112" i="50" s="1"/>
  <c r="AB113" i="50"/>
  <c r="AA113" i="50"/>
  <c r="Z113" i="50"/>
  <c r="AC113" i="50" s="1"/>
  <c r="AB114" i="50"/>
  <c r="AA114" i="50"/>
  <c r="Z114" i="50"/>
  <c r="AC114" i="50" s="1"/>
  <c r="AB115" i="50"/>
  <c r="AA115" i="50"/>
  <c r="Z115" i="50"/>
  <c r="AC115" i="50" s="1"/>
  <c r="AB116" i="50"/>
  <c r="AA116" i="50"/>
  <c r="Z116" i="50"/>
  <c r="AC116" i="50" s="1"/>
  <c r="AB117" i="50"/>
  <c r="AA117" i="50"/>
  <c r="Z117" i="50"/>
  <c r="AC117" i="50" s="1"/>
  <c r="AB118" i="50"/>
  <c r="AA118" i="50"/>
  <c r="Z118" i="50"/>
  <c r="AC118" i="50" s="1"/>
  <c r="AB119" i="50"/>
  <c r="AA119" i="50"/>
  <c r="Z119" i="50"/>
  <c r="AC119" i="50" s="1"/>
  <c r="AB120" i="50"/>
  <c r="AA120" i="50"/>
  <c r="Z120" i="50"/>
  <c r="AC120" i="50" s="1"/>
  <c r="AB122" i="50"/>
  <c r="AA122" i="50"/>
  <c r="Z122" i="50"/>
  <c r="AC122" i="50" s="1"/>
  <c r="AB123" i="50"/>
  <c r="AA123" i="50"/>
  <c r="Z123" i="50"/>
  <c r="AC123" i="50" s="1"/>
  <c r="AB124" i="50"/>
  <c r="AA124" i="50"/>
  <c r="Z124" i="50"/>
  <c r="AC124" i="50" s="1"/>
  <c r="AB126" i="50"/>
  <c r="AA126" i="50"/>
  <c r="Z126" i="50"/>
  <c r="AC126" i="50" s="1"/>
  <c r="AB127" i="50"/>
  <c r="AA127" i="50"/>
  <c r="Z127" i="50"/>
  <c r="AC127" i="50" s="1"/>
  <c r="AB128" i="50"/>
  <c r="AA128" i="50"/>
  <c r="Z128" i="50"/>
  <c r="AC128" i="50" s="1"/>
  <c r="AB129" i="50"/>
  <c r="AA129" i="50"/>
  <c r="Z129" i="50"/>
  <c r="AC129" i="50" s="1"/>
  <c r="AB130" i="50"/>
  <c r="AA130" i="50"/>
  <c r="Z130" i="50"/>
  <c r="AC130" i="50" s="1"/>
  <c r="AB132" i="50"/>
  <c r="AA132" i="50"/>
  <c r="Z132" i="50"/>
  <c r="AC132" i="50" s="1"/>
  <c r="AB133" i="50"/>
  <c r="AA133" i="50"/>
  <c r="Z133" i="50"/>
  <c r="AC133" i="50" s="1"/>
  <c r="AB134" i="50"/>
  <c r="AA134" i="50"/>
  <c r="Z134" i="50"/>
  <c r="AC134" i="50" s="1"/>
  <c r="AB135" i="50"/>
  <c r="AA135" i="50"/>
  <c r="Z135" i="50"/>
  <c r="AC135" i="50" s="1"/>
  <c r="AB136" i="50"/>
  <c r="AA136" i="50"/>
  <c r="Z136" i="50"/>
  <c r="AC136" i="50" s="1"/>
  <c r="AB138" i="50"/>
  <c r="AA138" i="50"/>
  <c r="Z138" i="50"/>
  <c r="AC138" i="50" s="1"/>
  <c r="AB139" i="50"/>
  <c r="AA139" i="50"/>
  <c r="Z139" i="50"/>
  <c r="AC139" i="50" s="1"/>
  <c r="AB141" i="50"/>
  <c r="AA141" i="50"/>
  <c r="Z141" i="50"/>
  <c r="AC141" i="50" s="1"/>
  <c r="AB142" i="50"/>
  <c r="AA142" i="50"/>
  <c r="Z142" i="50"/>
  <c r="AC142" i="50" s="1"/>
  <c r="AB143" i="50"/>
  <c r="AA143" i="50"/>
  <c r="Z143" i="50"/>
  <c r="AC143" i="50" s="1"/>
  <c r="AB144" i="50"/>
  <c r="AA144" i="50"/>
  <c r="Z144" i="50"/>
  <c r="AC144" i="50" s="1"/>
  <c r="AB145" i="50"/>
  <c r="AA145" i="50"/>
  <c r="Z145" i="50"/>
  <c r="AC145" i="50" s="1"/>
  <c r="AB146" i="50"/>
  <c r="AA146" i="50"/>
  <c r="Z146" i="50"/>
  <c r="AC146" i="50" s="1"/>
  <c r="AB148" i="50"/>
  <c r="AA148" i="50"/>
  <c r="Z148" i="50"/>
  <c r="AC148" i="50" s="1"/>
  <c r="AB149" i="50"/>
  <c r="AA149" i="50"/>
  <c r="Z149" i="50"/>
  <c r="AC149" i="50" s="1"/>
  <c r="AB150" i="50"/>
  <c r="AA150" i="50"/>
  <c r="Z150" i="50"/>
  <c r="AC150" i="50" s="1"/>
  <c r="AB151" i="50"/>
  <c r="AA151" i="50"/>
  <c r="Z151" i="50"/>
  <c r="AC151" i="50" s="1"/>
  <c r="AB152" i="50"/>
  <c r="AA152" i="50"/>
  <c r="Z152" i="50"/>
  <c r="AC152" i="50" s="1"/>
  <c r="AB153" i="50"/>
  <c r="AA153" i="50"/>
  <c r="Z153" i="50"/>
  <c r="AC153" i="50" s="1"/>
  <c r="AB155" i="50"/>
  <c r="AA155" i="50"/>
  <c r="Z155" i="50"/>
  <c r="AC155" i="50" s="1"/>
  <c r="AB156" i="50"/>
  <c r="AA156" i="50"/>
  <c r="Z156" i="50"/>
  <c r="AC156" i="50" s="1"/>
  <c r="AB157" i="50"/>
  <c r="AA157" i="50"/>
  <c r="Z157" i="50"/>
  <c r="AC157" i="50" s="1"/>
  <c r="AB158" i="50"/>
  <c r="AA158" i="50"/>
  <c r="Z158" i="50"/>
  <c r="AC158" i="50" s="1"/>
  <c r="AB159" i="50"/>
  <c r="AA159" i="50"/>
  <c r="Z159" i="50"/>
  <c r="AC159" i="50" s="1"/>
  <c r="AB160" i="50"/>
  <c r="AA160" i="50"/>
  <c r="Z160" i="50"/>
  <c r="AC160" i="50" s="1"/>
  <c r="AB162" i="50"/>
  <c r="AA162" i="50"/>
  <c r="Z162" i="50"/>
  <c r="AC162" i="50" s="1"/>
  <c r="AB163" i="50"/>
  <c r="AA163" i="50"/>
  <c r="Z163" i="50"/>
  <c r="AC163" i="50" s="1"/>
  <c r="AB164" i="50"/>
  <c r="AA164" i="50"/>
  <c r="Z164" i="50"/>
  <c r="AC164" i="50" s="1"/>
  <c r="AB165" i="50"/>
  <c r="AA165" i="50"/>
  <c r="Z165" i="50"/>
  <c r="AC165" i="50" s="1"/>
  <c r="AB166" i="50"/>
  <c r="AA166" i="50"/>
  <c r="Z166" i="50"/>
  <c r="AC166" i="50" s="1"/>
  <c r="AB167" i="50"/>
  <c r="AA167" i="50"/>
  <c r="Z167" i="50"/>
  <c r="AC167" i="50" s="1"/>
  <c r="AB169" i="50"/>
  <c r="AA169" i="50"/>
  <c r="Z169" i="50"/>
  <c r="AC169" i="50" s="1"/>
  <c r="AB170" i="50"/>
  <c r="AA170" i="50"/>
  <c r="Z170" i="50"/>
  <c r="AC170" i="50" s="1"/>
  <c r="AB171" i="50"/>
  <c r="AA171" i="50"/>
  <c r="Z171" i="50"/>
  <c r="AC171" i="50" s="1"/>
  <c r="AB172" i="50"/>
  <c r="AA172" i="50"/>
  <c r="Z172" i="50"/>
  <c r="AC172" i="50" s="1"/>
  <c r="AB173" i="50"/>
  <c r="AA173" i="50"/>
  <c r="Z173" i="50"/>
  <c r="AC173" i="50" s="1"/>
  <c r="AB174" i="50"/>
  <c r="AA174" i="50"/>
  <c r="Z174" i="50"/>
  <c r="AC174" i="50" s="1"/>
  <c r="AB175" i="50"/>
  <c r="AA175" i="50"/>
  <c r="Z175" i="50"/>
  <c r="AC175" i="50" s="1"/>
  <c r="AB176" i="50"/>
  <c r="AA176" i="50"/>
  <c r="Z176" i="50"/>
  <c r="AC176" i="50" s="1"/>
  <c r="AB177" i="50"/>
  <c r="AA177" i="50"/>
  <c r="Z177" i="50"/>
  <c r="AC177" i="50" s="1"/>
  <c r="AB178" i="50"/>
  <c r="AA178" i="50"/>
  <c r="Z178" i="50"/>
  <c r="AC178" i="50" s="1"/>
  <c r="AB179" i="50"/>
  <c r="AA179" i="50"/>
  <c r="Z179" i="50"/>
  <c r="AC179" i="50" s="1"/>
  <c r="AB180" i="50"/>
  <c r="AA180" i="50"/>
  <c r="Z180" i="50"/>
  <c r="AC180" i="50" s="1"/>
  <c r="AB181" i="50"/>
  <c r="AA181" i="50"/>
  <c r="Z181" i="50"/>
  <c r="AC181" i="50" s="1"/>
  <c r="AB182" i="50"/>
  <c r="AA182" i="50"/>
  <c r="Z182" i="50"/>
  <c r="AC182" i="50" s="1"/>
  <c r="AB183" i="50"/>
  <c r="AA183" i="50"/>
  <c r="Z183" i="50"/>
  <c r="AC183" i="50" s="1"/>
  <c r="AB184" i="50"/>
  <c r="AA184" i="50"/>
  <c r="Z184" i="50"/>
  <c r="AC184" i="50" s="1"/>
  <c r="AB186" i="50"/>
  <c r="AA186" i="50"/>
  <c r="Z186" i="50"/>
  <c r="AC186" i="50" s="1"/>
  <c r="AB187" i="50"/>
  <c r="AA187" i="50"/>
  <c r="Z187" i="50"/>
  <c r="AC187" i="50" s="1"/>
  <c r="AB188" i="50"/>
  <c r="AA188" i="50"/>
  <c r="Z188" i="50"/>
  <c r="AC188" i="50" s="1"/>
  <c r="AB189" i="50"/>
  <c r="AA189" i="50"/>
  <c r="Z189" i="50"/>
  <c r="AC189" i="50" s="1"/>
  <c r="AB190" i="50"/>
  <c r="AA190" i="50"/>
  <c r="Z190" i="50"/>
  <c r="AC190" i="50" s="1"/>
  <c r="AB191" i="50"/>
  <c r="AA191" i="50"/>
  <c r="Z191" i="50"/>
  <c r="AC191" i="50" s="1"/>
  <c r="AB192" i="50"/>
  <c r="AA192" i="50"/>
  <c r="Z192" i="50"/>
  <c r="AC192" i="50" s="1"/>
  <c r="AB193" i="50"/>
  <c r="AA193" i="50"/>
  <c r="Z193" i="50"/>
  <c r="AC193" i="50" s="1"/>
  <c r="AB194" i="50"/>
  <c r="AA194" i="50"/>
  <c r="Z194" i="50"/>
  <c r="AC194" i="50" s="1"/>
  <c r="AB197" i="50"/>
  <c r="AA197" i="50"/>
  <c r="Z197" i="50"/>
  <c r="AC197" i="50" s="1"/>
  <c r="AB198" i="50"/>
  <c r="AA198" i="50"/>
  <c r="Z198" i="50"/>
  <c r="AC198" i="50" s="1"/>
  <c r="AB199" i="50"/>
  <c r="AA199" i="50"/>
  <c r="Z199" i="50"/>
  <c r="AC199" i="50" s="1"/>
  <c r="AB200" i="50"/>
  <c r="AA200" i="50"/>
  <c r="Z200" i="50"/>
  <c r="AC200" i="50" s="1"/>
  <c r="AB202" i="50"/>
  <c r="AA202" i="50"/>
  <c r="Z202" i="50"/>
  <c r="AC202" i="50" s="1"/>
  <c r="AB203" i="50"/>
  <c r="AA203" i="50"/>
  <c r="Z203" i="50"/>
  <c r="AC203" i="50" s="1"/>
  <c r="AB204" i="50"/>
  <c r="AA204" i="50"/>
  <c r="Z204" i="50"/>
  <c r="AC204" i="50" s="1"/>
  <c r="AB205" i="50"/>
  <c r="AA205" i="50"/>
  <c r="Z205" i="50"/>
  <c r="AC205" i="50" s="1"/>
  <c r="AB207" i="50"/>
  <c r="AA207" i="50"/>
  <c r="Z207" i="50"/>
  <c r="AC207" i="50" s="1"/>
  <c r="AB208" i="50"/>
  <c r="AA208" i="50"/>
  <c r="Z208" i="50"/>
  <c r="AC208" i="50" s="1"/>
  <c r="AB209" i="50"/>
  <c r="AA209" i="50"/>
  <c r="Z209" i="50"/>
  <c r="AC209" i="50" s="1"/>
  <c r="AB211" i="50"/>
  <c r="AA211" i="50"/>
  <c r="Z211" i="50"/>
  <c r="AC211" i="50" s="1"/>
  <c r="AB212" i="50"/>
  <c r="AA212" i="50"/>
  <c r="Z212" i="50"/>
  <c r="AC212" i="50" s="1"/>
  <c r="AB213" i="50"/>
  <c r="AA213" i="50"/>
  <c r="Z213" i="50"/>
  <c r="AC213" i="50" s="1"/>
  <c r="AB214" i="50"/>
  <c r="AA214" i="50"/>
  <c r="Z214" i="50"/>
  <c r="AC214" i="50" s="1"/>
  <c r="AB215" i="50"/>
  <c r="AA215" i="50"/>
  <c r="Z215" i="50"/>
  <c r="AC215" i="50" s="1"/>
  <c r="AB216" i="50"/>
  <c r="AA216" i="50"/>
  <c r="Z216" i="50"/>
  <c r="AC216" i="50" s="1"/>
  <c r="AB217" i="50"/>
  <c r="AA217" i="50"/>
  <c r="Z217" i="50"/>
  <c r="AB218" i="50"/>
  <c r="AA218" i="50"/>
  <c r="Z218" i="50"/>
  <c r="AC218" i="50" s="1"/>
  <c r="AB219" i="50"/>
  <c r="AA219" i="50"/>
  <c r="Z219" i="50"/>
  <c r="AC219" i="50" s="1"/>
  <c r="AB220" i="50"/>
  <c r="AA220" i="50"/>
  <c r="Z220" i="50"/>
  <c r="AC220" i="50" s="1"/>
  <c r="AB221" i="50"/>
  <c r="AA221" i="50"/>
  <c r="Z221" i="50"/>
  <c r="AC221" i="50" s="1"/>
  <c r="AB223" i="50"/>
  <c r="AA223" i="50"/>
  <c r="Z223" i="50"/>
  <c r="AC223" i="50" s="1"/>
  <c r="AB224" i="50"/>
  <c r="AA224" i="50"/>
  <c r="Z224" i="50"/>
  <c r="AC224" i="50" s="1"/>
  <c r="AB226" i="50"/>
  <c r="AA226" i="50"/>
  <c r="Z226" i="50"/>
  <c r="AC226" i="50" s="1"/>
  <c r="AB227" i="50"/>
  <c r="AA227" i="50"/>
  <c r="Z227" i="50"/>
  <c r="AB228" i="50"/>
  <c r="AA228" i="50"/>
  <c r="Z228" i="50"/>
  <c r="AC228" i="50" s="1"/>
  <c r="AB229" i="50"/>
  <c r="AA229" i="50"/>
  <c r="Z229" i="50"/>
  <c r="AC229" i="50" s="1"/>
  <c r="AB230" i="50"/>
  <c r="AA230" i="50"/>
  <c r="Z230" i="50"/>
  <c r="AC230" i="50" s="1"/>
  <c r="AB231" i="50"/>
  <c r="AA231" i="50"/>
  <c r="Z231" i="50"/>
  <c r="AC231" i="50" s="1"/>
  <c r="AB233" i="50"/>
  <c r="AA233" i="50"/>
  <c r="Z233" i="50"/>
  <c r="AC233" i="50" s="1"/>
  <c r="AB234" i="50"/>
  <c r="AA234" i="50"/>
  <c r="Z234" i="50"/>
  <c r="AC234" i="50" s="1"/>
  <c r="AB236" i="50"/>
  <c r="AA236" i="50"/>
  <c r="Z236" i="50"/>
  <c r="AC236" i="50" s="1"/>
  <c r="AB237" i="50"/>
  <c r="AA237" i="50"/>
  <c r="Z237" i="50"/>
  <c r="AC237" i="50" s="1"/>
  <c r="AB238" i="50"/>
  <c r="AA238" i="50"/>
  <c r="Z238" i="50"/>
  <c r="AC238" i="50" s="1"/>
  <c r="AB239" i="50"/>
  <c r="AA239" i="50"/>
  <c r="Z239" i="50"/>
  <c r="AC239" i="50" s="1"/>
  <c r="AB240" i="50"/>
  <c r="AA240" i="50"/>
  <c r="Z240" i="50"/>
  <c r="AC240" i="50" s="1"/>
  <c r="AB241" i="50"/>
  <c r="AA241" i="50"/>
  <c r="Z241" i="50"/>
  <c r="AC241" i="50" s="1"/>
  <c r="AB243" i="50"/>
  <c r="AA243" i="50"/>
  <c r="Z243" i="50"/>
  <c r="AC243" i="50" s="1"/>
  <c r="AB244" i="50"/>
  <c r="AA244" i="50"/>
  <c r="Z244" i="50"/>
  <c r="AC244" i="50" s="1"/>
  <c r="AB245" i="50"/>
  <c r="AA245" i="50"/>
  <c r="Z245" i="50"/>
  <c r="AC245" i="50" s="1"/>
  <c r="AB246" i="50"/>
  <c r="AA246" i="50"/>
  <c r="Z246" i="50"/>
  <c r="AC246" i="50" s="1"/>
  <c r="AB247" i="50"/>
  <c r="AA247" i="50"/>
  <c r="Z247" i="50"/>
  <c r="AC247" i="50" s="1"/>
  <c r="AB249" i="50"/>
  <c r="AA249" i="50"/>
  <c r="Z249" i="50"/>
  <c r="AC249" i="50" s="1"/>
  <c r="AB250" i="50"/>
  <c r="AA250" i="50"/>
  <c r="Z250" i="50"/>
  <c r="AC250" i="50" s="1"/>
  <c r="AB251" i="50"/>
  <c r="AA251" i="50"/>
  <c r="Z251" i="50"/>
  <c r="AC251" i="50" s="1"/>
  <c r="AB252" i="50"/>
  <c r="AA252" i="50"/>
  <c r="Z252" i="50"/>
  <c r="AC252" i="50" s="1"/>
  <c r="AB254" i="50"/>
  <c r="AA254" i="50"/>
  <c r="Z254" i="50"/>
  <c r="AC254" i="50" s="1"/>
  <c r="AD254" i="50" s="1"/>
  <c r="AB255" i="50"/>
  <c r="AA255" i="50"/>
  <c r="Z255" i="50"/>
  <c r="AC255" i="50" s="1"/>
  <c r="AB257" i="50"/>
  <c r="AA257" i="50"/>
  <c r="Z257" i="50"/>
  <c r="AC257" i="50" s="1"/>
  <c r="AB258" i="50"/>
  <c r="AA258" i="50"/>
  <c r="Z258" i="50"/>
  <c r="AC258" i="50" s="1"/>
  <c r="AB259" i="50"/>
  <c r="AA259" i="50"/>
  <c r="Z259" i="50"/>
  <c r="AC259" i="50" s="1"/>
  <c r="AB261" i="50"/>
  <c r="AA261" i="50"/>
  <c r="Z261" i="50"/>
  <c r="AC261" i="50" s="1"/>
  <c r="AB262" i="50"/>
  <c r="AA262" i="50"/>
  <c r="Z262" i="50"/>
  <c r="AC262" i="50" s="1"/>
  <c r="AB263" i="50"/>
  <c r="AA263" i="50"/>
  <c r="Z263" i="50"/>
  <c r="AC263" i="50" s="1"/>
  <c r="AB264" i="50"/>
  <c r="AA264" i="50"/>
  <c r="Z264" i="50"/>
  <c r="AC264" i="50" s="1"/>
  <c r="AB266" i="50"/>
  <c r="AA266" i="50"/>
  <c r="Z266" i="50"/>
  <c r="AC266" i="50" s="1"/>
  <c r="AB267" i="50"/>
  <c r="AA267" i="50"/>
  <c r="Z267" i="50"/>
  <c r="AC267" i="50" s="1"/>
  <c r="AB268" i="50"/>
  <c r="AA268" i="50"/>
  <c r="Z268" i="50"/>
  <c r="AC268" i="50" s="1"/>
  <c r="AB269" i="50"/>
  <c r="AA269" i="50"/>
  <c r="Z269" i="50"/>
  <c r="AC269" i="50" s="1"/>
  <c r="AB271" i="50"/>
  <c r="AA271" i="50"/>
  <c r="Z271" i="50"/>
  <c r="AC271" i="50" s="1"/>
  <c r="AB272" i="50"/>
  <c r="AA272" i="50"/>
  <c r="Z272" i="50"/>
  <c r="AC272" i="50" s="1"/>
  <c r="AB273" i="50"/>
  <c r="AA273" i="50"/>
  <c r="Z273" i="50"/>
  <c r="AC273" i="50" s="1"/>
  <c r="AB274" i="50"/>
  <c r="AA274" i="50"/>
  <c r="Z274" i="50"/>
  <c r="AC274" i="50" s="1"/>
  <c r="AB275" i="50"/>
  <c r="AA275" i="50"/>
  <c r="Z275" i="50"/>
  <c r="AC275" i="50" s="1"/>
  <c r="AB276" i="50"/>
  <c r="AA276" i="50"/>
  <c r="Z276" i="50"/>
  <c r="AC276" i="50" s="1"/>
  <c r="AB277" i="50"/>
  <c r="AA277" i="50"/>
  <c r="Z277" i="50"/>
  <c r="AC277" i="50" s="1"/>
  <c r="AB278" i="50"/>
  <c r="AA278" i="50"/>
  <c r="Z278" i="50"/>
  <c r="AC278" i="50" s="1"/>
  <c r="AB279" i="50"/>
  <c r="AA279" i="50"/>
  <c r="Z279" i="50"/>
  <c r="AC279" i="50" s="1"/>
  <c r="AB280" i="50"/>
  <c r="AA280" i="50"/>
  <c r="Z280" i="50"/>
  <c r="AC280" i="50" s="1"/>
  <c r="AB281" i="50"/>
  <c r="AA281" i="50"/>
  <c r="Z281" i="50"/>
  <c r="AC281" i="50" s="1"/>
  <c r="AB282" i="50"/>
  <c r="AA282" i="50"/>
  <c r="Z282" i="50"/>
  <c r="AC282" i="50" s="1"/>
  <c r="AB283" i="50"/>
  <c r="AA283" i="50"/>
  <c r="Z283" i="50"/>
  <c r="AC283" i="50" s="1"/>
  <c r="AB284" i="50"/>
  <c r="AA284" i="50"/>
  <c r="Z284" i="50"/>
  <c r="AC284" i="50" s="1"/>
  <c r="AB285" i="50"/>
  <c r="AA285" i="50"/>
  <c r="Z285" i="50"/>
  <c r="AC285" i="50" s="1"/>
  <c r="AB57" i="50"/>
  <c r="AA57" i="50"/>
  <c r="Z57" i="50"/>
  <c r="AC57" i="50" s="1"/>
  <c r="AB56" i="50"/>
  <c r="AA56" i="50"/>
  <c r="Z56" i="50"/>
  <c r="AC56" i="50" s="1"/>
  <c r="AB54" i="50"/>
  <c r="AA54" i="50"/>
  <c r="Z54" i="50"/>
  <c r="AC54" i="50" s="1"/>
  <c r="AB53" i="50"/>
  <c r="AA53" i="50"/>
  <c r="Z53" i="50"/>
  <c r="AC53" i="50" s="1"/>
  <c r="AB50" i="50"/>
  <c r="AA50" i="50"/>
  <c r="Z50" i="50"/>
  <c r="AC50" i="50" s="1"/>
  <c r="AB47" i="50"/>
  <c r="AA47" i="50"/>
  <c r="Z47" i="50"/>
  <c r="AC47" i="50" s="1"/>
  <c r="AB44" i="50"/>
  <c r="AA44" i="50"/>
  <c r="Z44" i="50"/>
  <c r="AC44" i="50" s="1"/>
  <c r="AB42" i="50"/>
  <c r="AA42" i="50"/>
  <c r="Z42" i="50"/>
  <c r="AC42" i="50" s="1"/>
  <c r="AB39" i="50"/>
  <c r="AA39" i="50"/>
  <c r="Z39" i="50"/>
  <c r="AC39" i="50" s="1"/>
  <c r="AB38" i="50"/>
  <c r="AA38" i="50"/>
  <c r="Z38" i="50"/>
  <c r="AC38" i="50" s="1"/>
  <c r="AB36" i="50"/>
  <c r="AA36" i="50"/>
  <c r="Z36" i="50"/>
  <c r="AC36" i="50" s="1"/>
  <c r="AB34" i="50"/>
  <c r="AA34" i="50"/>
  <c r="Z34" i="50"/>
  <c r="AC34" i="50" s="1"/>
  <c r="AB32" i="50"/>
  <c r="AA32" i="50"/>
  <c r="Z32" i="50"/>
  <c r="AC32" i="50" s="1"/>
  <c r="AB31" i="50"/>
  <c r="AA31" i="50"/>
  <c r="Z31" i="50"/>
  <c r="AC31" i="50" s="1"/>
  <c r="AB30" i="50"/>
  <c r="AA30" i="50"/>
  <c r="Z30" i="50"/>
  <c r="AC30" i="50" s="1"/>
  <c r="AB29" i="50"/>
  <c r="AA29" i="50"/>
  <c r="Z29" i="50"/>
  <c r="AC29" i="50" s="1"/>
  <c r="AB28" i="50"/>
  <c r="AA28" i="50"/>
  <c r="Z28" i="50"/>
  <c r="AC28" i="50" s="1"/>
  <c r="AB27" i="50"/>
  <c r="AA27" i="50"/>
  <c r="Z27" i="50"/>
  <c r="AC27" i="50" s="1"/>
  <c r="AB26" i="50"/>
  <c r="AA26" i="50"/>
  <c r="Z26" i="50"/>
  <c r="AC26" i="50" s="1"/>
  <c r="AB25" i="50"/>
  <c r="AA25" i="50"/>
  <c r="Z25" i="50"/>
  <c r="AC25" i="50" s="1"/>
  <c r="AB22" i="50"/>
  <c r="AA22" i="50"/>
  <c r="Z22" i="50"/>
  <c r="AC22" i="50" s="1"/>
  <c r="AB20" i="50"/>
  <c r="AA20" i="50"/>
  <c r="Z20" i="50"/>
  <c r="AC20" i="50" s="1"/>
  <c r="AB18" i="50"/>
  <c r="AA18" i="50"/>
  <c r="Z18" i="50"/>
  <c r="AC18" i="50" s="1"/>
  <c r="AB17" i="50"/>
  <c r="AA17" i="50"/>
  <c r="Z17" i="50"/>
  <c r="AC17" i="50" s="1"/>
  <c r="AB16" i="50"/>
  <c r="AA16" i="50"/>
  <c r="Z16" i="50"/>
  <c r="AC16" i="50" s="1"/>
  <c r="AB14" i="50"/>
  <c r="AA14" i="50"/>
  <c r="Z14" i="50"/>
  <c r="AC14" i="50" s="1"/>
  <c r="AB13" i="50"/>
  <c r="AA13" i="50"/>
  <c r="Z13" i="50"/>
  <c r="AC13" i="50" s="1"/>
  <c r="AB11" i="50"/>
  <c r="AA11" i="50"/>
  <c r="Z11" i="50"/>
  <c r="AC11" i="50" s="1"/>
  <c r="AB9" i="50"/>
  <c r="AA9" i="50"/>
  <c r="Z9" i="50"/>
  <c r="AC9" i="50" s="1"/>
  <c r="AB7" i="50"/>
  <c r="AA7" i="50"/>
  <c r="Z7" i="50"/>
  <c r="O21" i="35"/>
  <c r="N21" i="35"/>
  <c r="M21" i="35"/>
  <c r="O36" i="5"/>
  <c r="N36" i="5"/>
  <c r="M36" i="5"/>
  <c r="O35" i="5"/>
  <c r="N35" i="5"/>
  <c r="M35" i="5"/>
  <c r="O34" i="5"/>
  <c r="N34" i="5"/>
  <c r="M34" i="5"/>
  <c r="R23" i="30"/>
  <c r="Q23" i="30"/>
  <c r="P23" i="30"/>
  <c r="V72" i="42"/>
  <c r="U72" i="42"/>
  <c r="T72" i="42"/>
  <c r="V71" i="42"/>
  <c r="U71" i="42"/>
  <c r="T71" i="42"/>
  <c r="W71" i="42" s="1"/>
  <c r="R31" i="33"/>
  <c r="Q31" i="33"/>
  <c r="P31" i="33"/>
  <c r="R30" i="33"/>
  <c r="Q30" i="33"/>
  <c r="P30" i="33"/>
  <c r="R29" i="33"/>
  <c r="Q29" i="33"/>
  <c r="P29" i="33"/>
  <c r="R28" i="33"/>
  <c r="Q28" i="33"/>
  <c r="P28" i="33"/>
  <c r="R27" i="33"/>
  <c r="Q27" i="33"/>
  <c r="P27" i="33"/>
  <c r="R26" i="33"/>
  <c r="Q26" i="33"/>
  <c r="P26" i="33"/>
  <c r="R25" i="33"/>
  <c r="Q25" i="33"/>
  <c r="P25" i="33"/>
  <c r="R24" i="33"/>
  <c r="Q24" i="33"/>
  <c r="P24" i="33"/>
  <c r="P15" i="33"/>
  <c r="Q15" i="33"/>
  <c r="R15" i="33"/>
  <c r="P16" i="33"/>
  <c r="Q16" i="33"/>
  <c r="R16" i="33"/>
  <c r="P17" i="33"/>
  <c r="Q17" i="33"/>
  <c r="R17" i="33"/>
  <c r="P18" i="33"/>
  <c r="Q18" i="33"/>
  <c r="R18" i="33"/>
  <c r="O43" i="9"/>
  <c r="N43" i="9"/>
  <c r="M43" i="9"/>
  <c r="O42" i="9"/>
  <c r="N42" i="9"/>
  <c r="M42" i="9"/>
  <c r="P41" i="9"/>
  <c r="Q41" i="9" s="1"/>
  <c r="O41" i="9"/>
  <c r="N41" i="9"/>
  <c r="M41" i="9"/>
  <c r="O40" i="9"/>
  <c r="N40" i="9"/>
  <c r="M40" i="9"/>
  <c r="P40" i="9" s="1"/>
  <c r="Q40" i="9" s="1"/>
  <c r="O39" i="9"/>
  <c r="N39" i="9"/>
  <c r="M39" i="9"/>
  <c r="P39" i="9" s="1"/>
  <c r="Q39" i="9" s="1"/>
  <c r="M26" i="9"/>
  <c r="P26" i="9" s="1"/>
  <c r="N26" i="9"/>
  <c r="O26" i="9"/>
  <c r="M27" i="9"/>
  <c r="P27" i="9" s="1"/>
  <c r="N27" i="9"/>
  <c r="O27" i="9"/>
  <c r="M28" i="9"/>
  <c r="P28" i="9" s="1"/>
  <c r="N28" i="9"/>
  <c r="O28" i="9"/>
  <c r="M29" i="9"/>
  <c r="P29" i="9" s="1"/>
  <c r="N29" i="9"/>
  <c r="O29" i="9"/>
  <c r="M30" i="9"/>
  <c r="P30" i="9" s="1"/>
  <c r="Q30" i="9" s="1"/>
  <c r="N30" i="9"/>
  <c r="O30" i="9"/>
  <c r="M31" i="9"/>
  <c r="N31" i="9"/>
  <c r="O31" i="9"/>
  <c r="M32" i="9"/>
  <c r="N32" i="9"/>
  <c r="O32" i="9"/>
  <c r="M33" i="9"/>
  <c r="P33" i="9" s="1"/>
  <c r="N33" i="9"/>
  <c r="O33" i="9"/>
  <c r="M18" i="9"/>
  <c r="N18" i="9"/>
  <c r="O18" i="9"/>
  <c r="M19" i="9"/>
  <c r="N19" i="9"/>
  <c r="O19" i="9"/>
  <c r="M20" i="9"/>
  <c r="N20" i="9"/>
  <c r="O20" i="9"/>
  <c r="M21" i="9"/>
  <c r="N21" i="9"/>
  <c r="O21" i="9"/>
  <c r="M22" i="9"/>
  <c r="N22" i="9"/>
  <c r="O22" i="9"/>
  <c r="M23" i="9"/>
  <c r="N23" i="9"/>
  <c r="O23" i="9"/>
  <c r="M27" i="10"/>
  <c r="P27" i="10" s="1"/>
  <c r="N27" i="10"/>
  <c r="O27" i="10"/>
  <c r="M28" i="10"/>
  <c r="P28" i="10" s="1"/>
  <c r="N28" i="10"/>
  <c r="O28" i="10"/>
  <c r="M29" i="10"/>
  <c r="N29" i="10"/>
  <c r="O29" i="10"/>
  <c r="P29" i="10"/>
  <c r="Q29" i="10"/>
  <c r="M30" i="10"/>
  <c r="P30" i="10" s="1"/>
  <c r="N30" i="10"/>
  <c r="O30" i="10"/>
  <c r="M31" i="10"/>
  <c r="N31" i="10"/>
  <c r="P31" i="10" s="1"/>
  <c r="Q31" i="10" s="1"/>
  <c r="O31" i="10"/>
  <c r="M32" i="10"/>
  <c r="P32" i="10" s="1"/>
  <c r="Q32" i="10" s="1"/>
  <c r="N32" i="10"/>
  <c r="O32" i="10"/>
  <c r="M33" i="10"/>
  <c r="P33" i="10" s="1"/>
  <c r="N33" i="10"/>
  <c r="O33" i="10"/>
  <c r="M34" i="10"/>
  <c r="N34" i="10"/>
  <c r="O34" i="10"/>
  <c r="P34" i="10"/>
  <c r="Q34" i="10" s="1"/>
  <c r="M16" i="10"/>
  <c r="P16" i="10" s="1"/>
  <c r="N16" i="10"/>
  <c r="O16" i="10"/>
  <c r="M17" i="10"/>
  <c r="N17" i="10"/>
  <c r="O17" i="10"/>
  <c r="M18" i="10"/>
  <c r="N18" i="10"/>
  <c r="P18" i="10" s="1"/>
  <c r="Q18" i="10" s="1"/>
  <c r="O18" i="10"/>
  <c r="M19" i="10"/>
  <c r="P19" i="10" s="1"/>
  <c r="N19" i="10"/>
  <c r="O19" i="10"/>
  <c r="M20" i="10"/>
  <c r="N20" i="10"/>
  <c r="O20" i="10"/>
  <c r="M21" i="10"/>
  <c r="N21" i="10"/>
  <c r="O21" i="10"/>
  <c r="M22" i="10"/>
  <c r="N22" i="10"/>
  <c r="O22" i="10"/>
  <c r="M20" i="15"/>
  <c r="P20" i="15" s="1"/>
  <c r="Q20" i="15" s="1"/>
  <c r="N20" i="15"/>
  <c r="O20" i="15"/>
  <c r="M21" i="15"/>
  <c r="P21" i="15" s="1"/>
  <c r="N21" i="15"/>
  <c r="O21" i="15"/>
  <c r="M22" i="15"/>
  <c r="N22" i="15"/>
  <c r="O22" i="15"/>
  <c r="O33" i="25"/>
  <c r="O32" i="25"/>
  <c r="O30" i="25"/>
  <c r="O28" i="25"/>
  <c r="O26" i="25"/>
  <c r="O25" i="25"/>
  <c r="O23" i="25"/>
  <c r="O22" i="25"/>
  <c r="O20" i="25"/>
  <c r="O19" i="25"/>
  <c r="O18" i="25"/>
  <c r="O17" i="25"/>
  <c r="O15" i="25"/>
  <c r="O26" i="24"/>
  <c r="O24" i="24"/>
  <c r="O23" i="24"/>
  <c r="O21" i="24"/>
  <c r="O20" i="24"/>
  <c r="O19" i="24"/>
  <c r="O18" i="24"/>
  <c r="O16" i="24"/>
  <c r="O15" i="24"/>
  <c r="O21" i="43"/>
  <c r="O20" i="43"/>
  <c r="O19" i="43"/>
  <c r="O17" i="43"/>
  <c r="O16" i="43"/>
  <c r="O15" i="43"/>
  <c r="O39" i="27"/>
  <c r="O38" i="27"/>
  <c r="O37" i="27"/>
  <c r="O35" i="27"/>
  <c r="O34" i="27"/>
  <c r="O32" i="27"/>
  <c r="O31" i="27"/>
  <c r="O29" i="27"/>
  <c r="O23" i="27"/>
  <c r="O21" i="27"/>
  <c r="O20" i="27"/>
  <c r="O19" i="27"/>
  <c r="O18" i="27"/>
  <c r="O17" i="27"/>
  <c r="O15" i="27"/>
  <c r="O33" i="22"/>
  <c r="O31" i="22"/>
  <c r="O30" i="22"/>
  <c r="O28" i="22"/>
  <c r="O27" i="22"/>
  <c r="O26" i="22"/>
  <c r="O24" i="22"/>
  <c r="O23" i="22"/>
  <c r="O21" i="22"/>
  <c r="O20" i="22"/>
  <c r="O19" i="22"/>
  <c r="O17" i="22"/>
  <c r="O16" i="22"/>
  <c r="O15" i="22"/>
  <c r="O19" i="21"/>
  <c r="O18" i="21"/>
  <c r="O16" i="21"/>
  <c r="O15" i="21"/>
  <c r="R22" i="20"/>
  <c r="R20" i="20"/>
  <c r="R18" i="20"/>
  <c r="R16" i="20"/>
  <c r="R15" i="20"/>
  <c r="R30" i="36"/>
  <c r="R29" i="36"/>
  <c r="R28" i="36"/>
  <c r="R26" i="36"/>
  <c r="R25" i="36"/>
  <c r="R24" i="36"/>
  <c r="R22" i="36"/>
  <c r="R21" i="36"/>
  <c r="R20" i="36"/>
  <c r="R19" i="36"/>
  <c r="R18" i="36"/>
  <c r="R17" i="36"/>
  <c r="R16" i="36"/>
  <c r="R14" i="36"/>
  <c r="O30" i="18"/>
  <c r="O29" i="18"/>
  <c r="O28" i="18"/>
  <c r="O27" i="18"/>
  <c r="O25" i="18"/>
  <c r="O24" i="18"/>
  <c r="O23" i="18"/>
  <c r="O22" i="18"/>
  <c r="O21" i="18"/>
  <c r="O20" i="18"/>
  <c r="O19" i="18"/>
  <c r="O17" i="18"/>
  <c r="O15" i="18"/>
  <c r="O16" i="17"/>
  <c r="O15" i="17"/>
  <c r="O23" i="16"/>
  <c r="O22" i="16"/>
  <c r="O20" i="16"/>
  <c r="O19" i="16"/>
  <c r="O17" i="16"/>
  <c r="O16" i="16"/>
  <c r="O15" i="16"/>
  <c r="O24" i="28"/>
  <c r="O23" i="28"/>
  <c r="O21" i="28"/>
  <c r="O19" i="28"/>
  <c r="O18" i="28"/>
  <c r="O16" i="28"/>
  <c r="O15" i="28"/>
  <c r="O19" i="15"/>
  <c r="O17" i="15"/>
  <c r="O15" i="15"/>
  <c r="O20" i="35"/>
  <c r="O19" i="35"/>
  <c r="O18" i="35"/>
  <c r="O16" i="35"/>
  <c r="O14" i="35"/>
  <c r="O15" i="13"/>
  <c r="O30" i="12"/>
  <c r="O28" i="12"/>
  <c r="O26" i="12"/>
  <c r="O24" i="12"/>
  <c r="O22" i="12"/>
  <c r="O21" i="12"/>
  <c r="O19" i="12"/>
  <c r="O18" i="12"/>
  <c r="O16" i="12"/>
  <c r="O15" i="12"/>
  <c r="O48" i="10"/>
  <c r="O47" i="10"/>
  <c r="O45" i="10"/>
  <c r="O43" i="10"/>
  <c r="O41" i="10"/>
  <c r="O40" i="10"/>
  <c r="O38" i="10"/>
  <c r="O36" i="10"/>
  <c r="O35" i="10"/>
  <c r="O26" i="10"/>
  <c r="O24" i="10"/>
  <c r="O15" i="10"/>
  <c r="O38" i="9"/>
  <c r="O36" i="9"/>
  <c r="O34" i="9"/>
  <c r="O25" i="9"/>
  <c r="O17" i="9"/>
  <c r="O15" i="9"/>
  <c r="R52" i="33"/>
  <c r="R51" i="33"/>
  <c r="R50" i="33"/>
  <c r="R49" i="33"/>
  <c r="R48" i="33"/>
  <c r="R46" i="33"/>
  <c r="R45" i="33"/>
  <c r="R44" i="33"/>
  <c r="R42" i="33"/>
  <c r="R41" i="33"/>
  <c r="R40" i="33"/>
  <c r="R38" i="33"/>
  <c r="R37" i="33"/>
  <c r="R36" i="33"/>
  <c r="R35" i="33"/>
  <c r="R34" i="33"/>
  <c r="R33" i="33"/>
  <c r="R22" i="33"/>
  <c r="R21" i="33"/>
  <c r="R20" i="33"/>
  <c r="R14" i="33"/>
  <c r="O33" i="34"/>
  <c r="O31" i="34"/>
  <c r="O29" i="34"/>
  <c r="O28" i="34"/>
  <c r="O27" i="34"/>
  <c r="O26" i="34"/>
  <c r="O24" i="34"/>
  <c r="O22" i="34"/>
  <c r="O20" i="34"/>
  <c r="O18" i="34"/>
  <c r="O16" i="34"/>
  <c r="O14" i="34"/>
  <c r="O28" i="32"/>
  <c r="O26" i="32"/>
  <c r="O24" i="32"/>
  <c r="O23" i="32"/>
  <c r="O22" i="32"/>
  <c r="O21" i="32"/>
  <c r="O19" i="32"/>
  <c r="O17" i="32"/>
  <c r="O16" i="32"/>
  <c r="O15" i="32"/>
  <c r="O14" i="32"/>
  <c r="O32" i="6"/>
  <c r="O30" i="6"/>
  <c r="O28" i="6"/>
  <c r="O26" i="6"/>
  <c r="O24" i="6"/>
  <c r="O22" i="6"/>
  <c r="O21" i="6"/>
  <c r="O20" i="6"/>
  <c r="O18" i="6"/>
  <c r="O16" i="6"/>
  <c r="O15" i="6"/>
  <c r="O33" i="5"/>
  <c r="O32" i="5"/>
  <c r="O30" i="5"/>
  <c r="O29" i="5"/>
  <c r="O27" i="5"/>
  <c r="O26" i="5"/>
  <c r="O24" i="5"/>
  <c r="O22" i="5"/>
  <c r="O21" i="5"/>
  <c r="O20" i="5"/>
  <c r="O19" i="5"/>
  <c r="O17" i="5"/>
  <c r="O15" i="5"/>
  <c r="O26" i="31"/>
  <c r="O25" i="31"/>
  <c r="O23" i="31"/>
  <c r="O21" i="31"/>
  <c r="O19" i="31"/>
  <c r="O17" i="31"/>
  <c r="O16" i="31"/>
  <c r="O14" i="31"/>
  <c r="O23" i="4"/>
  <c r="O21" i="4"/>
  <c r="O19" i="4"/>
  <c r="O18" i="4"/>
  <c r="O16" i="4"/>
  <c r="O15" i="4"/>
  <c r="O33" i="3"/>
  <c r="O32" i="3"/>
  <c r="O30" i="3"/>
  <c r="O29" i="3"/>
  <c r="O28" i="3"/>
  <c r="O26" i="3"/>
  <c r="O24" i="3"/>
  <c r="O23" i="3"/>
  <c r="O21" i="3"/>
  <c r="O20" i="3"/>
  <c r="O19" i="3"/>
  <c r="O17" i="3"/>
  <c r="O15" i="3"/>
  <c r="R22" i="30"/>
  <c r="R21" i="30"/>
  <c r="R19" i="30"/>
  <c r="R18" i="30"/>
  <c r="R17" i="30"/>
  <c r="R16" i="30"/>
  <c r="R15" i="30"/>
  <c r="R14" i="30"/>
  <c r="N30" i="18"/>
  <c r="M30" i="18"/>
  <c r="N29" i="18"/>
  <c r="M29" i="18"/>
  <c r="P29" i="18" s="1"/>
  <c r="Q29" i="18" s="1"/>
  <c r="N28" i="18"/>
  <c r="P28" i="18" s="1"/>
  <c r="Q28" i="18" s="1"/>
  <c r="M28" i="18"/>
  <c r="M21" i="18"/>
  <c r="N21" i="18"/>
  <c r="M22" i="18"/>
  <c r="N22" i="18"/>
  <c r="M23" i="18"/>
  <c r="N23" i="18"/>
  <c r="P23" i="18" s="1"/>
  <c r="M24" i="18"/>
  <c r="N24" i="18"/>
  <c r="M25" i="18"/>
  <c r="P25" i="18" s="1"/>
  <c r="Q25" i="18" s="1"/>
  <c r="N25" i="18"/>
  <c r="P20" i="36"/>
  <c r="S20" i="36" s="1"/>
  <c r="Q20" i="36"/>
  <c r="P21" i="36"/>
  <c r="Q21" i="36"/>
  <c r="P17" i="36"/>
  <c r="S17" i="36" s="1"/>
  <c r="Q17" i="36"/>
  <c r="P18" i="36"/>
  <c r="Q18" i="36"/>
  <c r="S18" i="36"/>
  <c r="T18" i="36"/>
  <c r="P19" i="36"/>
  <c r="S19" i="36" s="1"/>
  <c r="Q19" i="36"/>
  <c r="M24" i="22"/>
  <c r="P24" i="22" s="1"/>
  <c r="N24" i="22"/>
  <c r="M38" i="27"/>
  <c r="P38" i="27" s="1"/>
  <c r="N38" i="27"/>
  <c r="M39" i="27"/>
  <c r="N39" i="27"/>
  <c r="P39" i="27"/>
  <c r="Q39" i="27" s="1"/>
  <c r="N37" i="27"/>
  <c r="M37" i="27"/>
  <c r="M35" i="27"/>
  <c r="N35" i="27"/>
  <c r="P35" i="27"/>
  <c r="Q35" i="27"/>
  <c r="M18" i="27"/>
  <c r="N18" i="27"/>
  <c r="M19" i="27"/>
  <c r="N19" i="27"/>
  <c r="M20" i="27"/>
  <c r="N20" i="27"/>
  <c r="M21" i="27"/>
  <c r="N21" i="27"/>
  <c r="N17" i="27"/>
  <c r="M17" i="27"/>
  <c r="N15" i="27"/>
  <c r="M15" i="27"/>
  <c r="N22" i="6"/>
  <c r="M22" i="6"/>
  <c r="T62" i="42"/>
  <c r="U62" i="42"/>
  <c r="V62" i="42"/>
  <c r="V61" i="42"/>
  <c r="U61" i="42"/>
  <c r="T61" i="42"/>
  <c r="T56" i="42"/>
  <c r="U56" i="42"/>
  <c r="V56" i="42"/>
  <c r="T57" i="42"/>
  <c r="U57" i="42"/>
  <c r="V57" i="42"/>
  <c r="T58" i="42"/>
  <c r="U58" i="42"/>
  <c r="V58" i="42"/>
  <c r="V55" i="42"/>
  <c r="U55" i="42"/>
  <c r="T55" i="42"/>
  <c r="T51" i="42"/>
  <c r="U51" i="42"/>
  <c r="V51" i="42"/>
  <c r="T52" i="42"/>
  <c r="U52" i="42"/>
  <c r="V52" i="42"/>
  <c r="T53" i="42"/>
  <c r="U53" i="42"/>
  <c r="V53" i="42"/>
  <c r="V50" i="42"/>
  <c r="U50" i="42"/>
  <c r="T50" i="42"/>
  <c r="V48" i="42"/>
  <c r="U48" i="42"/>
  <c r="T48" i="42"/>
  <c r="T44" i="42"/>
  <c r="U44" i="42"/>
  <c r="V44" i="42"/>
  <c r="T45" i="42"/>
  <c r="U45" i="42"/>
  <c r="V45" i="42"/>
  <c r="T46" i="42"/>
  <c r="U46" i="42"/>
  <c r="V46" i="42"/>
  <c r="W46" i="42"/>
  <c r="X46" i="42"/>
  <c r="V43" i="42"/>
  <c r="U43" i="42"/>
  <c r="T43" i="42"/>
  <c r="T42" i="42"/>
  <c r="U42" i="42"/>
  <c r="V42" i="42"/>
  <c r="T41" i="42"/>
  <c r="U41" i="42"/>
  <c r="V41" i="42"/>
  <c r="V40" i="42"/>
  <c r="U40" i="42"/>
  <c r="T40" i="42"/>
  <c r="T37" i="42"/>
  <c r="U37" i="42"/>
  <c r="V37" i="42"/>
  <c r="T34" i="42"/>
  <c r="U34" i="42"/>
  <c r="V34" i="42"/>
  <c r="T35" i="42"/>
  <c r="U35" i="42"/>
  <c r="V35" i="42"/>
  <c r="W35" i="42"/>
  <c r="X35" i="42" s="1"/>
  <c r="T36" i="42"/>
  <c r="U36" i="42"/>
  <c r="V36" i="42"/>
  <c r="T32" i="42"/>
  <c r="U32" i="42"/>
  <c r="V32" i="42"/>
  <c r="T24" i="42"/>
  <c r="U24" i="42"/>
  <c r="V24" i="42"/>
  <c r="W24" i="42"/>
  <c r="T25" i="42"/>
  <c r="U25" i="42"/>
  <c r="V25" i="42"/>
  <c r="M22" i="32"/>
  <c r="P22" i="32" s="1"/>
  <c r="N22" i="32"/>
  <c r="M23" i="32"/>
  <c r="P23" i="32" s="1"/>
  <c r="N23" i="32"/>
  <c r="M24" i="32"/>
  <c r="N24" i="32"/>
  <c r="P24" i="32"/>
  <c r="Q24" i="32"/>
  <c r="M15" i="32"/>
  <c r="P15" i="32" s="1"/>
  <c r="N15" i="32"/>
  <c r="M16" i="32"/>
  <c r="P16" i="32" s="1"/>
  <c r="Q16" i="32" s="1"/>
  <c r="N16" i="32"/>
  <c r="M17" i="32"/>
  <c r="P17" i="32" s="1"/>
  <c r="N17" i="32"/>
  <c r="M20" i="5"/>
  <c r="N20" i="5"/>
  <c r="M21" i="5"/>
  <c r="N21" i="5"/>
  <c r="M22" i="5"/>
  <c r="P22" i="5" s="1"/>
  <c r="Q22" i="5" s="1"/>
  <c r="N22" i="5"/>
  <c r="M26" i="31"/>
  <c r="N26" i="31"/>
  <c r="AD203" i="50" l="1"/>
  <c r="AC217" i="50"/>
  <c r="AD217" i="50" s="1"/>
  <c r="AD67" i="50"/>
  <c r="AD145" i="50"/>
  <c r="AC227" i="50"/>
  <c r="AD227" i="50" s="1"/>
  <c r="AD167" i="50"/>
  <c r="AC7" i="50"/>
  <c r="AD7" i="50"/>
  <c r="AD30" i="50"/>
  <c r="AD78" i="50"/>
  <c r="AD268" i="50"/>
  <c r="AD172" i="50"/>
  <c r="AD188" i="50"/>
  <c r="AD47" i="50"/>
  <c r="AD59" i="50"/>
  <c r="AD61" i="50"/>
  <c r="AD63" i="50"/>
  <c r="AD65" i="50"/>
  <c r="AD71" i="50"/>
  <c r="AD73" i="50"/>
  <c r="AD76" i="50"/>
  <c r="AD79" i="50"/>
  <c r="AD81" i="50"/>
  <c r="AD83" i="50"/>
  <c r="AD84" i="50"/>
  <c r="AD86" i="50"/>
  <c r="AD88" i="50"/>
  <c r="AD89" i="50"/>
  <c r="AD91" i="50"/>
  <c r="AD93" i="50"/>
  <c r="AD94" i="50"/>
  <c r="AD97" i="50"/>
  <c r="AD99" i="50"/>
  <c r="AD102" i="50"/>
  <c r="AD103" i="50"/>
  <c r="AD104" i="50"/>
  <c r="AD105" i="50"/>
  <c r="AD106" i="50"/>
  <c r="AD107" i="50"/>
  <c r="AD108" i="50"/>
  <c r="AD109" i="50"/>
  <c r="AD111" i="50"/>
  <c r="AD112" i="50"/>
  <c r="AD113" i="50"/>
  <c r="AD114" i="50"/>
  <c r="AD115" i="50"/>
  <c r="AD116" i="50"/>
  <c r="AD117" i="50"/>
  <c r="AD118" i="50"/>
  <c r="AD119" i="50"/>
  <c r="AD120" i="50"/>
  <c r="AD122" i="50"/>
  <c r="AD123" i="50"/>
  <c r="AD124" i="50"/>
  <c r="AD126" i="50"/>
  <c r="AD127" i="50"/>
  <c r="AD128" i="50"/>
  <c r="AD129" i="50"/>
  <c r="AD130" i="50"/>
  <c r="AD132" i="50"/>
  <c r="AD133" i="50"/>
  <c r="AD134" i="50"/>
  <c r="AD135" i="50"/>
  <c r="AD136" i="50"/>
  <c r="AD138" i="50"/>
  <c r="AD139" i="50"/>
  <c r="AD141" i="50"/>
  <c r="AD142" i="50"/>
  <c r="AD143" i="50"/>
  <c r="AD144" i="50"/>
  <c r="AD146" i="50"/>
  <c r="AD148" i="50"/>
  <c r="AD149" i="50"/>
  <c r="AD150" i="50"/>
  <c r="AD151" i="50"/>
  <c r="AD152" i="50"/>
  <c r="AD153" i="50"/>
  <c r="AD155" i="50"/>
  <c r="AD156" i="50"/>
  <c r="AD157" i="50"/>
  <c r="AD158" i="50"/>
  <c r="AD159" i="50"/>
  <c r="AD160" i="50"/>
  <c r="AD162" i="50"/>
  <c r="AD163" i="50"/>
  <c r="AD164" i="50"/>
  <c r="AD165" i="50"/>
  <c r="AD166" i="50"/>
  <c r="AD169" i="50"/>
  <c r="AD170" i="50"/>
  <c r="AD171" i="50"/>
  <c r="AD173" i="50"/>
  <c r="AD174" i="50"/>
  <c r="AD175" i="50"/>
  <c r="AD176" i="50"/>
  <c r="AD177" i="50"/>
  <c r="AD178" i="50"/>
  <c r="AD179" i="50"/>
  <c r="AD180" i="50"/>
  <c r="AD181" i="50"/>
  <c r="AD182" i="50"/>
  <c r="AD183" i="50"/>
  <c r="AD184" i="50"/>
  <c r="AD186" i="50"/>
  <c r="AD187" i="50"/>
  <c r="AD189" i="50"/>
  <c r="AD190" i="50"/>
  <c r="AD191" i="50"/>
  <c r="AD192" i="50"/>
  <c r="AD193" i="50"/>
  <c r="AD194" i="50"/>
  <c r="AD197" i="50"/>
  <c r="AD198" i="50"/>
  <c r="AD199" i="50"/>
  <c r="AD200" i="50"/>
  <c r="AD202" i="50"/>
  <c r="AD204" i="50"/>
  <c r="AD205" i="50"/>
  <c r="AD207" i="50"/>
  <c r="AD208" i="50"/>
  <c r="AD209" i="50"/>
  <c r="AD211" i="50"/>
  <c r="AD212" i="50"/>
  <c r="AD213" i="50"/>
  <c r="AD214" i="50"/>
  <c r="AD215" i="50"/>
  <c r="AD216" i="50"/>
  <c r="AD218" i="50"/>
  <c r="AD219" i="50"/>
  <c r="AD220" i="50"/>
  <c r="AD221" i="50"/>
  <c r="AD223" i="50"/>
  <c r="AD224" i="50"/>
  <c r="AD226" i="50"/>
  <c r="AD228" i="50"/>
  <c r="AD229" i="50"/>
  <c r="AD230" i="50"/>
  <c r="AD231" i="50"/>
  <c r="AD233" i="50"/>
  <c r="AD234" i="50"/>
  <c r="AD236" i="50"/>
  <c r="AD237" i="50"/>
  <c r="AD238" i="50"/>
  <c r="AD239" i="50"/>
  <c r="AD240" i="50"/>
  <c r="AD241" i="50"/>
  <c r="AD243" i="50"/>
  <c r="AD244" i="50"/>
  <c r="AD245" i="50"/>
  <c r="AD246" i="50"/>
  <c r="AD247" i="50"/>
  <c r="AD249" i="50"/>
  <c r="AD250" i="50"/>
  <c r="AD251" i="50"/>
  <c r="AD252" i="50"/>
  <c r="AD255" i="50"/>
  <c r="AD257" i="50"/>
  <c r="AD258" i="50"/>
  <c r="AD259" i="50"/>
  <c r="AD261" i="50"/>
  <c r="AD262" i="50"/>
  <c r="AD263" i="50"/>
  <c r="AD264" i="50"/>
  <c r="AD266" i="50"/>
  <c r="AD267" i="50"/>
  <c r="AD269" i="50"/>
  <c r="AD271" i="50"/>
  <c r="AD272" i="50"/>
  <c r="AD273" i="50"/>
  <c r="AD274" i="50"/>
  <c r="AD275" i="50"/>
  <c r="AD276" i="50"/>
  <c r="AD277" i="50"/>
  <c r="AD278" i="50"/>
  <c r="AD279" i="50"/>
  <c r="AD280" i="50"/>
  <c r="AD281" i="50"/>
  <c r="AD282" i="50"/>
  <c r="AD283" i="50"/>
  <c r="AD284" i="50"/>
  <c r="AD285" i="50"/>
  <c r="AD57" i="50"/>
  <c r="AD56" i="50"/>
  <c r="AD54" i="50"/>
  <c r="AD53" i="50"/>
  <c r="AD50" i="50"/>
  <c r="AD44" i="50"/>
  <c r="AD42" i="50"/>
  <c r="AD39" i="50"/>
  <c r="AD38" i="50"/>
  <c r="AD36" i="50"/>
  <c r="AD34" i="50"/>
  <c r="AD32" i="50"/>
  <c r="AD31" i="50"/>
  <c r="AD29" i="50"/>
  <c r="AD28" i="50"/>
  <c r="AD27" i="50"/>
  <c r="AD26" i="50"/>
  <c r="AD25" i="50"/>
  <c r="AD22" i="50"/>
  <c r="AD20" i="50"/>
  <c r="AD18" i="50"/>
  <c r="AD17" i="50"/>
  <c r="AD16" i="50"/>
  <c r="AD14" i="50"/>
  <c r="AD13" i="50"/>
  <c r="AD11" i="50"/>
  <c r="AD9" i="50"/>
  <c r="Q21" i="35"/>
  <c r="P21" i="35"/>
  <c r="W25" i="42"/>
  <c r="X25" i="42" s="1"/>
  <c r="X24" i="42"/>
  <c r="W32" i="42"/>
  <c r="W36" i="42"/>
  <c r="W34" i="42"/>
  <c r="W37" i="42"/>
  <c r="W41" i="42"/>
  <c r="W42" i="42"/>
  <c r="W45" i="42"/>
  <c r="W44" i="42"/>
  <c r="X44" i="42" s="1"/>
  <c r="W53" i="42"/>
  <c r="X53" i="42" s="1"/>
  <c r="W52" i="42"/>
  <c r="W51" i="42"/>
  <c r="W58" i="42"/>
  <c r="X58" i="42" s="1"/>
  <c r="W57" i="42"/>
  <c r="W56" i="42"/>
  <c r="W62" i="42"/>
  <c r="P26" i="31"/>
  <c r="P35" i="5"/>
  <c r="Q35" i="5" s="1"/>
  <c r="P36" i="5"/>
  <c r="Q36" i="5" s="1"/>
  <c r="P34" i="5"/>
  <c r="Q34" i="5" s="1"/>
  <c r="S23" i="30"/>
  <c r="T23" i="30" s="1"/>
  <c r="W72" i="42"/>
  <c r="X72" i="42" s="1"/>
  <c r="X71" i="42"/>
  <c r="S28" i="33"/>
  <c r="T28" i="33" s="1"/>
  <c r="S29" i="33"/>
  <c r="T29" i="33" s="1"/>
  <c r="S26" i="33"/>
  <c r="T26" i="33" s="1"/>
  <c r="S25" i="33"/>
  <c r="T25" i="33" s="1"/>
  <c r="S30" i="33"/>
  <c r="T30" i="33" s="1"/>
  <c r="S27" i="33"/>
  <c r="T27" i="33" s="1"/>
  <c r="S24" i="33"/>
  <c r="T24" i="33" s="1"/>
  <c r="S31" i="33"/>
  <c r="T31" i="33" s="1"/>
  <c r="S16" i="33"/>
  <c r="T16" i="33" s="1"/>
  <c r="S18" i="33"/>
  <c r="T18" i="33" s="1"/>
  <c r="S17" i="33"/>
  <c r="T17" i="33" s="1"/>
  <c r="S15" i="33"/>
  <c r="T15" i="33" s="1"/>
  <c r="Q43" i="9"/>
  <c r="Q42" i="9"/>
  <c r="P42" i="9"/>
  <c r="P43" i="9"/>
  <c r="P32" i="9"/>
  <c r="Q32" i="9" s="1"/>
  <c r="Q33" i="9"/>
  <c r="P22" i="9"/>
  <c r="Q22" i="9" s="1"/>
  <c r="P31" i="9"/>
  <c r="Q31" i="9" s="1"/>
  <c r="Q28" i="9"/>
  <c r="Q26" i="9"/>
  <c r="Q29" i="9"/>
  <c r="Q27" i="9"/>
  <c r="P19" i="9"/>
  <c r="P20" i="9"/>
  <c r="Q20" i="9" s="1"/>
  <c r="P18" i="9"/>
  <c r="Q18" i="9" s="1"/>
  <c r="P23" i="9"/>
  <c r="Q23" i="9" s="1"/>
  <c r="P21" i="9"/>
  <c r="Q21" i="9" s="1"/>
  <c r="Q19" i="9"/>
  <c r="Q27" i="10"/>
  <c r="Q30" i="10"/>
  <c r="Q33" i="10"/>
  <c r="Q28" i="10"/>
  <c r="P17" i="10"/>
  <c r="P20" i="10"/>
  <c r="Q20" i="10" s="1"/>
  <c r="P22" i="10"/>
  <c r="P21" i="10"/>
  <c r="Q21" i="10" s="1"/>
  <c r="Q16" i="10"/>
  <c r="Q19" i="10"/>
  <c r="Q22" i="10"/>
  <c r="Q17" i="10"/>
  <c r="P22" i="15"/>
  <c r="Q22" i="15" s="1"/>
  <c r="Q21" i="15"/>
  <c r="P30" i="18"/>
  <c r="Q30" i="18" s="1"/>
  <c r="Q23" i="18"/>
  <c r="P22" i="18"/>
  <c r="P24" i="18"/>
  <c r="P21" i="18"/>
  <c r="Q21" i="18" s="1"/>
  <c r="Q24" i="18"/>
  <c r="Q22" i="18"/>
  <c r="S21" i="36"/>
  <c r="T20" i="36"/>
  <c r="T21" i="36"/>
  <c r="T19" i="36"/>
  <c r="T17" i="36"/>
  <c r="Q24" i="22"/>
  <c r="Q38" i="27"/>
  <c r="P37" i="27"/>
  <c r="Q37" i="27" s="1"/>
  <c r="P18" i="27"/>
  <c r="Q18" i="27" s="1"/>
  <c r="P19" i="27"/>
  <c r="Q19" i="27" s="1"/>
  <c r="P21" i="27"/>
  <c r="Q21" i="27" s="1"/>
  <c r="P20" i="27"/>
  <c r="Q20" i="27" s="1"/>
  <c r="P17" i="27"/>
  <c r="Q17" i="27" s="1"/>
  <c r="P15" i="27"/>
  <c r="Q15" i="27" s="1"/>
  <c r="P22" i="6"/>
  <c r="Q22" i="6" s="1"/>
  <c r="X62" i="42"/>
  <c r="W61" i="42"/>
  <c r="X61" i="42" s="1"/>
  <c r="X56" i="42"/>
  <c r="X57" i="42"/>
  <c r="W55" i="42"/>
  <c r="X55" i="42" s="1"/>
  <c r="X51" i="42"/>
  <c r="X52" i="42"/>
  <c r="W50" i="42"/>
  <c r="X50" i="42" s="1"/>
  <c r="W48" i="42"/>
  <c r="X48" i="42" s="1"/>
  <c r="X45" i="42"/>
  <c r="W43" i="42"/>
  <c r="X43" i="42" s="1"/>
  <c r="X42" i="42"/>
  <c r="X41" i="42"/>
  <c r="W40" i="42"/>
  <c r="X40" i="42" s="1"/>
  <c r="X37" i="42"/>
  <c r="X36" i="42"/>
  <c r="X34" i="42"/>
  <c r="X32" i="42"/>
  <c r="Q22" i="32"/>
  <c r="Q23" i="32"/>
  <c r="Q17" i="32"/>
  <c r="Q15" i="32"/>
  <c r="P20" i="5"/>
  <c r="Q20" i="5" s="1"/>
  <c r="P21" i="5"/>
  <c r="Q21" i="5" s="1"/>
  <c r="Q26" i="31"/>
  <c r="N20" i="34" l="1"/>
  <c r="M20" i="34"/>
  <c r="P29" i="36"/>
  <c r="Q29" i="36"/>
  <c r="M21" i="43"/>
  <c r="N21" i="43"/>
  <c r="N20" i="43"/>
  <c r="M20" i="43"/>
  <c r="N19" i="43"/>
  <c r="M19" i="43"/>
  <c r="N17" i="43"/>
  <c r="M17" i="43"/>
  <c r="N16" i="43"/>
  <c r="M16" i="43"/>
  <c r="N15" i="43"/>
  <c r="M15" i="43"/>
  <c r="P20" i="43" l="1"/>
  <c r="Q20" i="43" s="1"/>
  <c r="P20" i="34"/>
  <c r="Q20" i="34" s="1"/>
  <c r="S29" i="36"/>
  <c r="T29" i="36" s="1"/>
  <c r="P21" i="43"/>
  <c r="Q21" i="43" s="1"/>
  <c r="P16" i="43"/>
  <c r="Q16" i="43" s="1"/>
  <c r="P17" i="43"/>
  <c r="Q17" i="43" s="1"/>
  <c r="P19" i="43"/>
  <c r="Q19" i="43" s="1"/>
  <c r="P15" i="43"/>
  <c r="Q15" i="43" s="1"/>
  <c r="M27" i="34"/>
  <c r="N27" i="34"/>
  <c r="M28" i="34"/>
  <c r="N28" i="34"/>
  <c r="M29" i="34"/>
  <c r="N29" i="34"/>
  <c r="P28" i="34" l="1"/>
  <c r="Q28" i="34" s="1"/>
  <c r="P27" i="34"/>
  <c r="Q27" i="34" s="1"/>
  <c r="P29" i="34"/>
  <c r="Q29" i="34" s="1"/>
  <c r="P35" i="33"/>
  <c r="Q35" i="33"/>
  <c r="P36" i="33"/>
  <c r="Q36" i="33"/>
  <c r="P37" i="33"/>
  <c r="Q37" i="33"/>
  <c r="P38" i="33"/>
  <c r="Q38" i="33"/>
  <c r="Q34" i="33"/>
  <c r="P34" i="33"/>
  <c r="S36" i="33" l="1"/>
  <c r="T36" i="33" s="1"/>
  <c r="S35" i="33"/>
  <c r="T35" i="33" s="1"/>
  <c r="S37" i="33"/>
  <c r="T37" i="33" s="1"/>
  <c r="S38" i="33"/>
  <c r="T38" i="33" s="1"/>
  <c r="S34" i="33"/>
  <c r="T34" i="33" s="1"/>
  <c r="T15" i="42"/>
  <c r="U15" i="42"/>
  <c r="V15" i="42"/>
  <c r="T17" i="42"/>
  <c r="U17" i="42"/>
  <c r="V17" i="42"/>
  <c r="T18" i="42"/>
  <c r="U18" i="42"/>
  <c r="V18" i="42"/>
  <c r="T19" i="42"/>
  <c r="U19" i="42"/>
  <c r="V19" i="42"/>
  <c r="T20" i="42"/>
  <c r="U20" i="42"/>
  <c r="V20" i="42"/>
  <c r="T21" i="42"/>
  <c r="U21" i="42"/>
  <c r="V21" i="42"/>
  <c r="T22" i="42"/>
  <c r="U22" i="42"/>
  <c r="V22" i="42"/>
  <c r="T23" i="42"/>
  <c r="U23" i="42"/>
  <c r="V23" i="42"/>
  <c r="T26" i="42"/>
  <c r="U26" i="42"/>
  <c r="V26" i="42"/>
  <c r="T27" i="42"/>
  <c r="U27" i="42"/>
  <c r="V27" i="42"/>
  <c r="T28" i="42"/>
  <c r="U28" i="42"/>
  <c r="V28" i="42"/>
  <c r="T29" i="42"/>
  <c r="U29" i="42"/>
  <c r="V29" i="42"/>
  <c r="T31" i="42"/>
  <c r="U31" i="42"/>
  <c r="V31" i="42"/>
  <c r="T33" i="42"/>
  <c r="U33" i="42"/>
  <c r="V33" i="42"/>
  <c r="T38" i="42"/>
  <c r="U38" i="42"/>
  <c r="V38" i="42"/>
  <c r="T59" i="42"/>
  <c r="U59" i="42"/>
  <c r="V59" i="42"/>
  <c r="T63" i="42"/>
  <c r="U63" i="42"/>
  <c r="V63" i="42"/>
  <c r="T65" i="42"/>
  <c r="U65" i="42"/>
  <c r="V65" i="42"/>
  <c r="T66" i="42"/>
  <c r="U66" i="42"/>
  <c r="V66" i="42"/>
  <c r="T67" i="42"/>
  <c r="U67" i="42"/>
  <c r="V67" i="42"/>
  <c r="T69" i="42"/>
  <c r="U69" i="42"/>
  <c r="V69" i="42"/>
  <c r="V14" i="42"/>
  <c r="U14" i="42"/>
  <c r="T14" i="42"/>
  <c r="W66" i="42" l="1"/>
  <c r="X66" i="42" s="1"/>
  <c r="W67" i="42"/>
  <c r="X67" i="42" s="1"/>
  <c r="W69" i="42"/>
  <c r="X69" i="42" s="1"/>
  <c r="W65" i="42"/>
  <c r="X65" i="42" s="1"/>
  <c r="P14" i="36" l="1"/>
  <c r="P16" i="36"/>
  <c r="P22" i="36"/>
  <c r="P24" i="36"/>
  <c r="P25" i="36"/>
  <c r="P26" i="36"/>
  <c r="P28" i="36"/>
  <c r="P30" i="36"/>
  <c r="W21" i="42" l="1"/>
  <c r="X21" i="42" s="1"/>
  <c r="W22" i="42"/>
  <c r="W29" i="42"/>
  <c r="X29" i="42" s="1"/>
  <c r="W33" i="42"/>
  <c r="W14" i="42"/>
  <c r="X14" i="42" s="1"/>
  <c r="W31" i="42" l="1"/>
  <c r="X31" i="42" s="1"/>
  <c r="W17" i="42"/>
  <c r="X17" i="42" s="1"/>
  <c r="W26" i="42"/>
  <c r="X26" i="42" s="1"/>
  <c r="W28" i="42"/>
  <c r="X28" i="42" s="1"/>
  <c r="W23" i="42"/>
  <c r="X23" i="42" s="1"/>
  <c r="W63" i="42"/>
  <c r="X63" i="42" s="1"/>
  <c r="W38" i="42"/>
  <c r="X38" i="42" s="1"/>
  <c r="X33" i="42"/>
  <c r="X22" i="42"/>
  <c r="W27" i="42"/>
  <c r="X27" i="42" s="1"/>
  <c r="W20" i="42"/>
  <c r="X20" i="42" s="1"/>
  <c r="W59" i="42"/>
  <c r="X59" i="42" s="1"/>
  <c r="W18" i="42"/>
  <c r="X18" i="42" s="1"/>
  <c r="W15" i="42"/>
  <c r="X15" i="42" s="1"/>
  <c r="W19" i="42"/>
  <c r="X19" i="42" s="1"/>
  <c r="M17" i="25" l="1"/>
  <c r="N17" i="25"/>
  <c r="M18" i="25"/>
  <c r="P18" i="25" s="1"/>
  <c r="N18" i="25"/>
  <c r="M19" i="25"/>
  <c r="N19" i="25"/>
  <c r="M20" i="25"/>
  <c r="N20" i="25"/>
  <c r="M22" i="25"/>
  <c r="N22" i="25"/>
  <c r="M23" i="25"/>
  <c r="P23" i="25" s="1"/>
  <c r="N23" i="25"/>
  <c r="M25" i="25"/>
  <c r="N25" i="25"/>
  <c r="M26" i="25"/>
  <c r="N26" i="25"/>
  <c r="M28" i="25"/>
  <c r="N28" i="25"/>
  <c r="M30" i="25"/>
  <c r="N30" i="25"/>
  <c r="P30" i="25"/>
  <c r="M32" i="25"/>
  <c r="N32" i="25"/>
  <c r="M33" i="25"/>
  <c r="N33" i="25"/>
  <c r="P33" i="25"/>
  <c r="N15" i="25"/>
  <c r="M15" i="25"/>
  <c r="M16" i="24"/>
  <c r="P16" i="24" s="1"/>
  <c r="N16" i="24"/>
  <c r="M18" i="24"/>
  <c r="N18" i="24"/>
  <c r="M19" i="24"/>
  <c r="N19" i="24"/>
  <c r="M20" i="24"/>
  <c r="N20" i="24"/>
  <c r="M21" i="24"/>
  <c r="N21" i="24"/>
  <c r="P21" i="24" s="1"/>
  <c r="Q21" i="24" s="1"/>
  <c r="M23" i="24"/>
  <c r="N23" i="24"/>
  <c r="M24" i="24"/>
  <c r="N24" i="24"/>
  <c r="M26" i="24"/>
  <c r="N26" i="24"/>
  <c r="N15" i="24"/>
  <c r="M15" i="24"/>
  <c r="M23" i="27"/>
  <c r="N23" i="27"/>
  <c r="M29" i="27"/>
  <c r="N29" i="27"/>
  <c r="M31" i="27"/>
  <c r="N31" i="27"/>
  <c r="M32" i="27"/>
  <c r="N32" i="27"/>
  <c r="M34" i="27"/>
  <c r="N34" i="27"/>
  <c r="M16" i="22"/>
  <c r="N16" i="22"/>
  <c r="M17" i="22"/>
  <c r="N17" i="22"/>
  <c r="M19" i="22"/>
  <c r="N19" i="22"/>
  <c r="M20" i="22"/>
  <c r="N20" i="22"/>
  <c r="M21" i="22"/>
  <c r="P21" i="22" s="1"/>
  <c r="Q21" i="22" s="1"/>
  <c r="N21" i="22"/>
  <c r="M23" i="22"/>
  <c r="N23" i="22"/>
  <c r="M26" i="22"/>
  <c r="N26" i="22"/>
  <c r="M27" i="22"/>
  <c r="P27" i="22" s="1"/>
  <c r="Q27" i="22" s="1"/>
  <c r="N27" i="22"/>
  <c r="M28" i="22"/>
  <c r="N28" i="22"/>
  <c r="M30" i="22"/>
  <c r="N30" i="22"/>
  <c r="P30" i="22" s="1"/>
  <c r="Q30" i="22" s="1"/>
  <c r="M31" i="22"/>
  <c r="N31" i="22"/>
  <c r="M33" i="22"/>
  <c r="N33" i="22"/>
  <c r="N15" i="22"/>
  <c r="M15" i="22"/>
  <c r="M16" i="21"/>
  <c r="P16" i="21" s="1"/>
  <c r="N16" i="21"/>
  <c r="M18" i="21"/>
  <c r="N18" i="21"/>
  <c r="M19" i="21"/>
  <c r="P19" i="21" s="1"/>
  <c r="Q19" i="21" s="1"/>
  <c r="N19" i="21"/>
  <c r="N15" i="21"/>
  <c r="M15" i="21"/>
  <c r="P16" i="20"/>
  <c r="S16" i="20" s="1"/>
  <c r="Q16" i="20"/>
  <c r="P18" i="20"/>
  <c r="S18" i="20" s="1"/>
  <c r="T18" i="20" s="1"/>
  <c r="Q18" i="20"/>
  <c r="P20" i="20"/>
  <c r="S20" i="20" s="1"/>
  <c r="T20" i="20" s="1"/>
  <c r="Q20" i="20"/>
  <c r="P22" i="20"/>
  <c r="S22" i="20" s="1"/>
  <c r="Q22" i="20"/>
  <c r="Q15" i="20"/>
  <c r="P15" i="20"/>
  <c r="Q16" i="36"/>
  <c r="S16" i="36" s="1"/>
  <c r="Q22" i="36"/>
  <c r="S22" i="36" s="1"/>
  <c r="Q24" i="36"/>
  <c r="S24" i="36" s="1"/>
  <c r="Q25" i="36"/>
  <c r="Q26" i="36"/>
  <c r="Q28" i="36"/>
  <c r="Q30" i="36"/>
  <c r="Q14" i="36"/>
  <c r="M17" i="18"/>
  <c r="N17" i="18"/>
  <c r="M19" i="18"/>
  <c r="N19" i="18"/>
  <c r="M20" i="18"/>
  <c r="N20" i="18"/>
  <c r="M27" i="18"/>
  <c r="N27" i="18"/>
  <c r="N15" i="18"/>
  <c r="M15" i="18"/>
  <c r="M16" i="17"/>
  <c r="N16" i="17"/>
  <c r="N15" i="17"/>
  <c r="M15" i="17"/>
  <c r="M16" i="16"/>
  <c r="N16" i="16"/>
  <c r="M17" i="16"/>
  <c r="N17" i="16"/>
  <c r="M19" i="16"/>
  <c r="N19" i="16"/>
  <c r="M20" i="16"/>
  <c r="N20" i="16"/>
  <c r="M22" i="16"/>
  <c r="N22" i="16"/>
  <c r="M23" i="16"/>
  <c r="N23" i="16"/>
  <c r="N15" i="16"/>
  <c r="M15" i="16"/>
  <c r="M15" i="28"/>
  <c r="N15" i="28"/>
  <c r="M16" i="28"/>
  <c r="N16" i="28"/>
  <c r="M18" i="28"/>
  <c r="N18" i="28"/>
  <c r="M19" i="28"/>
  <c r="N19" i="28"/>
  <c r="M21" i="28"/>
  <c r="N21" i="28"/>
  <c r="M23" i="28"/>
  <c r="N23" i="28"/>
  <c r="M24" i="28"/>
  <c r="N24" i="28"/>
  <c r="M15" i="15"/>
  <c r="N15" i="15"/>
  <c r="M17" i="15"/>
  <c r="N17" i="15"/>
  <c r="M19" i="15"/>
  <c r="N19" i="15"/>
  <c r="M16" i="35"/>
  <c r="N16" i="35"/>
  <c r="M18" i="35"/>
  <c r="N18" i="35"/>
  <c r="M19" i="35"/>
  <c r="N19" i="35"/>
  <c r="M20" i="35"/>
  <c r="N20" i="35"/>
  <c r="N14" i="35"/>
  <c r="M14" i="35"/>
  <c r="M16" i="34"/>
  <c r="N16" i="34"/>
  <c r="N15" i="13"/>
  <c r="M15" i="13"/>
  <c r="M16" i="12"/>
  <c r="N16" i="12"/>
  <c r="M18" i="12"/>
  <c r="N18" i="12"/>
  <c r="M19" i="12"/>
  <c r="N19" i="12"/>
  <c r="M21" i="12"/>
  <c r="N21" i="12"/>
  <c r="M22" i="12"/>
  <c r="N22" i="12"/>
  <c r="M24" i="12"/>
  <c r="N24" i="12"/>
  <c r="M26" i="12"/>
  <c r="N26" i="12"/>
  <c r="M28" i="12"/>
  <c r="N28" i="12"/>
  <c r="M30" i="12"/>
  <c r="N30" i="12"/>
  <c r="N15" i="12"/>
  <c r="M15" i="12"/>
  <c r="M14" i="34"/>
  <c r="N14" i="34"/>
  <c r="M18" i="34"/>
  <c r="N18" i="34"/>
  <c r="M22" i="34"/>
  <c r="N22" i="34"/>
  <c r="M24" i="34"/>
  <c r="N24" i="34"/>
  <c r="M26" i="34"/>
  <c r="N26" i="34"/>
  <c r="M31" i="34"/>
  <c r="N31" i="34"/>
  <c r="M33" i="34"/>
  <c r="N33" i="34"/>
  <c r="M24" i="10"/>
  <c r="N24" i="10"/>
  <c r="M26" i="10"/>
  <c r="N26" i="10"/>
  <c r="M35" i="10"/>
  <c r="N35" i="10"/>
  <c r="M36" i="10"/>
  <c r="N36" i="10"/>
  <c r="M38" i="10"/>
  <c r="N38" i="10"/>
  <c r="M40" i="10"/>
  <c r="N40" i="10"/>
  <c r="M41" i="10"/>
  <c r="N41" i="10"/>
  <c r="M43" i="10"/>
  <c r="N43" i="10"/>
  <c r="M45" i="10"/>
  <c r="N45" i="10"/>
  <c r="M47" i="10"/>
  <c r="N47" i="10"/>
  <c r="M48" i="10"/>
  <c r="N48" i="10"/>
  <c r="N15" i="10"/>
  <c r="M15" i="10"/>
  <c r="M17" i="9"/>
  <c r="N17" i="9"/>
  <c r="M25" i="9"/>
  <c r="N25" i="9"/>
  <c r="M34" i="9"/>
  <c r="N34" i="9"/>
  <c r="M36" i="9"/>
  <c r="N36" i="9"/>
  <c r="M38" i="9"/>
  <c r="N38" i="9"/>
  <c r="N15" i="9"/>
  <c r="M15" i="9"/>
  <c r="P20" i="33"/>
  <c r="Q20" i="33"/>
  <c r="P21" i="33"/>
  <c r="Q21" i="33"/>
  <c r="P22" i="33"/>
  <c r="Q22" i="33"/>
  <c r="P33" i="33"/>
  <c r="Q33" i="33"/>
  <c r="P40" i="33"/>
  <c r="Q40" i="33"/>
  <c r="P41" i="33"/>
  <c r="Q41" i="33"/>
  <c r="P42" i="33"/>
  <c r="Q42" i="33"/>
  <c r="P44" i="33"/>
  <c r="Q44" i="33"/>
  <c r="P45" i="33"/>
  <c r="Q45" i="33"/>
  <c r="P46" i="33"/>
  <c r="Q46" i="33"/>
  <c r="P48" i="33"/>
  <c r="Q48" i="33"/>
  <c r="P49" i="33"/>
  <c r="Q49" i="33"/>
  <c r="P50" i="33"/>
  <c r="Q50" i="33"/>
  <c r="P51" i="33"/>
  <c r="Q51" i="33"/>
  <c r="P52" i="33"/>
  <c r="Q52" i="33"/>
  <c r="Q14" i="33"/>
  <c r="P14" i="33"/>
  <c r="M19" i="32"/>
  <c r="N19" i="32"/>
  <c r="M21" i="32"/>
  <c r="N21" i="32"/>
  <c r="M26" i="32"/>
  <c r="N26" i="32"/>
  <c r="M28" i="32"/>
  <c r="N28" i="32"/>
  <c r="N14" i="32"/>
  <c r="M14" i="32"/>
  <c r="M18" i="6"/>
  <c r="P18" i="6" s="1"/>
  <c r="N18" i="6"/>
  <c r="M20" i="6"/>
  <c r="N20" i="6"/>
  <c r="M21" i="6"/>
  <c r="N21" i="6"/>
  <c r="M24" i="6"/>
  <c r="N24" i="6"/>
  <c r="M26" i="6"/>
  <c r="N26" i="6"/>
  <c r="M28" i="6"/>
  <c r="N28" i="6"/>
  <c r="P28" i="6" s="1"/>
  <c r="Q28" i="6" s="1"/>
  <c r="M30" i="6"/>
  <c r="N30" i="6"/>
  <c r="M32" i="6"/>
  <c r="N32" i="6"/>
  <c r="N16" i="6"/>
  <c r="M16" i="6"/>
  <c r="N15" i="6"/>
  <c r="M15" i="6"/>
  <c r="M33" i="5"/>
  <c r="N33" i="5"/>
  <c r="M17" i="5"/>
  <c r="N17" i="5"/>
  <c r="M19" i="5"/>
  <c r="N19" i="5"/>
  <c r="M24" i="5"/>
  <c r="N24" i="5"/>
  <c r="M26" i="5"/>
  <c r="N26" i="5"/>
  <c r="M27" i="5"/>
  <c r="N27" i="5"/>
  <c r="M29" i="5"/>
  <c r="N29" i="5"/>
  <c r="M30" i="5"/>
  <c r="N30" i="5"/>
  <c r="M32" i="5"/>
  <c r="N32" i="5"/>
  <c r="N15" i="5"/>
  <c r="M15" i="5"/>
  <c r="M16" i="31"/>
  <c r="N16" i="31"/>
  <c r="M17" i="31"/>
  <c r="N17" i="31"/>
  <c r="M21" i="31"/>
  <c r="N21" i="31"/>
  <c r="M19" i="31"/>
  <c r="N19" i="31"/>
  <c r="M23" i="31"/>
  <c r="N23" i="31"/>
  <c r="M25" i="31"/>
  <c r="N25" i="31"/>
  <c r="N14" i="31"/>
  <c r="M14" i="31"/>
  <c r="M15" i="4"/>
  <c r="N15" i="4"/>
  <c r="P15" i="4" s="1"/>
  <c r="Q15" i="4" s="1"/>
  <c r="M16" i="4"/>
  <c r="N16" i="4"/>
  <c r="M18" i="4"/>
  <c r="N18" i="4"/>
  <c r="M19" i="4"/>
  <c r="N19" i="4"/>
  <c r="M21" i="4"/>
  <c r="N21" i="4"/>
  <c r="M23" i="4"/>
  <c r="N23" i="4"/>
  <c r="M19" i="3"/>
  <c r="N19" i="3"/>
  <c r="M20" i="3"/>
  <c r="N20" i="3"/>
  <c r="M21" i="3"/>
  <c r="N21" i="3"/>
  <c r="M23" i="3"/>
  <c r="N23" i="3"/>
  <c r="M24" i="3"/>
  <c r="N24" i="3"/>
  <c r="M26" i="3"/>
  <c r="N26" i="3"/>
  <c r="M28" i="3"/>
  <c r="N28" i="3"/>
  <c r="M29" i="3"/>
  <c r="N29" i="3"/>
  <c r="M30" i="3"/>
  <c r="N30" i="3"/>
  <c r="M32" i="3"/>
  <c r="N32" i="3"/>
  <c r="M33" i="3"/>
  <c r="N33" i="3"/>
  <c r="P33" i="3" s="1"/>
  <c r="M17" i="3"/>
  <c r="N17" i="3"/>
  <c r="N15" i="3"/>
  <c r="M15" i="3"/>
  <c r="Q16" i="30"/>
  <c r="Q17" i="30"/>
  <c r="Q21" i="30"/>
  <c r="Q22" i="30"/>
  <c r="Q18" i="30"/>
  <c r="Q19" i="30"/>
  <c r="Q15" i="30"/>
  <c r="Q14" i="30"/>
  <c r="P18" i="30"/>
  <c r="P19" i="30"/>
  <c r="P15" i="30"/>
  <c r="P16" i="30"/>
  <c r="P17" i="30"/>
  <c r="P21" i="30"/>
  <c r="P22" i="30"/>
  <c r="P17" i="25" l="1"/>
  <c r="P19" i="18"/>
  <c r="P19" i="31"/>
  <c r="Q19" i="31" s="1"/>
  <c r="P19" i="35"/>
  <c r="P30" i="3"/>
  <c r="Q30" i="3" s="1"/>
  <c r="P21" i="3"/>
  <c r="P25" i="9"/>
  <c r="Q25" i="9" s="1"/>
  <c r="P36" i="10"/>
  <c r="Q36" i="10" s="1"/>
  <c r="P26" i="10"/>
  <c r="Q26" i="10" s="1"/>
  <c r="P41" i="10"/>
  <c r="Q41" i="10" s="1"/>
  <c r="P24" i="10"/>
  <c r="Q24" i="10" s="1"/>
  <c r="P43" i="10"/>
  <c r="Q43" i="10" s="1"/>
  <c r="P21" i="12"/>
  <c r="P24" i="12"/>
  <c r="Q24" i="12" s="1"/>
  <c r="P16" i="12"/>
  <c r="P28" i="12"/>
  <c r="P17" i="15"/>
  <c r="Q17" i="15" s="1"/>
  <c r="P20" i="35"/>
  <c r="Q20" i="35" s="1"/>
  <c r="P23" i="16"/>
  <c r="P17" i="18"/>
  <c r="Q17" i="18" s="1"/>
  <c r="P18" i="21"/>
  <c r="P23" i="22"/>
  <c r="Q23" i="22" s="1"/>
  <c r="P15" i="22"/>
  <c r="Q15" i="22" s="1"/>
  <c r="P31" i="27"/>
  <c r="Q31" i="27" s="1"/>
  <c r="P34" i="27"/>
  <c r="Q34" i="27" s="1"/>
  <c r="P32" i="27"/>
  <c r="Q32" i="27" s="1"/>
  <c r="P29" i="27"/>
  <c r="Q29" i="27" s="1"/>
  <c r="P20" i="24"/>
  <c r="Q20" i="24" s="1"/>
  <c r="P25" i="25"/>
  <c r="Q25" i="25" s="1"/>
  <c r="P32" i="25"/>
  <c r="P24" i="34"/>
  <c r="P21" i="6"/>
  <c r="Q21" i="6" s="1"/>
  <c r="P24" i="6"/>
  <c r="P21" i="32"/>
  <c r="Q21" i="32" s="1"/>
  <c r="P26" i="32"/>
  <c r="Q26" i="32" s="1"/>
  <c r="P19" i="32"/>
  <c r="Q19" i="32" s="1"/>
  <c r="P30" i="5"/>
  <c r="Q30" i="5" s="1"/>
  <c r="P33" i="5"/>
  <c r="P16" i="31"/>
  <c r="Q16" i="31" s="1"/>
  <c r="P20" i="3"/>
  <c r="Q20" i="3" s="1"/>
  <c r="P28" i="3"/>
  <c r="Q28" i="3" s="1"/>
  <c r="P26" i="3"/>
  <c r="P19" i="28"/>
  <c r="Q19" i="28" s="1"/>
  <c r="P28" i="32"/>
  <c r="Q28" i="32" s="1"/>
  <c r="P19" i="4"/>
  <c r="Q19" i="4" s="1"/>
  <c r="P14" i="34"/>
  <c r="Q14" i="34" s="1"/>
  <c r="P18" i="34"/>
  <c r="Q18" i="34" s="1"/>
  <c r="P26" i="34"/>
  <c r="Q26" i="34" s="1"/>
  <c r="P33" i="34"/>
  <c r="Q33" i="34" s="1"/>
  <c r="S22" i="33"/>
  <c r="T22" i="33" s="1"/>
  <c r="S52" i="33"/>
  <c r="T52" i="33" s="1"/>
  <c r="S44" i="33"/>
  <c r="T44" i="33" s="1"/>
  <c r="S48" i="33"/>
  <c r="T48" i="33" s="1"/>
  <c r="S20" i="33"/>
  <c r="T20" i="33" s="1"/>
  <c r="S49" i="33"/>
  <c r="T49" i="33" s="1"/>
  <c r="S51" i="33"/>
  <c r="T51" i="33" s="1"/>
  <c r="S33" i="33"/>
  <c r="T33" i="33" s="1"/>
  <c r="Q33" i="25"/>
  <c r="P28" i="22"/>
  <c r="Q28" i="22" s="1"/>
  <c r="P16" i="22"/>
  <c r="Q16" i="22" s="1"/>
  <c r="S15" i="20"/>
  <c r="T15" i="20" s="1"/>
  <c r="Q19" i="18"/>
  <c r="P27" i="18"/>
  <c r="Q27" i="18" s="1"/>
  <c r="P20" i="18"/>
  <c r="Q20" i="18" s="1"/>
  <c r="P20" i="16"/>
  <c r="Q20" i="16" s="1"/>
  <c r="P19" i="16"/>
  <c r="Q19" i="16" s="1"/>
  <c r="P22" i="16"/>
  <c r="P17" i="16"/>
  <c r="Q17" i="16" s="1"/>
  <c r="P23" i="28"/>
  <c r="Q23" i="28" s="1"/>
  <c r="P16" i="28"/>
  <c r="Q16" i="28" s="1"/>
  <c r="P24" i="28"/>
  <c r="P15" i="28"/>
  <c r="Q15" i="28" s="1"/>
  <c r="P22" i="12"/>
  <c r="Q22" i="12" s="1"/>
  <c r="P30" i="12"/>
  <c r="P31" i="34"/>
  <c r="Q31" i="34" s="1"/>
  <c r="Q24" i="34"/>
  <c r="P47" i="10"/>
  <c r="Q47" i="10" s="1"/>
  <c r="P34" i="9"/>
  <c r="Q34" i="9" s="1"/>
  <c r="P38" i="9"/>
  <c r="Q38" i="9" s="1"/>
  <c r="S46" i="33"/>
  <c r="T46" i="33" s="1"/>
  <c r="S45" i="33"/>
  <c r="T45" i="33" s="1"/>
  <c r="S50" i="33"/>
  <c r="T50" i="33" s="1"/>
  <c r="P32" i="6"/>
  <c r="Q32" i="6" s="1"/>
  <c r="P26" i="5"/>
  <c r="Q26" i="5" s="1"/>
  <c r="P17" i="31"/>
  <c r="Q17" i="31" s="1"/>
  <c r="P23" i="31"/>
  <c r="Q23" i="31" s="1"/>
  <c r="P21" i="31"/>
  <c r="Q21" i="31" s="1"/>
  <c r="P21" i="4"/>
  <c r="Q21" i="4" s="1"/>
  <c r="Q33" i="3"/>
  <c r="S25" i="36"/>
  <c r="T25" i="36" s="1"/>
  <c r="S28" i="36"/>
  <c r="T28" i="36" s="1"/>
  <c r="P19" i="25"/>
  <c r="Q19" i="25" s="1"/>
  <c r="S21" i="30"/>
  <c r="T21" i="30" s="1"/>
  <c r="P17" i="3"/>
  <c r="Q17" i="3" s="1"/>
  <c r="P23" i="3"/>
  <c r="Q23" i="3" s="1"/>
  <c r="P19" i="3"/>
  <c r="Q19" i="3" s="1"/>
  <c r="P18" i="4"/>
  <c r="Q18" i="4" s="1"/>
  <c r="P25" i="31"/>
  <c r="Q25" i="31" s="1"/>
  <c r="P32" i="5"/>
  <c r="Q32" i="5" s="1"/>
  <c r="P29" i="5"/>
  <c r="Q29" i="5" s="1"/>
  <c r="P17" i="5"/>
  <c r="Q17" i="5" s="1"/>
  <c r="S41" i="33"/>
  <c r="T41" i="33" s="1"/>
  <c r="S40" i="33"/>
  <c r="T40" i="33" s="1"/>
  <c r="P48" i="10"/>
  <c r="Q48" i="10" s="1"/>
  <c r="P38" i="10"/>
  <c r="Q38" i="10" s="1"/>
  <c r="P26" i="12"/>
  <c r="Q26" i="12" s="1"/>
  <c r="P21" i="28"/>
  <c r="Q21" i="28" s="1"/>
  <c r="P16" i="17"/>
  <c r="Q16" i="17" s="1"/>
  <c r="P19" i="22"/>
  <c r="Q19" i="22" s="1"/>
  <c r="P23" i="27"/>
  <c r="Q23" i="27" s="1"/>
  <c r="P18" i="24"/>
  <c r="Q18" i="24" s="1"/>
  <c r="S17" i="30"/>
  <c r="T17" i="30" s="1"/>
  <c r="P27" i="5"/>
  <c r="Q27" i="5" s="1"/>
  <c r="P28" i="25"/>
  <c r="Q28" i="25" s="1"/>
  <c r="Q19" i="35"/>
  <c r="S16" i="30"/>
  <c r="T16" i="30" s="1"/>
  <c r="Q26" i="3"/>
  <c r="P16" i="4"/>
  <c r="Q16" i="4" s="1"/>
  <c r="P30" i="6"/>
  <c r="Q30" i="6" s="1"/>
  <c r="P17" i="9"/>
  <c r="Q17" i="9" s="1"/>
  <c r="P22" i="34"/>
  <c r="Q22" i="34" s="1"/>
  <c r="P18" i="35"/>
  <c r="Q18" i="35" s="1"/>
  <c r="P16" i="16"/>
  <c r="Q16" i="16" s="1"/>
  <c r="P31" i="22"/>
  <c r="Q31" i="22" s="1"/>
  <c r="P26" i="22"/>
  <c r="Q26" i="22" s="1"/>
  <c r="P23" i="4"/>
  <c r="Q23" i="4" s="1"/>
  <c r="P15" i="5"/>
  <c r="Q15" i="5" s="1"/>
  <c r="P20" i="6"/>
  <c r="Q20" i="6" s="1"/>
  <c r="T24" i="36"/>
  <c r="P26" i="25"/>
  <c r="Q26" i="25" s="1"/>
  <c r="P20" i="25"/>
  <c r="Q20" i="25" s="1"/>
  <c r="Q18" i="25"/>
  <c r="Q23" i="16"/>
  <c r="P24" i="3"/>
  <c r="Q24" i="3" s="1"/>
  <c r="P24" i="5"/>
  <c r="Q24" i="5" s="1"/>
  <c r="P19" i="5"/>
  <c r="Q19" i="5" s="1"/>
  <c r="S42" i="33"/>
  <c r="T42" i="33" s="1"/>
  <c r="S21" i="33"/>
  <c r="T21" i="33" s="1"/>
  <c r="P36" i="9"/>
  <c r="Q36" i="9" s="1"/>
  <c r="P35" i="10"/>
  <c r="Q35" i="10" s="1"/>
  <c r="Q21" i="12"/>
  <c r="P19" i="12"/>
  <c r="P16" i="35"/>
  <c r="Q16" i="35" s="1"/>
  <c r="P15" i="15"/>
  <c r="Q15" i="15" s="1"/>
  <c r="P18" i="28"/>
  <c r="Q18" i="28" s="1"/>
  <c r="Q22" i="16"/>
  <c r="S30" i="36"/>
  <c r="T30" i="36" s="1"/>
  <c r="T16" i="36"/>
  <c r="P33" i="22"/>
  <c r="Q33" i="22" s="1"/>
  <c r="P20" i="22"/>
  <c r="Q20" i="22" s="1"/>
  <c r="P17" i="22"/>
  <c r="Q17" i="22" s="1"/>
  <c r="P23" i="24"/>
  <c r="Q23" i="24" s="1"/>
  <c r="P19" i="24"/>
  <c r="Q19" i="24" s="1"/>
  <c r="P22" i="25"/>
  <c r="Q22" i="25" s="1"/>
  <c r="P45" i="10"/>
  <c r="Q45" i="10" s="1"/>
  <c r="P18" i="12"/>
  <c r="Q18" i="12" s="1"/>
  <c r="P26" i="24"/>
  <c r="Q26" i="24" s="1"/>
  <c r="Q30" i="25"/>
  <c r="S22" i="30"/>
  <c r="T22" i="30" s="1"/>
  <c r="S15" i="30"/>
  <c r="T15" i="30" s="1"/>
  <c r="S19" i="30"/>
  <c r="T19" i="30" s="1"/>
  <c r="S18" i="30"/>
  <c r="T18" i="30" s="1"/>
  <c r="Q32" i="25"/>
  <c r="Q23" i="25"/>
  <c r="Q17" i="25"/>
  <c r="P15" i="25"/>
  <c r="Q15" i="25" s="1"/>
  <c r="P24" i="24"/>
  <c r="Q24" i="24" s="1"/>
  <c r="Q16" i="24"/>
  <c r="P15" i="24"/>
  <c r="Q15" i="24" s="1"/>
  <c r="Q16" i="21"/>
  <c r="Q18" i="21"/>
  <c r="P15" i="21"/>
  <c r="Q15" i="21" s="1"/>
  <c r="T16" i="20"/>
  <c r="T22" i="20"/>
  <c r="S26" i="36"/>
  <c r="T26" i="36" s="1"/>
  <c r="T22" i="36"/>
  <c r="S14" i="36"/>
  <c r="T14" i="36" s="1"/>
  <c r="P15" i="18"/>
  <c r="Q15" i="18" s="1"/>
  <c r="P15" i="17"/>
  <c r="Q15" i="17" s="1"/>
  <c r="P15" i="16"/>
  <c r="Q15" i="16" s="1"/>
  <c r="Q24" i="28"/>
  <c r="P19" i="15"/>
  <c r="Q19" i="15" s="1"/>
  <c r="P14" i="35"/>
  <c r="Q14" i="35" s="1"/>
  <c r="P16" i="34"/>
  <c r="Q16" i="34" s="1"/>
  <c r="P15" i="13"/>
  <c r="Q15" i="13" s="1"/>
  <c r="Q16" i="12"/>
  <c r="Q30" i="12"/>
  <c r="Q19" i="12"/>
  <c r="Q28" i="12"/>
  <c r="P15" i="12"/>
  <c r="Q15" i="12" s="1"/>
  <c r="P40" i="10"/>
  <c r="Q40" i="10" s="1"/>
  <c r="P15" i="10"/>
  <c r="Q15" i="10" s="1"/>
  <c r="P15" i="9"/>
  <c r="Q15" i="9" s="1"/>
  <c r="S14" i="33"/>
  <c r="T14" i="33" s="1"/>
  <c r="P14" i="32"/>
  <c r="Q14" i="32" s="1"/>
  <c r="P26" i="6"/>
  <c r="Q26" i="6" s="1"/>
  <c r="Q24" i="6"/>
  <c r="Q18" i="6"/>
  <c r="P15" i="6"/>
  <c r="Q15" i="6" s="1"/>
  <c r="P16" i="6"/>
  <c r="Q16" i="6" s="1"/>
  <c r="Q33" i="5"/>
  <c r="P14" i="31"/>
  <c r="Q14" i="31" s="1"/>
  <c r="Q21" i="3"/>
  <c r="P29" i="3"/>
  <c r="Q29" i="3" s="1"/>
  <c r="P32" i="3"/>
  <c r="Q32" i="3" s="1"/>
  <c r="P15" i="3"/>
  <c r="Q15" i="3" s="1"/>
  <c r="S14" i="30"/>
  <c r="T14" i="30" s="1"/>
</calcChain>
</file>

<file path=xl/sharedStrings.xml><?xml version="1.0" encoding="utf-8"?>
<sst xmlns="http://schemas.openxmlformats.org/spreadsheetml/2006/main" count="4775" uniqueCount="1036">
  <si>
    <t>PROGRAM SITE:</t>
  </si>
  <si>
    <t> </t>
  </si>
  <si>
    <t>REVIEW DATE:</t>
  </si>
  <si>
    <t xml:space="preserve">REVIEWER(S): </t>
  </si>
  <si>
    <t>Universal and Statewide Programmatic Standards</t>
  </si>
  <si>
    <t>SECTION 1: UNIVERSAL STANDARDS</t>
  </si>
  <si>
    <t>ACCESS TO CARE (Y = present; N = not present; NA = not applicable)</t>
  </si>
  <si>
    <t xml:space="preserve">HRSA/DSHS STANDARD:   Structured and ongoing efforts to obtain input from clients in the design and delivery of services   </t>
  </si>
  <si>
    <t>YES</t>
  </si>
  <si>
    <t>NO</t>
  </si>
  <si>
    <t>NA</t>
  </si>
  <si>
    <t>Total</t>
  </si>
  <si>
    <t>Rate of Compliance</t>
  </si>
  <si>
    <t>HRSA/DSHS STANDARD:   Provision of services regardless of an individual’s ability to pay for the service</t>
  </si>
  <si>
    <r>
      <rPr>
        <sz val="10"/>
        <color rgb="FF000000"/>
        <rFont val="Times New Roman"/>
      </rPr>
      <t xml:space="preserve">Sub-recipients billing and collection policies and procedures do </t>
    </r>
    <r>
      <rPr>
        <b/>
        <i/>
        <u/>
        <sz val="10"/>
        <color rgb="FF000000"/>
        <rFont val="Times New Roman"/>
      </rPr>
      <t>not</t>
    </r>
    <r>
      <rPr>
        <sz val="10"/>
        <color rgb="FF000000"/>
        <rFont val="Times New Roman"/>
      </rPr>
      <t>:
•Deny services for non-payment.
•Deny payment for inability to produce income documentation.
•Require full payment prior to service.
•Include any other procedure that denies services for non-payment.</t>
    </r>
  </si>
  <si>
    <t>HRSA/DSHS STANDARD:   Provision of services regardless of the current or past health condition of the individual to be served</t>
  </si>
  <si>
    <t>Documentation of eligibility and clinical policies to ensure that they do not: (1) permit denial of services due to preexisting conditions; (2) permit denial of services due to non HIV-related conditions (primary care); or (3) provide any other barrier to care due to a person’s past or present health condition.</t>
  </si>
  <si>
    <t>HRSA/DSHS STANDARD: Provision of services regardless of English proficiency or other barriers to communication</t>
  </si>
  <si>
    <t>Provide documentation of easy-to-understand print and multimedia materials and signage in the languages commonly used by the populations in the service area to inform all individuals of the availability of language assistance services.</t>
  </si>
  <si>
    <t>HRSA/DSHS STANDARD:   Provision of services in a setting accessible to low-income individuals with HIV</t>
  </si>
  <si>
    <t>A facility that is handicapped accessible, accessible by public transportation.</t>
  </si>
  <si>
    <t>Policies and procedures that provide, by referral or vouchers, transportation if facility is not accessible to public transportation.</t>
  </si>
  <si>
    <t>No policies that may act as a barrier to care for low-income individuals.</t>
  </si>
  <si>
    <t>HRSA/DSHS STANDARD:   Efforts to inform low-income individuals of the availability of HIV-related services and how to access them</t>
  </si>
  <si>
    <t>HRSA/DSHS STANDARD:   Use of Telehealth, Telemedicine, and Teledentistry</t>
  </si>
  <si>
    <t xml:space="preserve">Policies and procedures for Telehealth, Telemedicine, and Teledentistry, as applicable, must be in place for virtual platforms. Policies should align with all applicable State and Federal laws, as well as the DSHS Guidance for Telemedicine. </t>
  </si>
  <si>
    <t>ELIGIBILITY DETERMINATION (Y = present; N = not present; NA = not applicable)</t>
  </si>
  <si>
    <t>HRSA/DSHS STANDARD:   Eligibility determination and reassessment of clients to determine eligibility as specified by the jurisdiction (in this case State) or ADAP</t>
  </si>
  <si>
    <t>Document that the process and timelines for establishing initial client eligibility, assessment, and recertification takes place at a minimum of every six months.</t>
  </si>
  <si>
    <t>Document that all staff involved in eligibility determination have participated in required training.</t>
  </si>
  <si>
    <t>HRSA/DSHS STANDARD:  Ensure military veterans with Department of Veterans Affairs (VA) benefits are deemed eligible for Ryan White services</t>
  </si>
  <si>
    <t>Documentation that eligibility determination policies and procedures do not consider VA health benefits as the veteran’s primary insurance and deny access to Ryan White services citing “payor of last resort.”</t>
  </si>
  <si>
    <t>HRSA/DSHS STANDARD:  Payor of Last Resort (PoLR): Ensure that RWHAP Part B and State Services funds distributed by DSHS are used as PoLR for eligible services and eligible clients.</t>
  </si>
  <si>
    <t>HRSA/DSHS STANDARD:  Vigorous Pursuit of Third-Party Payers</t>
  </si>
  <si>
    <t>Sub-recipients have policies in place and maintain documentation that agency educated client on available health insurance options in the area.</t>
  </si>
  <si>
    <t>Sub-recipients have policies in place and maintain documentation that all clients who are FPL-eligible to enroll in a marketplace plan were offered enrollment assistance or a referral for health insurance options.</t>
  </si>
  <si>
    <t>ANTI-KICKBACK STATUTE (Y = present; N = not present; NA = not applicable)</t>
  </si>
  <si>
    <t>HRSA/DSHS STANDARD:  Demonstrated structured and ongoing efforts to avoid fraud, waste, and abuse (mismanagement) in any federally funded program</t>
  </si>
  <si>
    <t>Employee Code of Ethics including:
•Conflict of Interest.
•Prohibition on use of property, information, or position without approval or to advance personal interest.
•Fair dealing – engaged in fair and open competition.
•Confidentiality.
•Protection and use of company assets.
•Compliance with laws, rules, and regulations.
•Timely and truthful disclosure of significant accounting deficiencies.
•Timely and truthful disclosure of non-compliance.</t>
  </si>
  <si>
    <t>HRSA/DSHS STANDARD:  Prohibition of employees (as individuals or entities), from soliciting or receiving payment in-kind or cash for the purchase, lease, ordering, or recommending the purchase, lease, or ordering, of any goods, facility services, or items.</t>
  </si>
  <si>
    <t>Any documentation required by the Compliance Plan or employee conduct standards that prohibits employees from receiving payments in kind or cash from suppliers and contractors of goods or services.</t>
  </si>
  <si>
    <t>QUALITY MANAGEMENT (Y = present; N = not present; NA = not applicable)</t>
  </si>
  <si>
    <t xml:space="preserve">HRSA/DSHS STANDARD:  Implementation of a Clinical Quality Management (CQM) Program </t>
  </si>
  <si>
    <t>OTHER SERVICE REQUIREMENTS (Y = present; N = not present; NA = not applicable)</t>
  </si>
  <si>
    <t xml:space="preserve">HRSA/DSHS STANDARD:  Referral relationships with key points of entry: Requirement that Part B service providers maintain appropriate referral relationships with entities that constitute key points of entry </t>
  </si>
  <si>
    <t>Documentation that written referral relationships exist between Part B service providers and key points of entry.</t>
  </si>
  <si>
    <t>PROHIBITION ON CERTAIN ACTIVITIES (Y = present; N = not present; NA = not applicable)</t>
  </si>
  <si>
    <t>HRSA/DSHS STANDARD:  Purchase of Vehicles without Approval: No use of Ryan White funds by recipients or sub-recipients for the purchase of vehicles without written approval of HRSA Grants Management Officer (GMO)</t>
  </si>
  <si>
    <t>No use of Ryan White funds by recipients or sub-recipients for the purchase of vehicles without written approval of HRSA Grants Management Officer (GMO).</t>
  </si>
  <si>
    <t>Where vehicles were purchased, review of files for written permission from GMO.</t>
  </si>
  <si>
    <t>HRSA/DSHS STANDARD:  Lobbying Activities: Prohibition on the use of Ryan White funds for influencing or attempting to influence members of Congress and other Federal personnel</t>
  </si>
  <si>
    <t>Prohibition on the use of Ryan White funds for influencing or attempting to influence members of Congress and other Federal personnel.</t>
  </si>
  <si>
    <t>Include in personnel manual and employee orientation information on regulations that forbid lobbying with federal funds.</t>
  </si>
  <si>
    <t>HRSA/DSHS STANDARD:  Direct Cash Payments: No use of Ryan White program funds to make direct payments of cash to service recipients</t>
  </si>
  <si>
    <t>Review of Service Standards and other policies and procedures for service categories involving payments made on behalf of individuals to ensure that no direct payments are made to individuals (e.g., emergency financial assistance, transportation, health insurance premiums, medical or medication copays and deductibles, food and nutrition).</t>
  </si>
  <si>
    <t>HRSA/DSHS STANDARD:  Employment and Employment-Readiness Services: Prohibition on the use of Ryan White program funds to support employment, vocational, or employment-readiness services</t>
  </si>
  <si>
    <t>Prohibition on the use of Ryan White program funds to support employment, vocational, or employment-readiness services.</t>
  </si>
  <si>
    <t xml:space="preserve">HRSA/DSHS STANDARD:  Maintenance of Privately Owned Vehicle: No use of Ryan White funds for direct maintenance expenses (tires, repairs, etc.) of a privately owned vehicle or any other costs associated with a vehicle, such as lease or loan payments, insurance, or license and registration fees </t>
  </si>
  <si>
    <t>Documentation that Ryan White funds are not being used for direct maintenance expenses or any other costs associated with privately owned vehicles, such as lease or loan payments, insurance, or license and registration fees – except for vehicles operated by organizations for program purposes.</t>
  </si>
  <si>
    <t>HRSA/DSHS STANDARD:  Syringe Services: No use of Ryan White funds shall be used to carry out any program of distributing sterile needles or syringes for the hypodermic injection of any illegal drugs</t>
  </si>
  <si>
    <t>Documentation that Ryan White funds are not being used for programs related to sterile needles or syringe exchange for injection drug use.</t>
  </si>
  <si>
    <t>SECTION 2: STATEWIDE PROGRAMMATIC STANDARDS</t>
  </si>
  <si>
    <t>GENERAL HIV POLICIES AND PROCEDURES (Y = present; N = not present; NA = not applicable)</t>
  </si>
  <si>
    <t>Grievance Policies</t>
  </si>
  <si>
    <t>Delivery of Client Services</t>
  </si>
  <si>
    <t>Agency has written procedures to deal with clients who may be disruptive or uncooperative.</t>
  </si>
  <si>
    <t xml:space="preserve">Agency has written procedures to deal with clients who are violent or exhibit threatening behavior. </t>
  </si>
  <si>
    <t>Non-Discrimination Policy</t>
  </si>
  <si>
    <t>Agency has comprehensive non-discrimination policies, which prohibit discrimination on the basis of race, color, national origin, religion, sex, sexual orientation, age, disability, gender-identity, and any other non-discrimination provision in specific statutes under which application for federal or state assistance is being made.</t>
  </si>
  <si>
    <t>Confidentiality Regarding Patient Information</t>
  </si>
  <si>
    <t>All staff, management, and volunteers have completed a signed confidentiality agreement annually affirming the individual's responsibility for keeping client information and data confidential.</t>
  </si>
  <si>
    <t>All staff, management, and volunteers have successfully completed confidentiality and security training.</t>
  </si>
  <si>
    <t>Breach of Confidentiality</t>
  </si>
  <si>
    <t>Agency has detailed policies outlining how to address negligent or purposeful release of confidential client information in accordance with the Texas Health and Safety Code and HIPAA regulations.</t>
  </si>
  <si>
    <t>Child Abuse Reporting</t>
  </si>
  <si>
    <t xml:space="preserve">Agencies will have detailed policies outlining how to address suspected child abuse in accordance with Texas law and the DSHS policy. </t>
  </si>
  <si>
    <t>Agencies have documentation of training provided to all staff on reporting child abuse.</t>
  </si>
  <si>
    <t>Incarcerated Persons in Community Facilities</t>
  </si>
  <si>
    <t>Agency has policies in place ensuring RWHAP and State Services funding is not utilized in paying for medical care or medications when incarcerated persons in community facilities are receiving services in local service provider locations.</t>
  </si>
  <si>
    <t>Conflict of Interest</t>
  </si>
  <si>
    <t>Agency has written conflict of interest policies and procedures.</t>
  </si>
  <si>
    <t>All employees and board members of the agency have completed and signed an annual Conflict of Interest Disclosure Form, which contains, at a minimum, the content in the sample provided by DSHS.</t>
  </si>
  <si>
    <t>Personnel Policies and Procedures</t>
  </si>
  <si>
    <t>Personnel and human resources policies are available that address new staff orientation, ongoing training plan and development, employee performance evaluations, and employee/staff grievances.</t>
  </si>
  <si>
    <t>Required Training</t>
  </si>
  <si>
    <t>Take Charge Texas (TCT) (Y = present; N = not present; NA = not applicable)</t>
  </si>
  <si>
    <t>TCT Security Policy</t>
  </si>
  <si>
    <t>TCT Data Managers Core Competencies</t>
  </si>
  <si>
    <t>CORE SERVICES ADDITIONAL POLICIES AND PROCEDURES (Y = present; N = not present; NA = not applicable)</t>
  </si>
  <si>
    <t>Outpatient/Ambulatory Health Services</t>
  </si>
  <si>
    <t>Ensure that client medical records document services provided, the dates and frequency of services provided, that services are for the treatment of HIV.
Texas Administrative Code:
TITLE 22 EXAMINING BOARDS PART 9 TEXAS MEDICAL BOARD CHAPTER 165 MEDICAL RECORDS, RULE §165.1</t>
  </si>
  <si>
    <t>Include clinician notes in client records that are signed by the licensed provider of services.
Texas Administrative Code:
TITLE 22 EXAMINING BOARDS PART 9 TEXAS MEDICAL BOARD, CHAPTER 165 MEDICAL RECORDS, RULE §165.1</t>
  </si>
  <si>
    <t>Maintain professional certifications and licensure documents and make them available to the Recipient on request.
Texas Administrative Codes:
TITLE 22 EXAMINING BOARDS, PART 9 TEXAS MEDICAL BOARD, CHAPTER 163 LICENSURE, RULE §163.5
TITLE 22 EXAMINING BOARDS
PART 11 TEXAS BOARD OF NURSING, CHAPTER 221 ADVANCED PRACTICE NURSES, RULE §221.4
TITLE 22 EXAMINING BOARDS
PART 9 TEXAS MEDICAL BOARD, CHAPTER 185 PHYSICIAN ASSISTANTS, RULE §185.12</t>
  </si>
  <si>
    <t>Standing Delegation Orders are available to staff and are reviewed annually, dated and signed.
Texas Administrative Code:
TITLE 22 EXAMINING BOARDS, PART 9 TEXAS MEDICAL BOARD, CHAPTER 193 STANDING DELEGATION ORDERS, RULE §193.2</t>
  </si>
  <si>
    <t>Service providers shall employ clinical staff who are experienced regarding their area of clinical practice as well as knowledgeable in the area of HIV/AIDS clinical practice. Personnel records/resumes/applications for employment will reflect requisite experience/education.</t>
  </si>
  <si>
    <t>Local AIDS Pharmaceutical Assistance Program (LPAP)</t>
  </si>
  <si>
    <t>Agency has an LPAP policy that meets HRSA/HAB requirements.</t>
  </si>
  <si>
    <t>Only authorized personnel dispense/provide prescription medication. 
Texas Administrative Code:
Title 22, Part 15, Rule: Rules §291.1 to §293.3</t>
  </si>
  <si>
    <t>Medications and supplies are secured in a locked area and stored appropriately.
Texas Administrative Code:
Title 22, Part 15, Rule: Rules §291.1 to §293.3</t>
  </si>
  <si>
    <t>Agency has a system for drug therapy management, if applicable.</t>
  </si>
  <si>
    <t>Policy for timeliness of services -- prescriptions should be available and approved for LPAP assistance within 2 business days, per LPAP service standard.</t>
  </si>
  <si>
    <t>MOUs ensuring cost efficient methods are in place.</t>
  </si>
  <si>
    <t>MOUs ensure dispensing fees are established and implemented.</t>
  </si>
  <si>
    <t>Pharmacy technicians and other personnel authorized to dispense medications are under the supervision of a licensed pharmacist.
Texas Administrative Code:
Title 22, Part 15, Rule: Rules §291.1 to §293.3</t>
  </si>
  <si>
    <t>Active pharmacy license is onsite and is renewed every two years.
Texas Administrative Code:
Title 22, Part 15, Rule: §291.14 Pharmacy License Renewal</t>
  </si>
  <si>
    <t>Documentation on file that pharmacy owner, if not a Texas licensed pharmacist, is consulting with a pharmacist in charge (PIC) or with another licensed pharmacist.
Texas Administrative Code:
 Title 22, Part 15, Rule: Rules §291.1 to  §293.3</t>
  </si>
  <si>
    <t>Oral Health Care</t>
  </si>
  <si>
    <t>Oral health services are provided by general dental practitioners, dental specialists, dental hygienists, and auxiliaries and meet current dental care guidelines.</t>
  </si>
  <si>
    <t>Oral health professionals providing the services have appropriate and valid licensure and certification, based on State and local laws.</t>
  </si>
  <si>
    <t>Early Intervention Services</t>
  </si>
  <si>
    <t>Documentation that Part B funds are used for HIV testing only where existing federal, state, and local funds are not adequate, and RW funds will supplement, and not supplant, existing funds for testing.</t>
  </si>
  <si>
    <t>Documentation that individuals who test positive are referred for and linked to health care and supportive services.</t>
  </si>
  <si>
    <t>Documentation that health education and literacy training is provided that enables clients to navigate the HIV system.</t>
  </si>
  <si>
    <t>Documentation that EIS is provided at, or in coordination with, documented key points of entry.</t>
  </si>
  <si>
    <t>Documentation that EIS services are coordinated with HIV prevention efforts and programs.</t>
  </si>
  <si>
    <t>Health Insurance Premium and Cost-sharing Assistance</t>
  </si>
  <si>
    <t>Agency has policy that outlines caps on assistance/payment limits and adheres to DSHS Policy 270.001. (Calculation of Estimated Expenditures on Covered Clinical Services).</t>
  </si>
  <si>
    <t>Agency has policy that details the expectation for client contribution and tracks these contributions under client charges.</t>
  </si>
  <si>
    <t xml:space="preserve">Agency has policy that requires referral relationships with organizations or individuals who can provide expert assistance to clients on their health insurance coverage options and available cost reductions. </t>
  </si>
  <si>
    <t>Agency has policies and procedures detailing process to make premium and out-of-pocket payments or IRS payments.</t>
  </si>
  <si>
    <t>Home Health Care</t>
  </si>
  <si>
    <t>Maintain on file and provide to the Recipient upon request, copies of the licenses of home health care workers.
Texas Administrative Code:
TITLE 40 SOCIAL SERVICES AND ASSISTANCE, PART 1 DEPARTMENT OF AGING AND DISABILITY SERVICES, CHAPTER 97 LICENSING STANDARDS FOR HOME AND COMMUNITY SUPPORT SERVICES AGENCIES, SUBCHAPTER B CRITERIA AND ELIGIBILITY, APPLICATION PROCEDURES, AND ISSUANCE OF A LICENSE, RULE §97.11</t>
  </si>
  <si>
    <t>Home and Community-based Health Services</t>
  </si>
  <si>
    <t>Maintain, and make available to the Recipient, copies of appropriate licenses and certifications for professionals providing services.
Texas Administrative Code:
TITLE 40 SOCIAL SERVICES AND ASSISTANCE, PART 1 DEPARTMENT OF AGING AND DISABILITY SERVICES, CHAPTER 97 LICENSING STANDARDS FOR HOME AND COMMUNITY SUPPORT SERVICES AGENCIES, SUBCHAPTER B CRITERIA AND ELIGIBILITY, APPLICATION PROCEDURES, AND ISSUANCE OF A LICENSE, RULE §97.11</t>
  </si>
  <si>
    <t>All agency professional staff, contractors, and consultants who provide direct-care services, and who require licensure, shall be properly licensed by the State of Texas, or documented to be pursuing Texas licensure while performing tasks that are legal within the provisions of the Texas Medical Practice Act (or in the case of a nurse, the Nursing Practice Act), including satisfactory arrangements for malpractice insurance with evidence of such in the personnel file.
Texas Administrative Code:
TITLE 40 SOCIAL SERVICES AND ASSISTANCE, PART 1 DEPARTMENT OF AGING AND DISABILITY SERVICES CHAPTER 97 LICENSING STANDARDS FOR HOME AND COMMUNITY SUPPORT SERVICES AGENCIES, SUBCHAPTER D ADDITIONAL STANDARDS SPECIFIC TO LICENSE CATEGORY AND SPECIFIC TO SPECIAL SERVICES, RULE §97.401</t>
  </si>
  <si>
    <t>Provider will document provision of in-service education to staff regarding current treatment methodologies and promising practices.</t>
  </si>
  <si>
    <t>Hospice Services</t>
  </si>
  <si>
    <t>Obtain and have available for inspection appropriate and valid licensure to provide hospice care.
Texas Administrative Code:
TITLE 40 SOCIAL SERVICES AND ASSISTANCE
PART 1 DEPARTMENT OF AGING AND DISABILITY SERVICES, CHAPTER 97 LICENSING STANDARDS FOR HOME AND COMMUNITY SUPPORT SERVICES AGENCIES, SUBCHAPTER C MINIMUM STANDARDS FOR ALL HOME AND COMMUNITY SUPPORT SERVICES AGENCIES, DIVISION 2 CONDITIONS OF A LICENSE, RULE §97.211</t>
  </si>
  <si>
    <t>Maintain and provide the Recipient access to program files and client records.</t>
  </si>
  <si>
    <t>Documentation that staff attended continuing education on HIV/AIDS and end-of-life issues.</t>
  </si>
  <si>
    <t xml:space="preserve">Documentation that supervisory provider or registered nurse provided supervision to staff.
Texas Administrative Code:
TITLE 40 SOCIAL SERVICES AND ASSISTANCE, PART 1 DEPARTMENT OF AGING AND DISABILITY SERVICES, CHAPTER 97 LICENSING STANDARDS FOR HOME AND COMMUNITY SUPPORT SERVICES AGENCIES, SUBCHAPTER H STANDARDS SPECIFIC TO AGENCIES LICENSED TO PROVIDE HOSPICE SERVICES, DIVISION 4 HOSPICE CORE SERVICES, RULE §97.832 </t>
  </si>
  <si>
    <t>Agency has a policy regarding reasons for refusal of referral.</t>
  </si>
  <si>
    <t>Agency has a policy for patient discharge.</t>
  </si>
  <si>
    <t>Mental Health Services</t>
  </si>
  <si>
    <t>Obtain and have on file and available for Recipient review appropriate and valid licensure and certification of mental health professionals, including supervision of licensed staff.</t>
  </si>
  <si>
    <t>MOUs are available for referral needs.</t>
  </si>
  <si>
    <t>If mental health services are provided in-house, agency has a policy for regular supervision of all licensed staff.</t>
  </si>
  <si>
    <t>Agency/provider has a discharge policy and procedure.</t>
  </si>
  <si>
    <t>Medical Nutrition Therapy</t>
  </si>
  <si>
    <t>Staff has the knowledge, skills, and experience appropriate to providing food or nutritional counseling/education services. Personnel records/resumes/applications for employment will reflect requisite education, skills, and experience.</t>
  </si>
  <si>
    <t>Licensed Registered Dietitians will maintain current professional education (CPE) units/hours, including HIV nutrition and other related medical topics approved by the Commission of Dietetic Registration. Documentation in personnel records of professional education.</t>
  </si>
  <si>
    <t>Agency has a policy and procedure for determining frequency of contact with the licensed Registered Dietitian based on the level of care needed.</t>
  </si>
  <si>
    <t>Agency has a policy and procedure on obtaining, tracking inventory, storing, and administering supplemental nutrition products, if applicable.</t>
  </si>
  <si>
    <t>Agency has a policy and procedure on discharging a patient from medical nutrition therapy and the process for discharge/referral.</t>
  </si>
  <si>
    <t>Medical Case Management, including Treatment Adherence</t>
  </si>
  <si>
    <t>Maintain documentation showing that MCM services are provided by trained professionals who are either medically credentialed or trained health care staff and operate as part of the clinical care team.</t>
  </si>
  <si>
    <t>Policies and procedures are in place for conducting MCM services, including data collection procedures and forms, data reporting.</t>
  </si>
  <si>
    <t xml:space="preserve">Required MCM trainings are documented in personnel files. </t>
  </si>
  <si>
    <t>The agency shall have policies/procedures for: Initial Comprehensive Assessment.</t>
  </si>
  <si>
    <t>The agency shall have policies/procedures for: MCM Case Management Acuity Level and Client contact.</t>
  </si>
  <si>
    <t>The agency shall have policies/procedures for: Care Planning.</t>
  </si>
  <si>
    <t>The agency shall have policies/procedures for: Viral Suppression/Treatment Adherence.</t>
  </si>
  <si>
    <t>The agency shall have policies/procedures for: Referral and Follow-up.</t>
  </si>
  <si>
    <t>The agency shall have policies/procedures for: Case Closure/Graduation.</t>
  </si>
  <si>
    <t xml:space="preserve">The agency shall have policies/procedures for: Case Conferencing. </t>
  </si>
  <si>
    <t>The agency shall have policies/procedures for: Caseload Management.</t>
  </si>
  <si>
    <t>The agency shall have policies/procedures for: Case Transfer (internal/external).</t>
  </si>
  <si>
    <t>The agency shall have policies/procedures for: Probationary Period (new hire).</t>
  </si>
  <si>
    <t>The agency shall have policies/procedures for: Staff Supervision.</t>
  </si>
  <si>
    <t>The agency shall have policies/procedures for: Staff Training, including agency specific training.</t>
  </si>
  <si>
    <t>Substance Abuse Outpatient Care</t>
  </si>
  <si>
    <t>Maintain and provide provider licensure or certifications as required by the State of Texas.</t>
  </si>
  <si>
    <t>If applicable, facilities providing substance use treatment services will be licensed by the Texas Department of State Health Services (DSHS) or be registered as a faith-based exempt program.</t>
  </si>
  <si>
    <t>If applicable, agency will have documentation on site that license is current for the physical location of the treatment facility.</t>
  </si>
  <si>
    <t>Documentation of supervision during client interaction with Counselors in Training (CIT) or interns as required by the Texas Department of State Health Services (DSHS).</t>
  </si>
  <si>
    <t>Documentation of professional liability for all staff and agency.</t>
  </si>
  <si>
    <t>Agency will have a policy and procedure for clients to follow if they need after-hours assistance.</t>
  </si>
  <si>
    <t>There will be written policies and procedures for staff to follow in psychiatric or medical emergencies.</t>
  </si>
  <si>
    <t>Policies and procedures define emergency situations, and the responsibilities of key staff are identified.</t>
  </si>
  <si>
    <t>SUPPORT SERVICES POLICIES AND PROCEDURES (Y = present; N = not present; NA = not applicable)</t>
  </si>
  <si>
    <t>Non-Medical Case Management</t>
  </si>
  <si>
    <t>Maintain client records that include the required elements as detailed by the Recipient.</t>
  </si>
  <si>
    <t>Provide assurances that any transitional case management for incarcerated persons meets contract requirements.</t>
  </si>
  <si>
    <t>Policies and procedures are in place for conducting NMCM services.</t>
  </si>
  <si>
    <t>Non-medical case managers will complete annual trainings per DSHS.</t>
  </si>
  <si>
    <t>Child Care Services</t>
  </si>
  <si>
    <t>Maintain documentation of child care services provided.</t>
  </si>
  <si>
    <t>Maintain valid licensure and registration of child care providers.</t>
  </si>
  <si>
    <t>Informal child care arrangements are in compliance with Recipient requirements.</t>
  </si>
  <si>
    <t>Agency has a policy and procedure to address liability issues addressed through liability release forms designed to protect the client, provider, and the RW program.</t>
  </si>
  <si>
    <t>Emergency Financial Assistance</t>
  </si>
  <si>
    <t>Agency has a policy for documenting client eligibility, types of EFA provided, dates of EFA, and method of providing EFA.</t>
  </si>
  <si>
    <t>Policies include medication purchase limitations.</t>
  </si>
  <si>
    <t>Agencies providing EFA medications must develop policies and procedures to pursue all feasible alternative revenues systems (e.g., pharmaceutical company patient assistance programs) before requesting reimbursement through EFA.</t>
  </si>
  <si>
    <t>Food Bank/Home-Delivered Meals</t>
  </si>
  <si>
    <t>Current license(s) will be on display at site.</t>
  </si>
  <si>
    <t>Records of local health department food handling/food safety inspections are maintained on file.</t>
  </si>
  <si>
    <t>Food Pantry must display "And Justice for All" posters that inform people how to report discrimination.</t>
  </si>
  <si>
    <t>There must be a method to regularly obtain client input about food preference and satisfaction. Such input shall be used to make program changes.</t>
  </si>
  <si>
    <t>An application form is completed for each volunteer.</t>
  </si>
  <si>
    <t>Each staff and volunteer position has written job descriptions.</t>
  </si>
  <si>
    <t>Staff/Volunteer Education - Personnel files reflect completion of applicable trainings and orientation.</t>
  </si>
  <si>
    <t>Health Education/Risk Reduction</t>
  </si>
  <si>
    <t>Maintain records of services provided.</t>
  </si>
  <si>
    <t>Documentation that supervisors reviewed 10 percent of each HE/RR staff client records each month.</t>
  </si>
  <si>
    <t>Housing Services</t>
  </si>
  <si>
    <t>Maintain documentation of services provided.</t>
  </si>
  <si>
    <t>Ensure staff providing housing services are case managers or other professionals who possess knowledge of local, state, and federal housing programs and how to access those programs.</t>
  </si>
  <si>
    <t>Policies and procedures are written ensuring individualized written housing plans are consistent with Housing Policy.</t>
  </si>
  <si>
    <t>Agency established payment methodology to issue direct payment to housing vendor or voucher system. Agency will establish payment methodology to include either direct payment to a housing vendor or a voucher system with no direct payments to clients.  Payment process will include documentation of lease/mortgage, utility bill, fees (late fees, legal), utility bill, IRS Form W-9.</t>
  </si>
  <si>
    <t>Client eligibility for services, actual services provided by type of service, number of clients served, and level of services will be collected.</t>
  </si>
  <si>
    <t>Linguistic Services</t>
  </si>
  <si>
    <t>Policy outlining documentation procedures for the provision of linguistic services.</t>
  </si>
  <si>
    <t>Other Professional Services</t>
  </si>
  <si>
    <t>Document services provided, including specific types of services.</t>
  </si>
  <si>
    <t>Provide assurance that funds are being used only for services directly necessitated by an individual’s HIV status.</t>
  </si>
  <si>
    <t>All licensed agency professional staff, contractors, and consultants who provide legal services shall be currently licensed by the State Bar of Texas.</t>
  </si>
  <si>
    <t>Law students, law school graduates, and other legal professionals will be supervised by a qualified licensed attorney.</t>
  </si>
  <si>
    <t>Agency maintains system for dissemination of HIV/AIDS information relevant to the legal assistance needs of PLWH to staff and volunteers.</t>
  </si>
  <si>
    <t>Medical Transportation Services</t>
  </si>
  <si>
    <t>Maintain program files.</t>
  </si>
  <si>
    <t>Maintain documentation that the provider is meeting stated contract requirements with regard to methods of providing transportation.</t>
  </si>
  <si>
    <t>Collection and maintenance of data documenting that funds are used only for transportation designed to help eligible individuals remain in medical care by enabling them to access medical and support services.</t>
  </si>
  <si>
    <t>Obtain HRSA and State approval prior to purchasing or leasing a vehicle(s).</t>
  </si>
  <si>
    <t>Maintains voucher or token system(s).</t>
  </si>
  <si>
    <t>Outreach Services</t>
  </si>
  <si>
    <t>Document the design, implementation, priority areas and populations, and outcomes of outreach activities.</t>
  </si>
  <si>
    <t>Document and provide data showing that all RFP and contract requirements are being met with regard to program design, targeting, activities, and use of funds.</t>
  </si>
  <si>
    <t>Each outreach supervisor, staff, and volunteer shall hold a valid Texas driver’s license and proof of liability insurance, if needed, to carry out work responsibilities.</t>
  </si>
  <si>
    <t>Psychosocial Support Services</t>
  </si>
  <si>
    <t>Program staff conducting nutritional counseling will be trained to perform nutritional assessments.</t>
  </si>
  <si>
    <t>All non-professional staff delivering support group facilitation must be supervised by a licensed professional.</t>
  </si>
  <si>
    <t>Referral for Health Care/Supportive Services</t>
  </si>
  <si>
    <t>Maintains program files.</t>
  </si>
  <si>
    <t>Maintains client records that include required elements as detailed by the State.</t>
  </si>
  <si>
    <t>Maintains documentation demonstrating that services and circumstances of referral services meet contract requirements.</t>
  </si>
  <si>
    <t>Rehabilitation Services</t>
  </si>
  <si>
    <t>Maintains client records that include the required elements as detailed by the State.</t>
  </si>
  <si>
    <t xml:space="preserve">Rehabilitative services must be provided in an outpatient setting.  This may include ambulatory outpatient or home setting.  Contracts or Memoranda of Agreement/Understanding are in place with these agencies/individual providers to provide services in an outpatient setting.  </t>
  </si>
  <si>
    <t>Direct supervision by a licensed/certified professional during client interaction is required if assistants or students are providing care.</t>
  </si>
  <si>
    <t xml:space="preserve">Staff participating in the direct provision of services to clients must satisfactorily complete all appropriate continuing education units (CEUs) based on license requirements for each licensed/certified therapist. Courses in HIV disease and transmission should be part of continuing education. </t>
  </si>
  <si>
    <t>Respite Care</t>
  </si>
  <si>
    <t>Staff will have the skills, experience, and qualifications appropriate to providing respite care services. When the client designates a community respite caregiver who is a member of his or her personal support network, this designation suffices as the qualification.</t>
  </si>
  <si>
    <t>All non-professional staff must be supervised by a degreed or licensed individual in the fields of health, social services, mental health, or a related area, preferably Masters' level. A person with equivalent experience may be used.</t>
  </si>
  <si>
    <t>Supervisors must review a 10 percent sample of each employee's records each month for completeness, compliance with these standards, and quality and timeliness of service delivery.</t>
  </si>
  <si>
    <t>Substance Abuse Services (residential)</t>
  </si>
  <si>
    <t>Maintain documentation of provider licensure or certifications as required by the State. This includes licensures and certifications for a provider of acupuncture services.</t>
  </si>
  <si>
    <t>Documentation of staffing structure showing supervision by a physician or other qualified personnel.</t>
  </si>
  <si>
    <t>Provide assurance that all services are provided in a short-term residential setting.</t>
  </si>
  <si>
    <t>Maintain program files that document allowable services provided, and the quantity/frequency/modality of treatment services.</t>
  </si>
  <si>
    <t>Agency maintains client records.</t>
  </si>
  <si>
    <t>Agency will have documentation on site that license is current for the physical location of the treatment facility.</t>
  </si>
  <si>
    <t>Documentation of supervision during patient interaction with Counselors in Training (CIT) or interns, as required by DSHS.</t>
  </si>
  <si>
    <t>All direct care staff shall maintain current Cardiopulmonary Resuscitation (CPR) and First Aid certification.  Licensed health professionals and personnel in licensed medical facilities are exempt if emergency resuscitation equipment and trained response teams are available 24 hours a day.</t>
  </si>
  <si>
    <t>Agency will have a policy and procedure for patients to follow if they need after-hours assistance.</t>
  </si>
  <si>
    <t>There will be written policies and procedures for staff to follow for psychiatric or medical emergencies.</t>
  </si>
  <si>
    <t>REVIEWER(S):</t>
  </si>
  <si>
    <t>Eligibility Determination</t>
  </si>
  <si>
    <t>CHART REVIEW</t>
  </si>
  <si>
    <t>DEMOGRAPHICS</t>
  </si>
  <si>
    <r>
      <rPr>
        <b/>
        <u/>
        <sz val="11"/>
        <color indexed="8"/>
        <rFont val="Times New Roman"/>
        <family val="1"/>
      </rPr>
      <t>Key for Entering Demographic Data:</t>
    </r>
    <r>
      <rPr>
        <b/>
        <sz val="10"/>
        <color indexed="8"/>
        <rFont val="Times New Roman"/>
        <family val="1"/>
      </rPr>
      <t xml:space="preserve">
*AGE: (Date of Birth = MM/DD/YY)
*GENDER: (M = Male; F= Female; MTF = Male to Female Transgender; FTM = Female to Male Transgender; U = Unknown)
*RACE: (W = White; B = Black; H = Hispanic; O = Other; U = Unknown)
*EXPOSURE CATEGORY: (Male-Male Sexual Contact = MSM; Injection Drug Use = IDU; Male-Male Sexual Contact/Injection Drug Use = MSM/IDU; Heterosexual Contact = HC; Perinatal Transmission = P; Adult Other = AO)</t>
    </r>
  </si>
  <si>
    <t>*</t>
  </si>
  <si>
    <t>Age</t>
  </si>
  <si>
    <t>Gender</t>
  </si>
  <si>
    <t>Race</t>
  </si>
  <si>
    <t>Exposure Category</t>
  </si>
  <si>
    <t xml:space="preserve">Percentage of clients with documentation in the client file of completion of initial and/or annual eligibility determination. Documentation must include:
• HIV/AIDS diagnosis (at initial determination)
• Proof of residence
• Proof of low income 
</t>
  </si>
  <si>
    <t>1a</t>
  </si>
  <si>
    <t>a - Percentage of clients with documentation of HIV/AIDS diagnosis</t>
  </si>
  <si>
    <t>1b</t>
  </si>
  <si>
    <t>b - Percentage of clients with proof of residence</t>
  </si>
  <si>
    <t>1c</t>
  </si>
  <si>
    <t>c - Percentage of clients with proof of income</t>
  </si>
  <si>
    <t xml:space="preserve">Percentage of clients with documentation of recertification (minimum of every six months):
• HIV/AIDS diagnosis (at initial determination)
• Proof of residence
• Proof of low income 
Note: At 6-month recertification one of the following is acceptable: full application and documentation, self-attestation of no change, or self-attestation of change with documentation.
</t>
  </si>
  <si>
    <t>Percentage of clients with proof of overall compliance with eligibility determination as defined by the State (percentage of UDC fully compliant with both the annual and 6-month eligibility recertification periods.)</t>
  </si>
  <si>
    <t>HRSA/DSHS STANDARD:  Verification of Payer of Last Resort</t>
  </si>
  <si>
    <t>Percentage of clients with income calculation worksheet</t>
  </si>
  <si>
    <t>Percentage of clients with insurance verification</t>
  </si>
  <si>
    <t>Six-month percentage of clients with insurance verification</t>
  </si>
  <si>
    <t xml:space="preserve">                                                                 CORE SERVICES</t>
  </si>
  <si>
    <t xml:space="preserve">Outpatient Ambulatory </t>
  </si>
  <si>
    <t>OUTPATIENT AMBULATORY HEALTH SERVICES (OAHS)
INDICATOR #/NAME</t>
  </si>
  <si>
    <t>INDICATOR DESCRIPTION</t>
  </si>
  <si>
    <t>NUMERATOR</t>
  </si>
  <si>
    <t>DENOMINATOR</t>
  </si>
  <si>
    <t>EXCLUSIONS</t>
  </si>
  <si>
    <t>ACCEPTABLE SOURCE DOCUMENTATION</t>
  </si>
  <si>
    <t>Y:  Yes
Met</t>
  </si>
  <si>
    <t>N:  No
Not Met</t>
  </si>
  <si>
    <t>NA:  Not Applicable</t>
  </si>
  <si>
    <t xml:space="preserve">Comprehensive HIV-related History 
</t>
  </si>
  <si>
    <t>Percentage of clients with a documented comprehensive HIV-related history that is inclusive of all components listed in the OAHS Standard.</t>
  </si>
  <si>
    <t>Number of clients in the denominator with a documented comprehensive health history</t>
  </si>
  <si>
    <t>Clients of all ages with a medical visit during the measurement year</t>
  </si>
  <si>
    <t>None</t>
  </si>
  <si>
    <t xml:space="preserve">Primary medical record
Documentation by medical provider with prescribing privileges 
</t>
  </si>
  <si>
    <t>Physical Examination</t>
  </si>
  <si>
    <t xml:space="preserve">Percentage of clients with a documented annual physical examination. </t>
  </si>
  <si>
    <t>Number of clients in the denominator with a documented comprehensive annual physical exam</t>
  </si>
  <si>
    <t>Clients with a medical visit during the measurement year</t>
  </si>
  <si>
    <t xml:space="preserve">Primary medical record
Documentation by medical provider with prescribing privileges
</t>
  </si>
  <si>
    <t>Laboratory Tests</t>
  </si>
  <si>
    <t>HIV Drug Resistance Testing (Genotype/Phenotype)</t>
  </si>
  <si>
    <r>
      <rPr>
        <sz val="11"/>
        <color rgb="FF000000"/>
        <rFont val="Segoe UI Semilight"/>
      </rPr>
      <t>Percentage of clients who had an HIV drug resistance test performed before or at the time of initiation of ART, if therapy started during the measurement year.</t>
    </r>
    <r>
      <rPr>
        <i/>
        <sz val="11"/>
        <color rgb="FF000000"/>
        <rFont val="Segoe UI Semilight"/>
      </rPr>
      <t xml:space="preserve"> (HRSA HAB measure)   </t>
    </r>
  </si>
  <si>
    <r>
      <rPr>
        <sz val="11"/>
        <color rgb="FF000000"/>
        <rFont val="Segoe UI Semilight"/>
      </rPr>
      <t xml:space="preserve">Number of clients in the denominator with documented drug resistance testing </t>
    </r>
    <r>
      <rPr>
        <i/>
        <sz val="11"/>
        <color rgb="FF000000"/>
        <rFont val="Segoe UI Semilight"/>
      </rPr>
      <t>(HRSA HAB measure)</t>
    </r>
  </si>
  <si>
    <t>Clients with a medical visit and whom initiated ART therapy for the first time during the measurement year</t>
  </si>
  <si>
    <t xml:space="preserve">Clients who did not initiate ART for the first time during the measurement year </t>
  </si>
  <si>
    <t xml:space="preserve">Primary medical record
Documentation by medical provider with prescribing privileges
Lab results (internal/external accepted yet must be accessible in the primary medical record)
</t>
  </si>
  <si>
    <t>CD4 Count</t>
  </si>
  <si>
    <t>Percentage of clients with a documented CD4 count (absolute).</t>
  </si>
  <si>
    <t>Number of clients in the denominator with a documented CD4  lab test completed during the measurement year</t>
  </si>
  <si>
    <t>HIV-RNA Viral Load</t>
  </si>
  <si>
    <t>Percentage of clients with documented HIV-RNA viral load.</t>
  </si>
  <si>
    <t>Number of clients in the denominator with documented HIV-RNA viral load during the measurement year</t>
  </si>
  <si>
    <t>Complete Blood Count (CBC) with Differential and Platelets</t>
  </si>
  <si>
    <t>Percentage of clients with a documented complete blood count (CBC) with differential and platelets within the measurement year.</t>
  </si>
  <si>
    <t>Number of clients in the denominator with a documented complete blood count (CBC) with differential and platelets within the measurement year</t>
  </si>
  <si>
    <t>Basic Metabolic Panel (BMP) or Comprehensive Metabolic Panel (CMP)</t>
  </si>
  <si>
    <t>Percentage of clients with a documented basic or comprehensive metabolic panel (BMP or CMP) during the measurement year.</t>
  </si>
  <si>
    <t>Number of clients in the denominator with a documented basic or comprehensive metabolic panel (BMP or CMP) during the measurement year</t>
  </si>
  <si>
    <t xml:space="preserve">Lipid Panel </t>
  </si>
  <si>
    <r>
      <rPr>
        <sz val="11"/>
        <color rgb="FF000000"/>
        <rFont val="Segoe UI Semilight"/>
      </rPr>
      <t xml:space="preserve">Percentage of clients who were prescribed ART and who had a random or fasting lipid panel at least once since the diagnosis of HIV. </t>
    </r>
    <r>
      <rPr>
        <i/>
        <sz val="11"/>
        <color rgb="FF000000"/>
        <rFont val="Segoe UI Semilight"/>
      </rPr>
      <t>(DSHS-revised HRSA HAB measure)</t>
    </r>
  </si>
  <si>
    <r>
      <rPr>
        <sz val="11"/>
        <color rgb="FF000000"/>
        <rFont val="Segoe UI Semilight"/>
      </rPr>
      <t xml:space="preserve">Number of clients, in the denominator who were prescribed ART and who had a random or fasting lipid panel at least once since the diagnosis of HIV. </t>
    </r>
    <r>
      <rPr>
        <i/>
        <sz val="11"/>
        <color rgb="FF000000"/>
        <rFont val="Segoe UI Semilight"/>
      </rPr>
      <t>(DSHS-revised HRSA HAB measure)</t>
    </r>
  </si>
  <si>
    <t>Clients with a medical visit during the measurement year with an active prescription for ART</t>
  </si>
  <si>
    <t>Clients who did not have an active prescription for ART in the measurement period</t>
  </si>
  <si>
    <t xml:space="preserve">Primary medical record
Documentation by medical provider with prescribing privileges
Lab results (internal/external accepted yet must be found in the primary medical record)
</t>
  </si>
  <si>
    <t>Gonorrhea (GC) Testing</t>
  </si>
  <si>
    <r>
      <rPr>
        <sz val="11"/>
        <color rgb="FF000000"/>
        <rFont val="Segoe UI Semilight"/>
      </rPr>
      <t xml:space="preserve">Percentage of clients at risk for sexually transmitted infections (STIs) who had gonorrhea testing at all applicable sites within the measurement year. </t>
    </r>
    <r>
      <rPr>
        <i/>
        <sz val="11"/>
        <color rgb="FF000000"/>
        <rFont val="Segoe UI Semilight"/>
      </rPr>
      <t>(DSHS-revised HRSA HAB measure)</t>
    </r>
  </si>
  <si>
    <r>
      <rPr>
        <sz val="11"/>
        <color rgb="FF000000"/>
        <rFont val="Segoe UI Semilight"/>
      </rPr>
      <t xml:space="preserve">Number of clients in the denominator who had gonorrhea testing at all applicable sites within the measurement year. </t>
    </r>
    <r>
      <rPr>
        <i/>
        <sz val="11"/>
        <color rgb="FF000000"/>
        <rFont val="Segoe UI Semilight"/>
      </rPr>
      <t>(DSHS-revised HRSA HAB measure)</t>
    </r>
  </si>
  <si>
    <t>Clients &gt;18 years if age with a medical visit during the measurement year
Sexually active or history of STI in past 12 months</t>
  </si>
  <si>
    <t>Clients &lt;18 years of age 
Clients that denied sexual activity in during the measurement year</t>
  </si>
  <si>
    <t>Chlamydia (CT) Testing</t>
  </si>
  <si>
    <r>
      <rPr>
        <sz val="11"/>
        <color rgb="FF000000"/>
        <rFont val="Segoe UI Semilight"/>
      </rPr>
      <t xml:space="preserve">Percentage of clients at risk for sexually transmitted infections (STIs) who had chlamydia testing at all applicable sites within the measurement year. </t>
    </r>
    <r>
      <rPr>
        <i/>
        <sz val="11"/>
        <color rgb="FF000000"/>
        <rFont val="Segoe UI Semilight"/>
      </rPr>
      <t>(DSHS-revised HRSA HAB measure)</t>
    </r>
  </si>
  <si>
    <r>
      <rPr>
        <sz val="11"/>
        <color rgb="FF000000"/>
        <rFont val="Segoe UI Semilight"/>
      </rPr>
      <t xml:space="preserve">Number of clients in the denominator who had chlamydia testing at all applicable sites within the measurement year. </t>
    </r>
    <r>
      <rPr>
        <i/>
        <sz val="11"/>
        <color rgb="FF000000"/>
        <rFont val="Segoe UI Semilight"/>
      </rPr>
      <t>(DSHS-revised HRSA HAB measure)</t>
    </r>
  </si>
  <si>
    <t>Clients &lt;18 years of age 
Client that denied sexual activity in during the measurement year</t>
  </si>
  <si>
    <t>Syphilis Testing: RPR, VDRL, and/or Treponemal Testing</t>
  </si>
  <si>
    <r>
      <rPr>
        <sz val="11"/>
        <color rgb="FF000000"/>
        <rFont val="Segoe UI Semilight"/>
      </rPr>
      <t xml:space="preserve">Percentage of adult clients who had a test for syphilis performed within the measurement year. </t>
    </r>
    <r>
      <rPr>
        <i/>
        <sz val="11"/>
        <color rgb="FF000000"/>
        <rFont val="Segoe UI Semilight"/>
      </rPr>
      <t>(HRSA HAB measure)</t>
    </r>
  </si>
  <si>
    <r>
      <rPr>
        <sz val="11"/>
        <color rgb="FF000000"/>
        <rFont val="Segoe UI Semilight"/>
      </rPr>
      <t xml:space="preserve">Number of clients in the denominator who had a test for syphilis performed within the measurement year. </t>
    </r>
    <r>
      <rPr>
        <i/>
        <sz val="11"/>
        <color rgb="FF000000"/>
        <rFont val="Segoe UI Semilight"/>
      </rPr>
      <t>(HRSA HAB measure)</t>
    </r>
  </si>
  <si>
    <t>Hepatitis A Total Antibody Screen</t>
  </si>
  <si>
    <t>Percentage of clients, regardless of age, for whom a hepatitis A total antibody screening was performed at least once since the diagnosis of HIV or for whom there is documented infection or immunity.</t>
  </si>
  <si>
    <t>Number of clients in the denominator for whom hepatitis a A total antibody screening was performed at least once since the diagnosis of HIV or for whom there is documented Hepatitis A infection or immunity</t>
  </si>
  <si>
    <t>Hepatitis B Screen</t>
  </si>
  <si>
    <r>
      <rPr>
        <sz val="11"/>
        <color rgb="FF000000"/>
        <rFont val="Segoe UI Semilight"/>
      </rPr>
      <t xml:space="preserve">Percentage of clients, regardless of age, for whom hepatitis B screening was performed at least once since the diagnosis of HIV or for whom there is documented infection or immunity. </t>
    </r>
    <r>
      <rPr>
        <i/>
        <sz val="11"/>
        <color rgb="FF000000"/>
        <rFont val="Segoe UI Semilight"/>
      </rPr>
      <t>(HRSA HAB measure)</t>
    </r>
  </si>
  <si>
    <r>
      <rPr>
        <sz val="11"/>
        <color rgb="FF000000"/>
        <rFont val="Segoe UI Semilight"/>
      </rPr>
      <t xml:space="preserve">Number of clients in the denominator for whom a hepatitis B screening was performed at least once since the diagnosis of HIV or for whom there is documented Hepatitis B infection or immunity. </t>
    </r>
    <r>
      <rPr>
        <i/>
        <sz val="11"/>
        <color rgb="FF000000"/>
        <rFont val="Segoe UI Semilight"/>
      </rPr>
      <t>(HRSA HAB measure)</t>
    </r>
  </si>
  <si>
    <t>Clients with at least two medical visits during the measurement year, with at least 60 days in between each visit</t>
  </si>
  <si>
    <t>Hepatitis C Screen</t>
  </si>
  <si>
    <r>
      <rPr>
        <sz val="11"/>
        <color rgb="FF000000"/>
        <rFont val="Segoe UI Semilight"/>
      </rPr>
      <t xml:space="preserve">Percentage of clients for whom hepatitis C screening was performed at least once since the diagnosis of HIV. </t>
    </r>
    <r>
      <rPr>
        <i/>
        <sz val="11"/>
        <color rgb="FF000000"/>
        <rFont val="Segoe UI Semilight"/>
      </rPr>
      <t>(HRSA HAB measure)</t>
    </r>
  </si>
  <si>
    <r>
      <rPr>
        <sz val="11"/>
        <color rgb="FF000000"/>
        <rFont val="Segoe UI Semilight"/>
      </rPr>
      <t xml:space="preserve">Number of clients in the denominator for whom a hepatitis C screening was performed at least once since the diagnosis of HIV. </t>
    </r>
    <r>
      <rPr>
        <i/>
        <sz val="11"/>
        <color rgb="FF000000"/>
        <rFont val="Segoe UI Semilight"/>
      </rPr>
      <t>(HRSA HAB measure)</t>
    </r>
  </si>
  <si>
    <t xml:space="preserve">Hepatitis C Viral Load </t>
  </si>
  <si>
    <t>Percentage of clients with a hepatitis C viral load test, as applicable, completed within the measurement year.</t>
  </si>
  <si>
    <t>Number of clients in the denominator with a hepatitis C RNA viral load test during the measurement year.</t>
  </si>
  <si>
    <t>Clients with a diagnosis of Hepatitis C with a medical visit during the measurement year</t>
  </si>
  <si>
    <t>Clients without a documented diagnosis of Hepatitis C</t>
  </si>
  <si>
    <t>Screenings/Assessments</t>
  </si>
  <si>
    <t>Cervical Cancer Screen</t>
  </si>
  <si>
    <r>
      <rPr>
        <sz val="11"/>
        <color rgb="FF000000"/>
        <rFont val="Segoe UI Semilight"/>
      </rPr>
      <t xml:space="preserve">Percentage of clients with a cervix aged 21 or older who were screened for cervical cancer in the last three years. </t>
    </r>
    <r>
      <rPr>
        <i/>
        <sz val="11"/>
        <color rgb="FF000000"/>
        <rFont val="Segoe UI Semilight"/>
      </rPr>
      <t>(HRSA HAB measure)</t>
    </r>
  </si>
  <si>
    <r>
      <rPr>
        <sz val="11"/>
        <color rgb="FF000000"/>
        <rFont val="Segoe UI Semilight"/>
      </rPr>
      <t xml:space="preserve">Number of clients in the denominator who were screened for cervical cancer in the last three years. </t>
    </r>
    <r>
      <rPr>
        <i/>
        <sz val="11"/>
        <color rgb="FF000000"/>
        <rFont val="Segoe UI Semilight"/>
      </rPr>
      <t>(HRSA HAB measure)</t>
    </r>
  </si>
  <si>
    <t xml:space="preserve">Clients with a cervix &gt;21 years of age with a medical visit during the measurement year.
</t>
  </si>
  <si>
    <t xml:space="preserve">Clients without a cervix
Documented hysterectomy </t>
  </si>
  <si>
    <t xml:space="preserve">Mental Health Screen </t>
  </si>
  <si>
    <r>
      <rPr>
        <sz val="11"/>
        <color rgb="FF000000"/>
        <rFont val="Segoe UI Semilight"/>
      </rPr>
      <t xml:space="preserve">Percentage of clients aged 12 years and older screened for clinical depression on the date of the encounter using an age-appropriate standardized depression screening tool. </t>
    </r>
    <r>
      <rPr>
        <i/>
        <sz val="11"/>
        <color rgb="FF000000"/>
        <rFont val="Segoe UI Semilight"/>
      </rPr>
      <t>(DSHS-revised HRSA HAB measure)</t>
    </r>
  </si>
  <si>
    <r>
      <rPr>
        <sz val="11"/>
        <color rgb="FF000000"/>
        <rFont val="Segoe UI Semilight"/>
      </rPr>
      <t xml:space="preserve">Number of clients in the denominator screened for clinical depression on the date of the encounter using an age-appropriate standardized depression screening tool AND if positive, a follow-up plan is documented on the date of the positive screen. </t>
    </r>
    <r>
      <rPr>
        <i/>
        <sz val="11"/>
        <color rgb="FF000000"/>
        <rFont val="Segoe UI Semilight"/>
      </rPr>
      <t>(DSHS-revised HRSA HAB measure)</t>
    </r>
  </si>
  <si>
    <t>Clients aged 12 years and older with a medical visit during the measurement year</t>
  </si>
  <si>
    <t>Client refuses to participate
Urgent/emergent situations
Situations where the client's functional capacity or motivation to improve may impact the accuracy of the results.  For example:  certain court appointed cases or cases of delirium</t>
  </si>
  <si>
    <t xml:space="preserve">Primary medical record
Assessment acceptable by interdisciplinary staff yet if screening is positive the follow-up plan must be completed by a medical provider with prescribing privileges 
</t>
  </si>
  <si>
    <t xml:space="preserve">Mental Health Screening Follow-Up (for clients with a positive mental health screen) </t>
  </si>
  <si>
    <r>
      <rPr>
        <sz val="11"/>
        <color rgb="FF000000"/>
        <rFont val="Segoe UI Semilight"/>
      </rPr>
      <t xml:space="preserve">Percentage of clients aged 12 years and older with positive clinical depression screen with follow-up plan documented on the date of the positive screen. </t>
    </r>
    <r>
      <rPr>
        <i/>
        <sz val="11"/>
        <color rgb="FF000000"/>
        <rFont val="Segoe UI Semilight"/>
      </rPr>
      <t>(DSHS-revised HRSA HAB measure)</t>
    </r>
  </si>
  <si>
    <r>
      <rPr>
        <sz val="11"/>
        <color rgb="FF000000"/>
        <rFont val="Segoe UI Semilight"/>
      </rPr>
      <t xml:space="preserve">Number of clients in the denominator with positive clinical depression screen with follow-up plan documented on the date of the positive screen. </t>
    </r>
    <r>
      <rPr>
        <i/>
        <sz val="11"/>
        <color rgb="FF000000"/>
        <rFont val="Segoe UI Semilight"/>
      </rPr>
      <t>(DSHS-revised HRSA HAB measure)</t>
    </r>
  </si>
  <si>
    <t xml:space="preserve">Primary medical record
Documented follow up plan by interdisciplinary staff must be completed  
</t>
  </si>
  <si>
    <t>Domestic Violence Screening</t>
  </si>
  <si>
    <t xml:space="preserve">Percentage of clients who were screened for domestic violence at least once during the measurement year. </t>
  </si>
  <si>
    <t xml:space="preserve">Number of clients in the denominator who were screened for domestic violence at least once during the measurement year. </t>
  </si>
  <si>
    <t>Client with a medical visit during the measurement year</t>
  </si>
  <si>
    <t>Primary Medical Record
Documentation by medical provider with prescribing privileges
Documentation by the interdisciplinary team</t>
  </si>
  <si>
    <t>Housing Status Assessment</t>
  </si>
  <si>
    <t xml:space="preserve">Percentage of clients who received a housing status assessment to determine if they are experiencing housing instability or homelessness, at least once during the measurement year. </t>
  </si>
  <si>
    <t xml:space="preserve">Number of clients in the denominator who received a housing status assessment to determine if they are experiencing housing instability or homelessness, at least once during the measurement year. </t>
  </si>
  <si>
    <t xml:space="preserve">Substance Use Screening </t>
  </si>
  <si>
    <r>
      <rPr>
        <sz val="11"/>
        <color rgb="FF000000"/>
        <rFont val="Segoe UI Semilight"/>
      </rPr>
      <t xml:space="preserve">Percentage of clients who have been screened for substance use (alcohol and drugs) in the measurement year. </t>
    </r>
    <r>
      <rPr>
        <i/>
        <sz val="11"/>
        <color rgb="FF000000"/>
        <rFont val="Segoe UI Semilight"/>
      </rPr>
      <t>(HRSA HAB measure)</t>
    </r>
  </si>
  <si>
    <r>
      <rPr>
        <sz val="11"/>
        <color rgb="FF000000"/>
        <rFont val="Segoe UI Semilight"/>
      </rPr>
      <t xml:space="preserve">Number of clients in the denominator who have been screened for substance use (alcohol and drugs) in the measurement year. </t>
    </r>
    <r>
      <rPr>
        <i/>
        <sz val="11"/>
        <color rgb="FF000000"/>
        <rFont val="Segoe UI Semilight"/>
      </rPr>
      <t>(HRSA HAB measure)</t>
    </r>
  </si>
  <si>
    <t>Tobacco Use Screening</t>
  </si>
  <si>
    <r>
      <rPr>
        <sz val="11"/>
        <color rgb="FF000000"/>
        <rFont val="Segoe UI Semilight"/>
      </rPr>
      <t xml:space="preserve">Percentage of clients aged 18 years and older who were screened for tobacco use one or more times within 24 months. </t>
    </r>
    <r>
      <rPr>
        <i/>
        <sz val="11"/>
        <color rgb="FF000000"/>
        <rFont val="Segoe UI Semilight"/>
      </rPr>
      <t>(DSHS-revised HRSA HAB measure)</t>
    </r>
  </si>
  <si>
    <r>
      <rPr>
        <sz val="11"/>
        <color rgb="FF000000"/>
        <rFont val="Segoe UI Semilight"/>
      </rPr>
      <t xml:space="preserve">Number of clients in the denominator who were screened for tobacco use one or more times within 24 months. </t>
    </r>
    <r>
      <rPr>
        <i/>
        <sz val="11"/>
        <color rgb="FF000000"/>
        <rFont val="Segoe UI Semilight"/>
      </rPr>
      <t>(DSHS-revised HRSA HAB measure)</t>
    </r>
  </si>
  <si>
    <t>All clients at least 18 years of age  with a medical visit during the measurement period</t>
  </si>
  <si>
    <t>Clients &lt;18 years of age</t>
  </si>
  <si>
    <t xml:space="preserve">Tuberculosis (TB) Screen </t>
  </si>
  <si>
    <r>
      <rPr>
        <sz val="11"/>
        <color rgb="FF000000"/>
        <rFont val="Segoe UI Semilight"/>
      </rPr>
      <t xml:space="preserve">Percentage of clients aged 3 months and older for whom there was documentation that a tuberculosis (TB) screening test was performed (and results interpreted for TB skin tests) at least once since the diagnosis of HIV. </t>
    </r>
    <r>
      <rPr>
        <i/>
        <sz val="11"/>
        <color rgb="FF000000"/>
        <rFont val="Segoe UI Semilight"/>
      </rPr>
      <t>(HRSA HAB measure)</t>
    </r>
  </si>
  <si>
    <r>
      <rPr>
        <sz val="11"/>
        <color rgb="FF000000"/>
        <rFont val="Segoe UI Semilight"/>
      </rPr>
      <t xml:space="preserve">Number of clients in the denominator, for whom there was documentation that a tuberculosis (TB) screening test was performed (and results interpreted for TB skin tests) at least once since the diagnosis of HIV. </t>
    </r>
    <r>
      <rPr>
        <i/>
        <sz val="11"/>
        <color rgb="FF000000"/>
        <rFont val="Segoe UI Semilight"/>
      </rPr>
      <t>(HRSA HAB measure)</t>
    </r>
  </si>
  <si>
    <t>Clients 3 months and older with at least two medical visits as least 90 days apart during the measurement year.</t>
  </si>
  <si>
    <t>Positive TB test in the past.
Documented history of positive PPD or past treatment for TB.
Clients &lt;3 months of age
Clients without at least two medical visit at least 90 days apart during the measurement year.</t>
  </si>
  <si>
    <t xml:space="preserve">Primary medical record
Documentation by medical provider with prescribing privileges
PPD and lab results (internal/external accepted yet must be accessible in the primary medical record)
</t>
  </si>
  <si>
    <t>Immunizations</t>
  </si>
  <si>
    <t xml:space="preserve">Tetanus, Diphtheria, and Pertussis vaccine (Tdap) </t>
  </si>
  <si>
    <t>Percentage of clients with tetanus, diphtheria, and pertussis (Tdap) or tetanus and diphtheria (Td) vaccination and with a booster every 10 years, or documentation of refusal.</t>
  </si>
  <si>
    <t>Number of clients in the denominator with tetanus, diphtheria, and pertussis (Tdap) or tetanus and diphtheria (Td) vaccination and with a booster every 10 years, or documentation of refusal.</t>
  </si>
  <si>
    <t>Clients at least 11 years of age  with a medical visit during the measurement year</t>
  </si>
  <si>
    <t>Client declined/refused
Medically contraindicated (allergy or other medical reasons)</t>
  </si>
  <si>
    <t>Primary Medical Record
Provider Progress Notes
Vaccine Record
Outside past medical records must be accessible in the primary medical record</t>
  </si>
  <si>
    <t xml:space="preserve">Influenza vaccine </t>
  </si>
  <si>
    <r>
      <rPr>
        <sz val="11"/>
        <color rgb="FF000000"/>
        <rFont val="Segoe UI Semilight"/>
      </rPr>
      <t xml:space="preserve">Percentage of clients aged 6 months and older seen for a visit between October 1 and March 31 who received an influenza vaccine (can be client self-report), or documentation of refusal. </t>
    </r>
    <r>
      <rPr>
        <i/>
        <sz val="11"/>
        <color rgb="FF000000"/>
        <rFont val="Segoe UI Semilight"/>
      </rPr>
      <t>(DSHS-revised HRSA HAB measure)</t>
    </r>
  </si>
  <si>
    <r>
      <rPr>
        <sz val="11"/>
        <color rgb="FF000000"/>
        <rFont val="Segoe UI Semilight"/>
      </rPr>
      <t xml:space="preserve">Number of clients in the denominator who received an influenza immunization (can be client self-report), or documentation of refusal. </t>
    </r>
    <r>
      <rPr>
        <i/>
        <sz val="11"/>
        <color rgb="FF000000"/>
        <rFont val="Segoe UI Semilight"/>
      </rPr>
      <t>(DSHS-revised HRSA HAB measure)</t>
    </r>
  </si>
  <si>
    <t>Clients aged 6 months and older with a medical visit anytime between October 1 and March 31 during the measurement year</t>
  </si>
  <si>
    <t>Primary Medical Record
Provider Progress Notes
Vaccine Record (including self report)
Outside past medical records must be accessible in the primary medical record</t>
  </si>
  <si>
    <t>Pneumococcal vaccine</t>
  </si>
  <si>
    <r>
      <rPr>
        <sz val="11"/>
        <color rgb="FF000000"/>
        <rFont val="Segoe UI Semilight"/>
      </rPr>
      <t xml:space="preserve">Percentage of clients aged 2 months or older who ever received a pneumococcal vaccine, or documentation of refusal. </t>
    </r>
    <r>
      <rPr>
        <i/>
        <sz val="11"/>
        <color rgb="FF000000"/>
        <rFont val="Segoe UI Semilight"/>
      </rPr>
      <t>(DSHS-revised HRSA HAB measure)</t>
    </r>
  </si>
  <si>
    <t>Number of clients in the denominator who ever received a pneumococcal vaccine, or documentation of refusal.</t>
  </si>
  <si>
    <t>Clients aged 2 months and older with a medical visit during the measurement year</t>
  </si>
  <si>
    <t>Client &lt;2 months of age
Client with CD4 &lt;200 cells/mm3 during the measurement year
Patient declined/refused</t>
  </si>
  <si>
    <t>Primary Medical Record
Provider Progress Notes
Vaccine Record 
Outside past medical records must be accessible in the primary medical record</t>
  </si>
  <si>
    <t xml:space="preserve">Hepatitis A vaccine </t>
  </si>
  <si>
    <t>Percentage of clients who completed the vaccination series for hepatitis A, unless otherwise documented as immune, or documentation of refusal.</t>
  </si>
  <si>
    <t xml:space="preserve">Number of clients in the denominator who completed the vaccination series for hepatitis A, unless otherwise documented as immune, or documentation of refusal. </t>
  </si>
  <si>
    <t>Clients 12 months of age and older and in care for at least 12 months with a medical visit during the measurement year</t>
  </si>
  <si>
    <t>Client declined/refused  Clients &lt;12 months of age
Clients newly diagnosed or care &lt;12 months</t>
  </si>
  <si>
    <t>Hepatitis B Vaccine</t>
  </si>
  <si>
    <r>
      <rPr>
        <sz val="11"/>
        <color rgb="FF000000"/>
        <rFont val="Segoe UI Semilight"/>
      </rPr>
      <t xml:space="preserve">Percentage of clients who completed the vaccination series for hepatitis B, unless otherwise documented as immune, or documentation of refusal. </t>
    </r>
    <r>
      <rPr>
        <i/>
        <sz val="11"/>
        <color rgb="FF000000"/>
        <rFont val="Segoe UI Semilight"/>
      </rPr>
      <t>(DSHS-revised HRSA HAB measure)</t>
    </r>
  </si>
  <si>
    <t xml:space="preserve">Number of clients in the denominator who completed the vaccination series for hepatitis B, unless otherwise documented as immune, or documentation of refusal. </t>
  </si>
  <si>
    <t>Clients in care for at least 12 months with a medical visit during the measurement year</t>
  </si>
  <si>
    <t xml:space="preserve">Client declined/refused                                                                                                                                                                                                                          Clients with documented HBV infection, or past infection with immunity
Immunity based on lab results
Client in care &lt;12 months
</t>
  </si>
  <si>
    <t>Human Papillomavirus (HPV)  Vaccine</t>
  </si>
  <si>
    <t xml:space="preserve">Percentage of clients between the ages of 11 and 26 years who have completed the human papillomavirus (HPV) vaccine series, or documentation of refusal.  </t>
  </si>
  <si>
    <t xml:space="preserve">Number of clients in the denominator who have completed the human papillomavirus (HPV) vaccine series, or documentation of refusal.  </t>
  </si>
  <si>
    <t>Clients between the ages of 11 and 26 with a medical visit during the measurement year</t>
  </si>
  <si>
    <t>Client declined/refused</t>
  </si>
  <si>
    <t xml:space="preserve">COVID-19 Immunization (Pilot Measure)
</t>
  </si>
  <si>
    <t>Percentage of clients aged 6 months or older who ever received a COVID-19 vaccine (can be client self-report), or documentation of refusal. (Pilot Measure)</t>
  </si>
  <si>
    <t>Number of clients in the denominator who ever received a COVID-19 vaccine (can be client self-report), or documentation of refusal.</t>
  </si>
  <si>
    <t>Clients aged 6 months or older with a medical visit during the measurement year</t>
  </si>
  <si>
    <t>Antiretroviral Therapy</t>
  </si>
  <si>
    <r>
      <rPr>
        <b/>
        <sz val="11"/>
        <color indexed="8"/>
        <rFont val="Segoe UI Semilight"/>
        <family val="2"/>
      </rPr>
      <t xml:space="preserve">Prescription of HIV Antiretroviral Therapy </t>
    </r>
    <r>
      <rPr>
        <b/>
        <sz val="10"/>
        <rFont val="Segoe UI Semilight"/>
        <family val="2"/>
      </rPr>
      <t/>
    </r>
  </si>
  <si>
    <r>
      <rPr>
        <sz val="11"/>
        <color rgb="FF000000"/>
        <rFont val="Segoe UI Semilight"/>
      </rPr>
      <t xml:space="preserve">Percentage of clients, regardless of age, who were prescribed antiretroviral therapy (ART) for the treatment of HIV during the measurement year.  </t>
    </r>
    <r>
      <rPr>
        <i/>
        <sz val="11"/>
        <color rgb="FF000000"/>
        <rFont val="Segoe UI Semilight"/>
      </rPr>
      <t>(HRSA HAB measure)</t>
    </r>
  </si>
  <si>
    <t>Number of clients in the denominator who were prescribed antiretroviral therapy (ART) during the measurement year. (HRSA HAB measure)</t>
  </si>
  <si>
    <t xml:space="preserve">Primary medical record
Documentation by medical provider with prescribing privileges
Updated medication list
</t>
  </si>
  <si>
    <t xml:space="preserve">HIV Risk Reduction Counseling </t>
  </si>
  <si>
    <r>
      <rPr>
        <sz val="11"/>
        <color rgb="FF000000"/>
        <rFont val="Segoe UI Semilight"/>
      </rPr>
      <t xml:space="preserve">Percentage of clients who received HIV risk counseling in the measurement year. </t>
    </r>
    <r>
      <rPr>
        <i/>
        <sz val="11"/>
        <color rgb="FF000000"/>
        <rFont val="Segoe UI Semilight"/>
      </rPr>
      <t>(HRSA HAB measure)</t>
    </r>
  </si>
  <si>
    <t>Number of clients in the denominator who received HIV risk counseling in the measurement year. (HRSA HAB measure)</t>
  </si>
  <si>
    <t xml:space="preserve">Primary medical record
Documentation by medical provider with prescribing privileges
Documentation by the interdisciplinary team
</t>
  </si>
  <si>
    <r>
      <t xml:space="preserve">Tobacco Cessation Counseling </t>
    </r>
    <r>
      <rPr>
        <b/>
        <sz val="10"/>
        <color indexed="8"/>
        <rFont val="Segoe UI Semilight"/>
        <family val="2"/>
      </rPr>
      <t/>
    </r>
  </si>
  <si>
    <r>
      <rPr>
        <sz val="11"/>
        <color rgb="FF000000"/>
        <rFont val="Segoe UI Semilight"/>
      </rPr>
      <t xml:space="preserve">Percentage of clients aged 18 years and older who received cessation counseling intervention if identified as a tobacco user. </t>
    </r>
    <r>
      <rPr>
        <i/>
        <sz val="11"/>
        <color rgb="FF000000"/>
        <rFont val="Segoe UI Semilight"/>
      </rPr>
      <t>(DSHS-revised HRSA HAB measure)</t>
    </r>
  </si>
  <si>
    <r>
      <rPr>
        <sz val="11"/>
        <color rgb="FF000000"/>
        <rFont val="Segoe UI Semilight"/>
      </rPr>
      <t xml:space="preserve">Number of clients in the denominator who received cessation counseling intervention if identified as a tobacco user. </t>
    </r>
    <r>
      <rPr>
        <i/>
        <sz val="11"/>
        <color rgb="FF000000"/>
        <rFont val="Segoe UI Semilight"/>
      </rPr>
      <t>(DSHS-revised HRSA HAB measure)</t>
    </r>
  </si>
  <si>
    <t>Clients aged 18 years and older with a medical visit during the measurement year</t>
  </si>
  <si>
    <t xml:space="preserve">Primary medical record
Documentation by medical provider with prescribing privileges
Documentation by health educator or LCDC is also acceptable
</t>
  </si>
  <si>
    <r>
      <rPr>
        <b/>
        <sz val="11"/>
        <color indexed="8"/>
        <rFont val="Segoe UI Semilight"/>
        <family val="2"/>
      </rPr>
      <t xml:space="preserve">STI Risk Reduction Counseling </t>
    </r>
    <r>
      <rPr>
        <b/>
        <sz val="11"/>
        <rFont val="Segoe UI Semilight"/>
        <family val="2"/>
      </rPr>
      <t xml:space="preserve"> </t>
    </r>
  </si>
  <si>
    <t xml:space="preserve">Percentage of clients with documented counseling about the risk of acquiring syphilis and other STIs from unprotected sexual contact, including all applicable routes of transmission (anal, oral, or vaginal sex), within the measurement year. </t>
  </si>
  <si>
    <t xml:space="preserve">Number of clients in the denominator with documented counseling about the risk of acquiring syphilis and other STIs from unprotected sexual contact, including all applicable routes of transmission (anal, oral, and/or vaginal sex), within the measurement year. </t>
  </si>
  <si>
    <t xml:space="preserve">&lt;18 years of age
Self-reported as not sexually active
</t>
  </si>
  <si>
    <t xml:space="preserve">Primary medical record
Documentation by medical provider with prescribing privileges
Documentation by the interdisciplinary team
</t>
  </si>
  <si>
    <t xml:space="preserve">Family Planning Counseling </t>
  </si>
  <si>
    <t xml:space="preserve">Percentage of clients with documented counseling about family planning methods appropriate to the client's status, including preconception counseling as applicable, within the measurement year. </t>
  </si>
  <si>
    <t xml:space="preserve">Number of clients in the denominator with documented counseling about family planning methods appropriate to the client's status, including preconception counseling as applicable, within the measurement year. </t>
  </si>
  <si>
    <t xml:space="preserve">Primary medical record
Documentation by medical provider with prescribing privileges
</t>
  </si>
  <si>
    <t xml:space="preserve">Treatment Adherence and Retention in Care
</t>
  </si>
  <si>
    <t>Viral Load Suppression</t>
  </si>
  <si>
    <r>
      <rPr>
        <sz val="11"/>
        <color rgb="FF000000"/>
        <rFont val="Segoe UI Semilight"/>
      </rPr>
      <t xml:space="preserve">Percentage of clients, regardless of age, with an HIV viral load less than 200 copies per mL at last HIV viral load test during the measurement year. </t>
    </r>
    <r>
      <rPr>
        <i/>
        <sz val="11"/>
        <color rgb="FF000000"/>
        <rFont val="Segoe UI Semilight"/>
      </rPr>
      <t>(HRSA HAB measure)</t>
    </r>
  </si>
  <si>
    <r>
      <rPr>
        <sz val="11"/>
        <color rgb="FF000000"/>
        <rFont val="Segoe UI Semilight"/>
      </rPr>
      <t xml:space="preserve">Number of clients in the denominator, regardless of age, with an HIV viral load less than 200 copies/mL at last HIV viral load test during the measurement year. </t>
    </r>
    <r>
      <rPr>
        <i/>
        <sz val="11"/>
        <color rgb="FF000000"/>
        <rFont val="Segoe UI Semilight"/>
      </rPr>
      <t xml:space="preserve">(HRSA HAB measure) </t>
    </r>
  </si>
  <si>
    <t xml:space="preserve">Clients in care for at least 12 months with at least one medical visit and one viral load test in the measurement year </t>
  </si>
  <si>
    <t xml:space="preserve">Primary Medical Record
Lab Results
Documentation by provider with prescribing privileges
</t>
  </si>
  <si>
    <t xml:space="preserve">Treatment Adherence Assessment 
</t>
  </si>
  <si>
    <t xml:space="preserve">Percentage of clients with an unsuppressed viral load on ART who were assessed for treatment adherence two or more times within the measurement year. </t>
  </si>
  <si>
    <t xml:space="preserve">Number of clients in the denominator who were assessed for treatment adherence two or more times within the measurement year. </t>
  </si>
  <si>
    <t>Clients on ART with a viral load &gt; 200 copies/ml and a medical visit during the measurement year</t>
  </si>
  <si>
    <t>Clients new to care and not yet on ART
Clients with a viral load &lt;200 copies/ml on last viral load test during the measurement year</t>
  </si>
  <si>
    <t>Gap in Medical Visits</t>
  </si>
  <si>
    <r>
      <rPr>
        <sz val="11"/>
        <color rgb="FF000000"/>
        <rFont val="Segoe UI Semilight"/>
      </rPr>
      <t xml:space="preserve">Percentage of clients, regardless of age, who did not have a medical visit in the last 6 months of the measurement year.
</t>
    </r>
    <r>
      <rPr>
        <i/>
        <sz val="11"/>
        <color rgb="FF000000"/>
        <rFont val="Segoe UI Semilight"/>
      </rPr>
      <t>(HRSA HAB measure)</t>
    </r>
  </si>
  <si>
    <r>
      <rPr>
        <sz val="11"/>
        <color rgb="FF000000"/>
        <rFont val="Segoe UI Semilight"/>
      </rPr>
      <t xml:space="preserve">Number of clients in the denominator who did not have a medical visit in the last 6 months of the measurement year. </t>
    </r>
    <r>
      <rPr>
        <i/>
        <sz val="11"/>
        <color rgb="FF000000"/>
        <rFont val="Segoe UI Semilight"/>
      </rPr>
      <t>(HRSA HAB measure)</t>
    </r>
  </si>
  <si>
    <t xml:space="preserve">Clients with at least one medical visit in the first 6 months of the measurement year. </t>
  </si>
  <si>
    <t>Clients who died anytime during the measurement year
Clients who did not have at least one medical visit in the first 6 months of the measurement year</t>
  </si>
  <si>
    <t>Primary Medical Record
Provider Progress Notes
Visit Summary Notes
Visit Log</t>
  </si>
  <si>
    <t>HIV Medical Visit Frequency</t>
  </si>
  <si>
    <r>
      <rPr>
        <sz val="11"/>
        <color rgb="FF000000"/>
        <rFont val="Segoe UI Semilight"/>
      </rPr>
      <t xml:space="preserve">Percentage of clients, regardless of age, who had at least one medical visit in each 6-month period of the 24-month measurement period with a minimum of 60 days between medical visits. </t>
    </r>
    <r>
      <rPr>
        <i/>
        <sz val="11"/>
        <color rgb="FF000000"/>
        <rFont val="Segoe UI Semilight"/>
      </rPr>
      <t>(HRSA HAB measure)</t>
    </r>
  </si>
  <si>
    <r>
      <rPr>
        <sz val="11"/>
        <color rgb="FF000000"/>
        <rFont val="Segoe UI Semilight"/>
      </rPr>
      <t xml:space="preserve">Number of clients in the denominator who had at least one medical visit in each 6-month period of the 24-month measurement period with a minimum of 60 days between medical visits </t>
    </r>
    <r>
      <rPr>
        <i/>
        <sz val="11"/>
        <color rgb="FF000000"/>
        <rFont val="Segoe UI Semilight"/>
      </rPr>
      <t>(HRSA HAB measure)</t>
    </r>
  </si>
  <si>
    <t>Clients either reported or confirmed deceased as of the end of the 24-month measurement year are excluded.
Clients without a medical visit in the first 6 months of the measurement period are also excluded.</t>
  </si>
  <si>
    <t>Missed Appointments</t>
  </si>
  <si>
    <t xml:space="preserve">Percentage of client medical records with documentation of any specific barriers and efforts made to address missed appointments. </t>
  </si>
  <si>
    <t xml:space="preserve">Number of clients in the denominator with documentation of any specific barriers and efforts made to address missed appointments. </t>
  </si>
  <si>
    <t>Clients that did not arrive for their scheduled medical visit during the measurement year</t>
  </si>
  <si>
    <t>Clients without missed appointments during the measure year</t>
  </si>
  <si>
    <t>Referrals</t>
  </si>
  <si>
    <t xml:space="preserve">Referral for Cervical Cancer Screening 
</t>
  </si>
  <si>
    <t xml:space="preserve">Percentage of clients with a cervix aged 21 or older who received a referral at least every 3 years for cervical cancer screening if this service is not available on site. </t>
  </si>
  <si>
    <t xml:space="preserve">Number of clients in the denominator who received a referral at least every 3 years for cervical cancer screening if this service is not available on site. </t>
  </si>
  <si>
    <t>Clients aged 21 years or older with a cervix who had a medical visit during the measurement year</t>
  </si>
  <si>
    <t>Clients without a cervix
Documented hysterectomy 
Clients with a cervix &lt;21 years of age</t>
  </si>
  <si>
    <r>
      <rPr>
        <b/>
        <sz val="11"/>
        <color indexed="8"/>
        <rFont val="Segoe UI Semilight"/>
        <family val="2"/>
      </rPr>
      <t>Referral to Dentist/Oral Health</t>
    </r>
    <r>
      <rPr>
        <b/>
        <sz val="11"/>
        <rFont val="Segoe UI Semilight"/>
        <family val="2"/>
      </rPr>
      <t xml:space="preserve">
</t>
    </r>
  </si>
  <si>
    <t>Percentage of clients with documented referral to dentist for oral healthcare or documentation that client is already seeing a dentist (can be client self-report) within the measurement year.</t>
  </si>
  <si>
    <t>Number of clients in the denominator with documented referral to dentist for oral healthcare or documentation that client is already seeing a dentist (can be client self-report) within the measurement year.</t>
  </si>
  <si>
    <t>Clients with a medical visit during the measurement year (in care &gt;12 months)</t>
  </si>
  <si>
    <t xml:space="preserve">None
</t>
  </si>
  <si>
    <t xml:space="preserve">Referral for Child Abuse </t>
  </si>
  <si>
    <t xml:space="preserve">Percentage of clients aged 18 or younger with referral if abuse is suspected; proper authorities contacted and documented in client's file. </t>
  </si>
  <si>
    <t>Number of clients in the denominator with referral if abuse is suspected; proper authorities contacted and documented in client's file.</t>
  </si>
  <si>
    <t>Clients 0-18 years of age with a medical visit during the measurement year.</t>
  </si>
  <si>
    <t>Clients without suspected abuse
Clients &gt;18 years of age.</t>
  </si>
  <si>
    <t>Documentation in Client Medical Chart</t>
  </si>
  <si>
    <t xml:space="preserve">Signed Clinician Entries </t>
  </si>
  <si>
    <t>Percentage of client medical records with signed clinician entries.</t>
  </si>
  <si>
    <t>Number of clients in the denominator with  signed clinician entries on each medical visit during the measurement year</t>
  </si>
  <si>
    <t xml:space="preserve">Clients with a medical visit during the measurement year </t>
  </si>
  <si>
    <t xml:space="preserve">Primary medical record
Documentation by medical provider with prescribing privileges
Electronic signatures are acceptable 
</t>
  </si>
  <si>
    <t xml:space="preserve">Problem List Present and Updated </t>
  </si>
  <si>
    <t xml:space="preserve">Percentage of problem lists present and updated in the client medical records. </t>
  </si>
  <si>
    <t xml:space="preserve">Number of clients in the denominator with a problem list that is present and updated in the client medical records. </t>
  </si>
  <si>
    <t xml:space="preserve">Medication List Present and Updated </t>
  </si>
  <si>
    <t>Percentage of medication lists present and updated in the client medical records.</t>
  </si>
  <si>
    <t>Number of clients in the denominator with a medication list that is present and updated in the client medical records.</t>
  </si>
  <si>
    <t>Clients that are not taking any prescribed or OTC medications during the measurement year</t>
  </si>
  <si>
    <t xml:space="preserve">Primary medical record
Documentation by medical provider with prescribing privileges 
Client interview may be done by interdisciplinary staff yet the medication list must be confirmed by the prescribing provider
</t>
  </si>
  <si>
    <t>Perinatally Exposed Infants</t>
  </si>
  <si>
    <t>Diagnostic Testing to Exclude HIV Diagnosis in Exposed Infants</t>
  </si>
  <si>
    <r>
      <rPr>
        <sz val="11"/>
        <color rgb="FF000000"/>
        <rFont val="Segoe UI Semilight"/>
      </rPr>
      <t xml:space="preserve">Percentage of infants born to people living with HIV who received recommended virologic diagnostic testing for exclusion of HIV diagnosis in the measurement year. </t>
    </r>
    <r>
      <rPr>
        <i/>
        <sz val="11"/>
        <color rgb="FF000000"/>
        <rFont val="Segoe UI Semilight"/>
      </rPr>
      <t>(HRSA HAB measure)</t>
    </r>
  </si>
  <si>
    <r>
      <rPr>
        <sz val="11"/>
        <color rgb="FF000000"/>
        <rFont val="Segoe UI Semilight"/>
      </rPr>
      <t xml:space="preserve">Number of infants in the denominator who received recommended virologic diagnostic testing for exclusion of HIV diagnosis in the measurement year. </t>
    </r>
    <r>
      <rPr>
        <i/>
        <sz val="11"/>
        <color rgb="FF000000"/>
        <rFont val="Segoe UI Semilight"/>
      </rPr>
      <t>(HRSA HAB measure)</t>
    </r>
  </si>
  <si>
    <t xml:space="preserve">Number of HIV-perinatally exposed infants who were 6-12 months of age at any point in the measurement year; and who had a medical visit a provider with prescribing privileges at least once in the measurement year 
</t>
  </si>
  <si>
    <t>Clients who were newly enrolled after six months of age
Clients with a confirmed diagnosis of HIV</t>
  </si>
  <si>
    <t xml:space="preserve">Primary medical record
Documentation by medical provider with prescribing privileges
Hospital discharge note, yet must be accessible in the primary medical record
</t>
  </si>
  <si>
    <t>Specialty Care Service Standards</t>
  </si>
  <si>
    <t>Specialty Care is Related to HIV Diagnosis (Pilot Measure)</t>
  </si>
  <si>
    <t>Percentage of clients receiving specialty care services (other than optometry) who have a referral for those services and documentation of how specialty care is related to the HIV diagnosis. (Pilot Measure)</t>
  </si>
  <si>
    <t>Number of clients receiving specialty care services (other than optometry) who have a referral for those services and documentation of how specialty care is related to the HIV diagnosis.</t>
  </si>
  <si>
    <t xml:space="preserve">Number of clients with at least one specialty care visit during the measurement year.
</t>
  </si>
  <si>
    <t>Optometry services, as clients may self refer</t>
  </si>
  <si>
    <t>Signed Clinician Documentation (Pilot Measure)</t>
  </si>
  <si>
    <t>Percentage of clients receiving specialty care services with signed clinician documentation for each visit in the measurement year. (Pilot Measure)</t>
  </si>
  <si>
    <t>Number of clients receiving specialty care services with signed clinician documentation for each visit in the measurement year.</t>
  </si>
  <si>
    <t>CORE SERVICES</t>
  </si>
  <si>
    <t>Early Intervention Services Tool</t>
  </si>
  <si>
    <t xml:space="preserve">DEMOGRAPHICS  </t>
  </si>
  <si>
    <t>HIV Testing (Y = present; N = not present; NA = not applicable)</t>
  </si>
  <si>
    <r>
      <rPr>
        <sz val="10"/>
        <color rgb="FF000000"/>
        <rFont val="Times New Roman"/>
      </rPr>
      <t xml:space="preserve">Percentage of clients who test positive for HIV who are given their test results in the
measurement year. </t>
    </r>
    <r>
      <rPr>
        <b/>
        <i/>
        <sz val="10"/>
        <color rgb="FFDD0806"/>
        <rFont val="Times New Roman"/>
      </rPr>
      <t>(HRSA HAB measure)</t>
    </r>
  </si>
  <si>
    <t>Results Counseling (Y = present; N = not present; NA = not applicable)</t>
  </si>
  <si>
    <t>Percentage of clients offered results counseling as documented in the primary client record. </t>
  </si>
  <si>
    <t>Linkage to Care (Y = present; N = not present; NA = not applicable)</t>
  </si>
  <si>
    <t>Percentage of clients with positive tests who were linked to OAHS in the measurement year.</t>
  </si>
  <si>
    <r>
      <rPr>
        <sz val="10"/>
        <color rgb="FF000000"/>
        <rFont val="Times New Roman"/>
      </rPr>
      <t xml:space="preserve">Percentage of clients with positive tests who attended a routine HIV medical care visit within 1 month of HIV diagnosis. </t>
    </r>
    <r>
      <rPr>
        <b/>
        <i/>
        <sz val="10"/>
        <color rgb="FFFF0000"/>
        <rFont val="Times New Roman"/>
      </rPr>
      <t>(HRSA HAB measure) </t>
    </r>
  </si>
  <si>
    <r>
      <rPr>
        <sz val="10"/>
        <color rgb="FF000000"/>
        <rFont val="Times New Roman"/>
      </rPr>
      <t xml:space="preserve">Percentage of clients with positive tests who were experiencing homelessness or were unstably housed, who attended a routine HIV medical care visit within 3 months of HIV diagnosis. </t>
    </r>
    <r>
      <rPr>
        <b/>
        <i/>
        <sz val="10"/>
        <color rgb="FFDD0806"/>
        <rFont val="Times New Roman"/>
      </rPr>
      <t>(HRSA HAB measure) </t>
    </r>
  </si>
  <si>
    <t>EIS Care Planning (Y = present; N = not present; NA = not applicable)</t>
  </si>
  <si>
    <t>Percentage of clients with positive tests who have a care plan documented in the primary client record.</t>
  </si>
  <si>
    <t>Percentage of clients with positive tests with a care plan updated at least monthly.  </t>
  </si>
  <si>
    <t>Progress Notes  (Y = present; N = not present; NA = not applicable)</t>
  </si>
  <si>
    <t>Percentage of clients with positive tests that have documented progress notes showing assistance provided to the client.</t>
  </si>
  <si>
    <t>Referrals and Follow-Up  (Y = present; N = not present; NA = not applicable)</t>
  </si>
  <si>
    <t>Percentage of clients with positive tests with documentation that referrals were initiated in a timely manner upon identification of client needs. </t>
  </si>
  <si>
    <t>Percentage of clients with positive tests with documentation of any referrals declined by the client.</t>
  </si>
  <si>
    <t>Percentage of clients with positive tests that have documentation of follow-up to referrals, including whether the appointment was attended. </t>
  </si>
  <si>
    <t>Transition/Case Closure (Y = present; N = not present; NA = not applicable)</t>
  </si>
  <si>
    <t>Percentage of closed cases of clients with positive tests that include documentation stating the reason for the closure and a closure summary (brief narrative in progress notes and formal case closure/graduation summary). </t>
  </si>
  <si>
    <t>Percentage of closed cases of clients with positive tests with supervisor signature and approval on closure summary (electronic review is acceptable).</t>
  </si>
  <si>
    <t>Home and Community-Based Health Services Tool</t>
  </si>
  <si>
    <t>Initial Orders and Assessment (Y = present; N = not present; NA = not applicable)</t>
  </si>
  <si>
    <t xml:space="preserve">Percentage of clients with documentation of a referral for services from a licensed medical provider prior to initiation of services.  (Pilot Measure) </t>
  </si>
  <si>
    <t>Documentation that a comprehensive assessment was completed by the Home and Community-Based Health Services provider within 2 business days of receipt of the referral with orders for assessment or at the time specified by the ordering provider.</t>
  </si>
  <si>
    <t>Implementation of Care Plan   (Y = present; N = not present; NA = not applicable)</t>
  </si>
  <si>
    <t>Percentage of clients with documentation of a client-centered care plan that follows the primary medical care provider’s orders as written.   </t>
  </si>
  <si>
    <t>Percentage of clients with documentation of review and update to their care plan every 60 calendar days at a minimum.</t>
  </si>
  <si>
    <t>Coordination of Services and Referrals   (Y = present; N = not present; NA = not applicable)</t>
  </si>
  <si>
    <t>Percentage of clients with referrals to ancillary services that have documentation of consultation with the client or primary caretaker, and the primary care provider to ensure coordination of care and mutual approval of the plan of care.  (Pilot Measure)</t>
  </si>
  <si>
    <t>Transfer/Discharge (Y = present; N = not present; NA = not applicable)</t>
  </si>
  <si>
    <t>Percentage of clients transferred or discharged from services with documentation of a transfer or discharge plan developed in coordination with the client or client’s designated caregiver to facilitate a safe transfer, handoff, or discharge from services.   </t>
  </si>
  <si>
    <t>Health Insurance Premium and Cost-Sharing Assistance Tool</t>
  </si>
  <si>
    <t xml:space="preserve">  DEMOGRAPHICS</t>
  </si>
  <si>
    <t>Health Insurance Plans (Y = present; N = not present; NA = not applicable)</t>
  </si>
  <si>
    <t xml:space="preserve">Percentage of clients with documentation of health care coverage that includes at least one drug in each class of core ART from HHS treatment guidelines, along with OAHS and oral health care services that meet the requirements of the ACA law for essential health benefits. </t>
  </si>
  <si>
    <t>Co-payments, Premiums, Deductibles, and Co-insurance (Y = present; N = not present; NA = not applicable)</t>
  </si>
  <si>
    <t xml:space="preserve">Percentage of clients with documentation of education provided regarding reasonable expectations of healthcare coverage assistance available through HIA.  </t>
  </si>
  <si>
    <t xml:space="preserve">Percentage of clients with documentation that insurance payments were made to the vendor within 5 business days of the approved request. </t>
  </si>
  <si>
    <t>Premium Tax Credits Education (Y = present; N = not present; NA = not applicable)</t>
  </si>
  <si>
    <t xml:space="preserve">Percentage of clients with documentation of education regarding premium tax credits, as applicable. </t>
  </si>
  <si>
    <t>Cost-Sharing Reduction Education (Y = present; N = not present; NA = not applicable)</t>
  </si>
  <si>
    <t xml:space="preserve">Percentage of clients with documentation of education regarding cost-sharing reductions, as applicable. </t>
  </si>
  <si>
    <t>Prescription Eyewear (Y = present; N = not present; NA = not applicable)</t>
  </si>
  <si>
    <t xml:space="preserve">Percentage of clients receiving assistance for prescription eyewear with documentation from the client’s medical provider that vision services are related to HIV or necessary to support HIV treatment.  </t>
  </si>
  <si>
    <t>Medical Visits (Y = present; N = not present; NA = not applicable)</t>
  </si>
  <si>
    <r>
      <rPr>
        <sz val="10"/>
        <color rgb="FF000000"/>
        <rFont val="Times New Roman"/>
      </rPr>
      <t xml:space="preserve">For clients with applicable data in TCT or other data system used at the agency’s location, percentage of clients who had at least one medical visit in each 6-month period of the 24-month measurement period, with a minimum of 60 days between medical visits. </t>
    </r>
    <r>
      <rPr>
        <b/>
        <i/>
        <sz val="10"/>
        <color rgb="FFDD0806"/>
        <rFont val="Times New Roman"/>
      </rPr>
      <t>(HRSA HAB measure)</t>
    </r>
  </si>
  <si>
    <t xml:space="preserve">For clients who use HIA for medical care outside of the RW system, percentage of clients with documentation of client’s adherence to primary medical care (e.g., proof of provider visits, insurance explanation of benefits, or provider bill or invoice) during the previous 12 months. </t>
  </si>
  <si>
    <t>Home Health Care Tool</t>
  </si>
  <si>
    <t>Initiation of Care Orders (Y = present; N = not present; NA = not applicable)</t>
  </si>
  <si>
    <t xml:space="preserve">Percentage of clients with documentation of signed orders for home health care services by a qualified licensed practitioner before initiation of care by the home health agency. </t>
  </si>
  <si>
    <t>Homebound Status (Y = present; N = not present; NA = not applicable)</t>
  </si>
  <si>
    <t>Percentage of clients with documentation of certification of client homebound status by a licensed health care practitioner.  (Pilot Measure)</t>
  </si>
  <si>
    <t>Timely Initiation of Care (Y = present; N = not present; NA = not applicable)</t>
  </si>
  <si>
    <t>Percentage of clients with documentation of initiation of care within one of the following criteria:</t>
  </si>
  <si>
    <t>3a</t>
  </si>
  <si>
    <t>3a: Within 1 business day of receipt of referral or order for services</t>
  </si>
  <si>
    <t>3b</t>
  </si>
  <si>
    <t>3b: On the date specified by referring or ordering provider</t>
  </si>
  <si>
    <t>3c</t>
  </si>
  <si>
    <t>3c: Within 2 days of the date specified by the provider</t>
  </si>
  <si>
    <t>Initial Assessment (Y = present; N = not present; NA = not applicable)</t>
  </si>
  <si>
    <t>Percentage of clients with documentation of a completed comprehensive assessment on initiation of care.</t>
  </si>
  <si>
    <t>Implementation of Care Plan (Y = present; N = not present; NA = not applicable)</t>
  </si>
  <si>
    <t>Percentage of clients with documentation of care plans completed in accordance with the primary medical care provider’s order(s). </t>
  </si>
  <si>
    <t xml:space="preserve">Percentage of clients with documentation of care plan reviewed or updated as necessary based on changes in the client’s situation at least every 60 calendar days. </t>
  </si>
  <si>
    <t>Provision of Services (Y = present; N = not present; NA = not applicable)</t>
  </si>
  <si>
    <t xml:space="preserve">Percentage of clients with documentation of completed progress notes within 14 working days of the service rendered in the client’s primary record. </t>
  </si>
  <si>
    <t xml:space="preserve">Percentage of clients with documentation of ongoing communication and care coordination with the primary medical care provider. </t>
  </si>
  <si>
    <t>Percentage of clients with documentation of a transfer plan developed in coordination with the client, caregiver(s), and multidisciplinary team with a referral to an appropriate service provider agency, as applicable.</t>
  </si>
  <si>
    <t xml:space="preserve">Percentage of clients with documentation of a discharge plan developed with client, caregiver(s), and multidisciplinary team, as applicable.  (Pilot Measure) </t>
  </si>
  <si>
    <t>11a</t>
  </si>
  <si>
    <t>11a: The client or legal representative</t>
  </si>
  <si>
    <t>11b</t>
  </si>
  <si>
    <t xml:space="preserve">11b: The client’s attending practitioner, as applicable. </t>
  </si>
  <si>
    <t>Hospice Services Tool</t>
  </si>
  <si>
    <t>Physician Certification (Y = present; N = not present; NA = not applicable)</t>
  </si>
  <si>
    <t xml:space="preserve">Percentage of clients with an attending physician’s certification of terminal illness in the client’s primary record.  </t>
  </si>
  <si>
    <t xml:space="preserve">Percentage of clients with documentation of physician orders for initiation of care. </t>
  </si>
  <si>
    <t>Health Assessment (Y = present; N = not present; NA = not applicable)</t>
  </si>
  <si>
    <t xml:space="preserve">Percentage of clients with a comprehensive health assessment completed within 48 hours of admission. </t>
  </si>
  <si>
    <t>Care Planning (Y = present; N = not present; NA = not applicable)</t>
  </si>
  <si>
    <t xml:space="preserve">Percentage of clients with a care plan completed within 7 calendar days of admission.   </t>
  </si>
  <si>
    <t xml:space="preserve">Percentage of clients with documentation of monthly care plan reviews. </t>
  </si>
  <si>
    <t xml:space="preserve">Percentage of clients with a complete medication list in the client’s primary record. </t>
  </si>
  <si>
    <t>Bereavement Counseling (Y = present; N = not present; NA = not applicable)</t>
  </si>
  <si>
    <t xml:space="preserve">Percentage of clients with documentation of bereavement counseling offered to the family upon admission to hospice services. </t>
  </si>
  <si>
    <t>Dietary Counseling (Y = present; N = not present; NA = not applicable)</t>
  </si>
  <si>
    <t>Percentage of clients with documentation of dietary counseling provided, when a need is identified in the care plan.</t>
  </si>
  <si>
    <t>Spiritual Counseling (Y = present; N = not present; NA = not applicable)</t>
  </si>
  <si>
    <t xml:space="preserve">Percentage of clients with documentation that spiritual counseling was offered. </t>
  </si>
  <si>
    <t>Mental Health Counseling (Y = present; N = not present; NA = not applicable)</t>
  </si>
  <si>
    <t>Percentage of clients with documentation that mental health counseling was offered, as medically indicated.</t>
  </si>
  <si>
    <t>Discharge (Y = present; N = not present; NA = not applicable)</t>
  </si>
  <si>
    <t xml:space="preserve">Percentage of clients with documentation of discharge status, as applicable. </t>
  </si>
  <si>
    <t>Local Pharmaceutical Assistance Program Tool</t>
  </si>
  <si>
    <t>LPAP Prescriptions (Y = present; N = not present; NA = not applicable)</t>
  </si>
  <si>
    <t>Percentage of client charts that have the documented prescriptions funded through LPAP assistance with:</t>
  </si>
  <si>
    <t>1a: Name of the client</t>
  </si>
  <si>
    <t>1b: Date of birth</t>
  </si>
  <si>
    <t>1c: Name of medication, dose, and signature of the prescribing medical provider.</t>
  </si>
  <si>
    <t>Timeliness of Service (Y = present; N = not present; NA = not applicable)</t>
  </si>
  <si>
    <t>Percentage of clients accessing services under LPAP have access to their prescribed medication(s) within 2 business days of approved LPAP funding.</t>
  </si>
  <si>
    <t>Prescribed Over-the-Counter (OTC) Medications (Y = present; N = not present; NA = not applicable)</t>
  </si>
  <si>
    <t>Percentage of client files with prescribed OTC medications paid through LPAP funding have documentation of: (Pilot Measure)</t>
  </si>
  <si>
    <t>3a: Medical necessity from the prescribing provider</t>
  </si>
  <si>
    <t>3b: Linked to HIV or HIV-related conditions</t>
  </si>
  <si>
    <t>3c: Medication is on the LPAP formulary.</t>
  </si>
  <si>
    <t>Medication Adherence Counseling (Y = present; N = not present; NA = not applicable)</t>
  </si>
  <si>
    <t>Percentage of clients who have documentation of having been offered adherence counseling when assistance is requested. </t>
  </si>
  <si>
    <t>Viral Suppression (Y = present; N = not present; NA = not applicable)</t>
  </si>
  <si>
    <t>Percentage of clients accessing HIV medication assistance for more than 60 days have documentation of viral suppression.</t>
  </si>
  <si>
    <t>Oral Health Tool</t>
  </si>
  <si>
    <t xml:space="preserve">  Demographics</t>
  </si>
  <si>
    <t>Dental and Medical History (Y = present; N=not present; NA = not applicable)</t>
  </si>
  <si>
    <r>
      <t>Percentage of clients who had a dental and medical health history (initial or updated) at least once in the measurement year.</t>
    </r>
    <r>
      <rPr>
        <b/>
        <i/>
        <sz val="10"/>
        <color indexed="10"/>
        <rFont val="Times New Roman"/>
        <family val="1"/>
      </rPr>
      <t xml:space="preserve"> (HRSA</t>
    </r>
    <r>
      <rPr>
        <b/>
        <sz val="10"/>
        <color indexed="10"/>
        <rFont val="Times New Roman"/>
        <family val="1"/>
      </rPr>
      <t xml:space="preserve"> </t>
    </r>
    <r>
      <rPr>
        <b/>
        <i/>
        <sz val="10"/>
        <color indexed="10"/>
        <rFont val="Times New Roman"/>
        <family val="1"/>
      </rPr>
      <t>HAB measure)</t>
    </r>
  </si>
  <si>
    <t>Limited Physical Examination (Y = present; N = not present; NA = not applicable)</t>
  </si>
  <si>
    <t xml:space="preserve">Percentage of clients who had a limited physical examination, consisting of blood pressure and heart rate check at a minimum, performed at least once in the measurement year.  </t>
  </si>
  <si>
    <t>Oral Examination  (Y = present; N = not present; NA = not applicable)</t>
  </si>
  <si>
    <t>Percentage of clients who had a documented oral examination completed within the measurement year.</t>
  </si>
  <si>
    <t>Periodontal Screening or Examination  (Y = present; N = not present; NA = not applicable)</t>
  </si>
  <si>
    <r>
      <rPr>
        <sz val="10"/>
        <color rgb="FF000000"/>
        <rFont val="Times New Roman"/>
      </rPr>
      <t xml:space="preserve">Percentage of clients who had a periodontal screen or examination at least once in the measurement year, unless the client was only seen for a dental emergency. </t>
    </r>
    <r>
      <rPr>
        <b/>
        <i/>
        <sz val="10"/>
        <color rgb="FFDD0806"/>
        <rFont val="Times New Roman"/>
      </rPr>
      <t>(HRSA HAB measure)</t>
    </r>
  </si>
  <si>
    <t>Dental Treatment Plan  (Y = present; N = not present; NA = not applicable)</t>
  </si>
  <si>
    <r>
      <rPr>
        <sz val="10"/>
        <color rgb="FF000000"/>
        <rFont val="Times New Roman"/>
      </rPr>
      <t>Percentage of clients who had a dental treatment plan developed or updated at least once in the measurement year.</t>
    </r>
    <r>
      <rPr>
        <b/>
        <sz val="10"/>
        <color rgb="FFDD0806"/>
        <rFont val="Times New Roman"/>
      </rPr>
      <t xml:space="preserve"> </t>
    </r>
    <r>
      <rPr>
        <b/>
        <i/>
        <sz val="10"/>
        <color rgb="FFDD0806"/>
        <rFont val="Times New Roman"/>
      </rPr>
      <t>(HRSA HAB measure)</t>
    </r>
  </si>
  <si>
    <t>Initial Treatment Plan  (Y = present; N = not present; NA = not applicable)</t>
  </si>
  <si>
    <r>
      <t>Percentage of clients with an initial treatment plan that was completed within 12 months.</t>
    </r>
    <r>
      <rPr>
        <b/>
        <sz val="10"/>
        <color indexed="10"/>
        <rFont val="Times New Roman"/>
        <family val="1"/>
      </rPr>
      <t xml:space="preserve"> </t>
    </r>
    <r>
      <rPr>
        <b/>
        <i/>
        <sz val="10"/>
        <color indexed="10"/>
        <rFont val="Times New Roman"/>
        <family val="1"/>
      </rPr>
      <t>(DSHS-revised HRSA HAB measure)</t>
    </r>
  </si>
  <si>
    <t>Oral Health Education  (Y = present; N = not present; NA = not applicable)</t>
  </si>
  <si>
    <r>
      <t xml:space="preserve">Percentage of clients who received oral health education at least once in the measurement year. </t>
    </r>
    <r>
      <rPr>
        <b/>
        <i/>
        <sz val="10"/>
        <color indexed="10"/>
        <rFont val="Times New Roman"/>
        <family val="1"/>
      </rPr>
      <t>(HRSA HAB measure)</t>
    </r>
    <r>
      <rPr>
        <sz val="10"/>
        <color theme="1"/>
        <rFont val="Times New Roman"/>
        <family val="1"/>
      </rPr>
      <t xml:space="preserve"> This includes all of the following:</t>
    </r>
  </si>
  <si>
    <t>7a</t>
  </si>
  <si>
    <t>7b</t>
  </si>
  <si>
    <t>7b: Daily use of over-the-counter fluorides to prevent or reduce cavities when appropriate and applicable to the patient.</t>
  </si>
  <si>
    <t>7c</t>
  </si>
  <si>
    <t>7c: Smoking or tobacco cessation counseling as indicated.</t>
  </si>
  <si>
    <t>Referrals (Y = present; N = not present; NA = not applicable)</t>
  </si>
  <si>
    <t>Percentage of clients who received referrals with documentation of the outcomes of the referral in the oral health care record. </t>
  </si>
  <si>
    <t>Expenditure Documentation (Y = present; N = not present; NA = not applicable)</t>
  </si>
  <si>
    <t>If the cost of dental care exceeded the annual maximum amount for Ryan White and State Services funding, the reason is documented in the client's oral health care record.</t>
  </si>
  <si>
    <t>Medical Case Management Tool</t>
  </si>
  <si>
    <t>Initial Comprehensive Assessment (Y = present; N = not present; NA = not applicable)</t>
  </si>
  <si>
    <t>Percentage of clients that have a completed initial comprehensive assessment within 30 calendar days of the first appointment to access MCM services. The assessment must include:</t>
  </si>
  <si>
    <t>1a: Valid and reliable substance use disorder screening, such as SAMISS</t>
  </si>
  <si>
    <t>1b: Valid and reliable mental health screening</t>
  </si>
  <si>
    <t>1c: Risk assessment</t>
  </si>
  <si>
    <t>1d</t>
  </si>
  <si>
    <t>1d: Medication adherence screening tool</t>
  </si>
  <si>
    <t>Acuity Level and Client Contact (Y = present; N = not present; NA = not applicable)</t>
  </si>
  <si>
    <t>Percentage of clients who had their acuity level assessed using an approved acuity tool at the time of the initial comprehensive assessment.</t>
  </si>
  <si>
    <t>Percentage of clients whose acuity level was reviewed every 3 months, at a minimum, using an approved acuity tool.</t>
  </si>
  <si>
    <t xml:space="preserve">Percentage of clients whose frequency of contact by staff matches their current acuity level.  </t>
  </si>
  <si>
    <t xml:space="preserve">Percentage of clients with a care plan that contains all of the following:    
</t>
  </si>
  <si>
    <t>5a</t>
  </si>
  <si>
    <t>5a: Problem statement or need</t>
  </si>
  <si>
    <t>5b</t>
  </si>
  <si>
    <t>5b: Goal(s)</t>
  </si>
  <si>
    <t>5c</t>
  </si>
  <si>
    <t>5c: Intervention (tasks, referral, service delivery)</t>
  </si>
  <si>
    <t>5d</t>
  </si>
  <si>
    <t>5d: Responsible party for the activity</t>
  </si>
  <si>
    <t>5e</t>
  </si>
  <si>
    <t>5e: Timeframe for completion</t>
  </si>
  <si>
    <t>Percentage of clients with care plans that have been updated at least every 6 months.</t>
  </si>
  <si>
    <t xml:space="preserve">Percentage of client records with case notes that document the progress towards meeting goal(s) identified in the care plan. </t>
  </si>
  <si>
    <t>Education (Y = present; N = not present; NA = not applicable)</t>
  </si>
  <si>
    <t xml:space="preserve">Percentage of clients with documentation of education provided, to include the following: </t>
  </si>
  <si>
    <t>8a</t>
  </si>
  <si>
    <t>8a: The HIV disease process</t>
  </si>
  <si>
    <t>8b</t>
  </si>
  <si>
    <t>8b: Medication adherence and goals of antiretroviral therapy</t>
  </si>
  <si>
    <t>8c</t>
  </si>
  <si>
    <t>8c: Risk reduction, which may address both HIV transmission risk and substance use risk, as applicable</t>
  </si>
  <si>
    <t>8d</t>
  </si>
  <si>
    <t>8d: Nutrition</t>
  </si>
  <si>
    <t>8e</t>
  </si>
  <si>
    <t>8e: Oral health</t>
  </si>
  <si>
    <t>Viral Suppression/Treatment Adherence  (Y = present; N = not present; NA = not applicable)</t>
  </si>
  <si>
    <t>Percentage of  clients who were provided treatment counseling, as indicated.</t>
  </si>
  <si>
    <r>
      <t>Percentage of clients who did not have a medical visit in the last 6 months of the measurement year, according to the documentation in the medical case management record.</t>
    </r>
    <r>
      <rPr>
        <b/>
        <i/>
        <sz val="10"/>
        <color rgb="FFFF0000"/>
        <rFont val="Times New Roman"/>
        <family val="1"/>
      </rPr>
      <t xml:space="preserve"> (HRSA HAB Measure – DSHS language clarification)</t>
    </r>
  </si>
  <si>
    <r>
      <t>Percentage of clients who had at least one medical visit in each 6-month period of the 24-month measurement period, with a minimum of 60 days between medical visits.</t>
    </r>
    <r>
      <rPr>
        <b/>
        <i/>
        <sz val="10"/>
        <color rgb="FFFF0000"/>
        <rFont val="Times New Roman"/>
        <family val="1"/>
      </rPr>
      <t xml:space="preserve"> (HRSA HAB Measure – DSHS language clarification)</t>
    </r>
  </si>
  <si>
    <t>Referral and Follow-up (Y = present; N = not present; NA = not applicable)</t>
  </si>
  <si>
    <t>Percentage of clients with documentation that referrals were initiated immediately.</t>
  </si>
  <si>
    <t>Percentage of clients with documentation that referrals were declined by the client, as applicable.</t>
  </si>
  <si>
    <t>Percentage of clients with referrals that have documentation of follow-up to the referral, including appointment attended and the result of the referral.</t>
  </si>
  <si>
    <t>Case Closure/Graduation (Y = present; N = not present; NA = not applicable)</t>
  </si>
  <si>
    <t>Percentage of closed cases that include documentation stating the reason for closure and a closure summary (brief narrative in progress notes and formal case closure or graduation summary).</t>
  </si>
  <si>
    <t>Percentage of closed cases with documentation of supervisor signature and approval on closure summary (electronic review is acceptable).</t>
  </si>
  <si>
    <t>Percentage of clients that are notified (through face-to-face meeting, telephone conversation, or letter) of plans for MCM case closure.</t>
  </si>
  <si>
    <t>Percentage of clients with written documentation provided to the client explaining the reason(s) for case closure or graduation and the process to be followed if the client elects to appeal the case closure or graduation from service.</t>
  </si>
  <si>
    <t>Percentage of clients who are provided with contact information and process for re-establishment in MCM at the time of case closure.</t>
  </si>
  <si>
    <t>Medical Nutrition Therapy Tool</t>
  </si>
  <si>
    <t>Referral by Licensed Medical Provider (Y = present; N = not present; NA = not applicable)</t>
  </si>
  <si>
    <t>Percentage of clients with documentation of the medical provider’s referral to MNT.</t>
  </si>
  <si>
    <t>Medical Nutrition Therapy Assessment (Y = present; N = not present; NA = not applicable)</t>
  </si>
  <si>
    <t>Percentage of clients with documentation of a completed assessment conducted by an LD that includes the following components at a minimum: (Pilot Measure)</t>
  </si>
  <si>
    <t>2a</t>
  </si>
  <si>
    <t>2a: Clinical history</t>
  </si>
  <si>
    <t>2b</t>
  </si>
  <si>
    <t>2b: Physical examination</t>
  </si>
  <si>
    <t>2c</t>
  </si>
  <si>
    <t>2c: Anthropometric measurements</t>
  </si>
  <si>
    <t>2d</t>
  </si>
  <si>
    <t>2d: Diagnostic tests as applicable</t>
  </si>
  <si>
    <t>2e</t>
  </si>
  <si>
    <t>2e: Functional assessment</t>
  </si>
  <si>
    <t>2f</t>
  </si>
  <si>
    <t>2f: Dietary assessment</t>
  </si>
  <si>
    <t>Nutrition Plan (Y = present; N = not present; NA = not applicable)</t>
  </si>
  <si>
    <t>Percentage of clients with a documented nutrition plan that includes the following components: (Pilot Measure)</t>
  </si>
  <si>
    <t>3a: Nutritional diagnosis</t>
  </si>
  <si>
    <t>3b: Client-centered nutrition education</t>
  </si>
  <si>
    <t>3c: Measurable goal(s)</t>
  </si>
  <si>
    <t>3d</t>
  </si>
  <si>
    <t>3d: Date service is to be initiated</t>
  </si>
  <si>
    <t>3e</t>
  </si>
  <si>
    <t>3e: Recommended services to be provided</t>
  </si>
  <si>
    <t>3f</t>
  </si>
  <si>
    <t>3f: Planned number and frequency of sessions</t>
  </si>
  <si>
    <t>3g</t>
  </si>
  <si>
    <t>3g: Type, frequency, and amount of food or nutritional supplements to be provided if this service is part of the plan</t>
  </si>
  <si>
    <t>3h</t>
  </si>
  <si>
    <t>3h: LD signature</t>
  </si>
  <si>
    <t>Percentage of clients with documentation of a nutrition plan updated at least twice per year if the client has been receiving services for over 12 months.</t>
  </si>
  <si>
    <t>Provision of Nutritional Supplements and Food Provisions (Y = present; N = not present; NA = not applicable)</t>
  </si>
  <si>
    <t>Percentage of clients that are prescribed nutritional supplements or food provisions that have written orders from the referring prescribing provider.</t>
  </si>
  <si>
    <t>Percentage of clients discharged from services during the measurement period with the following documentation components: (Pilot Measure)</t>
  </si>
  <si>
    <t>6a</t>
  </si>
  <si>
    <t>6a: Date of discharge</t>
  </si>
  <si>
    <t>6b</t>
  </si>
  <si>
    <t>6b: Reason for discharge</t>
  </si>
  <si>
    <t>6c</t>
  </si>
  <si>
    <t>6c: Recommendations for follow-up</t>
  </si>
  <si>
    <t>6d</t>
  </si>
  <si>
    <t>6d: Prescribing provider notified of discharge</t>
  </si>
  <si>
    <t>6e</t>
  </si>
  <si>
    <t>6e: Other multidisciplinary team members notified of the discharge, as applicable</t>
  </si>
  <si>
    <t>Mental Health Tool</t>
  </si>
  <si>
    <t>Client Orientation (Y = present; N = not present; NA = not applicable)</t>
  </si>
  <si>
    <t>Percentage of new clients with documentation of client orientation. Orientation must consist of:</t>
  </si>
  <si>
    <t>1a: Services available</t>
  </si>
  <si>
    <t>1b: Clinic hours and procedures for after-hours emergencies and non-life-threatening urgent situations</t>
  </si>
  <si>
    <t>1c: How to reach staff member(s) as appropriate</t>
  </si>
  <si>
    <t>1d: Scheduling appointments</t>
  </si>
  <si>
    <t>1e</t>
  </si>
  <si>
    <t>1e: Client responsibilities for receiving program services and the agency’s responsibilities for delivering them</t>
  </si>
  <si>
    <t>1f</t>
  </si>
  <si>
    <t>1f: Client rights, including the grievance process</t>
  </si>
  <si>
    <t>1g</t>
  </si>
  <si>
    <t>1g: Behavior that is considered unacceptable and the agency’s progressive action for suspension of services</t>
  </si>
  <si>
    <t>Mental Health Assessment (Y = present; N = not present; NA = not applicable)</t>
  </si>
  <si>
    <t>Percentage of clients with documentation of a mental health assessment completed by the third counseling session.</t>
  </si>
  <si>
    <t>Treatment Plan and Services (Y = present; N = not present; NA = not applicable)</t>
  </si>
  <si>
    <t>Percentage of clients with a detailed treatment plan and documentation of services provided. Treatment plan must include:</t>
  </si>
  <si>
    <t>3a: Diagnosed mental health issue(s)</t>
  </si>
  <si>
    <t>3b: Goals and objectives of treatment</t>
  </si>
  <si>
    <t>3c: Treatment type (individual, group)</t>
  </si>
  <si>
    <t>3d: Start date for mental health services</t>
  </si>
  <si>
    <t>3e: Recommended number of sessions</t>
  </si>
  <si>
    <t>3f: Date for reassessment</t>
  </si>
  <si>
    <t>3g: Projected treatment end date (estimated)</t>
  </si>
  <si>
    <t>3h: Any recommendations for follow-up</t>
  </si>
  <si>
    <t>Percentage of clients with treatment plans completed and signed by the licensed mental health professional rendering services.</t>
  </si>
  <si>
    <t>Percentage of clients with treatment plans reviewed or modified at least once, midway through the number of determined sessions.</t>
  </si>
  <si>
    <t>Psychiatric Referral (Y = present; N = not present; NA = not applicable)</t>
  </si>
  <si>
    <t>Percentage of clients with a documented need for psychiatric intervention who were referred to services.</t>
  </si>
  <si>
    <t>Psychotropic Medication Management (Y = present; N = not present; NA = not applicable)</t>
  </si>
  <si>
    <t>Percentage of clients accessing medication management services with documented evidence in the client’s primary record of education regarding medications.</t>
  </si>
  <si>
    <t>Percentage of clients with changes to psychotropic or psychoactive medications who have documented evidence that this change was shared with the HIV treatment provider (as permitted by the client’s signed consent to share information).</t>
  </si>
  <si>
    <t>Coordination of Care (Y = present; N = not present; NA = not applicable)</t>
  </si>
  <si>
    <t>Percentage of clients who have documentation that mental health treatment adherence information was shared with the client’s HIV treatment provider (as permitted by the client’s signed consent to share information).</t>
  </si>
  <si>
    <t>Discharge Planning (Y = present; N = not present; NA = not applicable)</t>
  </si>
  <si>
    <t>Percentage of clients with documentation of discharge planning when treatment goals have been met.</t>
  </si>
  <si>
    <t>Percentage of clients with documentation of case closure due to non-attendance, when the client has been discharged in accordance with the agency non-attendance policy.</t>
  </si>
  <si>
    <t>Substance Abuse Outpatient Care Tool</t>
  </si>
  <si>
    <t>Provision of Services (Y = present; N=not present; NA = not applicable)</t>
  </si>
  <si>
    <t>Percentage of clients with documentation that services are provided by or under the supervision of a physician or qualified licensed professional. (Pilot Measure)</t>
  </si>
  <si>
    <t>Percentage of clients with documentation that all services provided are allowable under the Ryan White Part-B and State Services program. (Pilot Measure)</t>
  </si>
  <si>
    <t>Comprehensive Psychosocial Assessment (Y = present; N = not present; NA = not applicable)</t>
  </si>
  <si>
    <t>Percentage of clients with documentation of initial comprehensive psychosocial assessments completed by the third counseling session.</t>
  </si>
  <si>
    <t>Percent of clients with documentation of a comprehensive psychosocial assessment completed with a licensed professional using industry-recognized assessment tools.</t>
  </si>
  <si>
    <t>Treatment Plan (Y = present; N = not present; NA = not applicable)</t>
  </si>
  <si>
    <t>Percentage of clients with documentation of a treatment plan completed within 30 calendar days of the completed comprehensive assessment.</t>
  </si>
  <si>
    <t>Percentage of clients with documentation that treatment plans are reviewed or modified midway through the number of determined sessions agreed upon at a minimum.</t>
  </si>
  <si>
    <t>Progress Notes (Y = present; N = not present; NA = not applicable)</t>
  </si>
  <si>
    <t>Percentage of clients with documented progress notes for each counseling session that the client attended, or documentation of missed visits and attempts to reschedule as applicable.</t>
  </si>
  <si>
    <t>Percentage of clients with documentation of referrals offered as applicable.</t>
  </si>
  <si>
    <t>Discharge Planning  (Y = present; N = not present; NA = not applicable)</t>
  </si>
  <si>
    <t>Percentage of clients with documentation of discharge planning in collaboration with the client prior to case closure as applicable.</t>
  </si>
  <si>
    <t>Discharge Summary  (Y = present; N = not present; NA = not applicable)</t>
  </si>
  <si>
    <t>Percentage of clients with documentation of discharge summary as applicable.</t>
  </si>
  <si>
    <t>SUPPORT SERVICES</t>
  </si>
  <si>
    <t>Child Care Services Tool</t>
  </si>
  <si>
    <t>Child Care (Y = present; N = not present; NA = not applicable)</t>
  </si>
  <si>
    <t>Percentage of clients that have documentation of the medical appointment, related appointment, or RWHAP-related meeting, group, or training session attended.</t>
  </si>
  <si>
    <t>Emergency Financial Assistance Tool</t>
  </si>
  <si>
    <t>Chart Review</t>
  </si>
  <si>
    <t>Assisting Clients during ADAP Eligibility Determination Period (Y = present; N = not present; NA = not applicable)</t>
  </si>
  <si>
    <t xml:space="preserve">Percentage of clients with documentation of short-term HIV medication assistance provided during the ADAP application period. </t>
  </si>
  <si>
    <t>Assisting Clients with Short-Term Medications (Y = present; N = not present; NA = not applicable)</t>
  </si>
  <si>
    <t xml:space="preserve">Percentage of clients with documentation of short-term HIV medication assistance provided during the health insurance application period.  </t>
  </si>
  <si>
    <t>Client Determination for Emergency Financial Assistance (Y = present; N = not present; NA = not applicable)</t>
  </si>
  <si>
    <t xml:space="preserve">Percentage of clients with documentation of determination of EFA needs.  </t>
  </si>
  <si>
    <t xml:space="preserve">Percentage of clients with documentation of a service plan for EFA that indicates the emergent need, other resources pursued, and outcome of EFA provided.  </t>
  </si>
  <si>
    <t xml:space="preserve">Percentage of clients with documentation of resolution of the emergency status and referrals made (as applicable) with outcome results. </t>
  </si>
  <si>
    <t>Food Bank/Home Delivered Meals Tool</t>
  </si>
  <si>
    <t>Client Assessment (Y = present; N = not present; NA = not applicable)</t>
  </si>
  <si>
    <t xml:space="preserve">Percentage of clients assessed for and indicating the need for food resource assistance on initial entry into the Food Bank/Home-Delivered Meal services program. </t>
  </si>
  <si>
    <t>Dietary Needs (Y = present; N = not present; NA = not applicable)</t>
  </si>
  <si>
    <t>Percentage of clients with documentation of initial and annual assessment of special dietary, religious, cultural, and ethnic food preferences during the measurement year as applicable to new or ongoing services. (Pilot Measure)</t>
  </si>
  <si>
    <t>Delivery of Services (Y = present; N = not present; NA = not applicable)</t>
  </si>
  <si>
    <t>Percentage of clients with documentation of service(s) received per encounter during the measurement year: (Pilot Measure)</t>
  </si>
  <si>
    <t>3a: Client ID</t>
  </si>
  <si>
    <t>3b: Date of service</t>
  </si>
  <si>
    <t>3c: Type of service</t>
  </si>
  <si>
    <t>Health Education/Risk Reduction Tool</t>
  </si>
  <si>
    <t>Educational Assessment and Service Plan (Y = present; N = not present; NA = not applicable)</t>
  </si>
  <si>
    <t xml:space="preserve">Percentage of clients with a completed health and HIV education evaluation and plan. </t>
  </si>
  <si>
    <t xml:space="preserve">Percentage of clients with a completed education plan addressing routes of HIV transmission, healthy behavior promotion, and resources available to meet the client’s needs. </t>
  </si>
  <si>
    <t>Health Education/Risk Reduction (Y = present; N = not present; NA = not applicable)</t>
  </si>
  <si>
    <t xml:space="preserve">Percentage of clients with documentation of counseling regarding routes of HIV transmission and how to reduce the risk of transmission. </t>
  </si>
  <si>
    <t xml:space="preserve">Percentage of clients with documentation of counseling regarding how to improve health status and the principles of Undetectable = Untransmittable (U=U). </t>
  </si>
  <si>
    <t>Resources (Y = present; N = not present; NA = not applicable)</t>
  </si>
  <si>
    <t xml:space="preserve">Percentage of clients with documentation of education provided on available medical and support services in the community. </t>
  </si>
  <si>
    <t>Evaluation of Health Education/Risk Reduction Counseling (Y = present; N = not present; NA = not applicable)</t>
  </si>
  <si>
    <t xml:space="preserve">Percentage of clients who received a pre-test to assess the client’s understanding of HIV before receiving HE/RR counseling.  </t>
  </si>
  <si>
    <t xml:space="preserve">Percentage of clients who received a post-test to assess the client’s understanding of HIV after receiving HE/RR counseling. </t>
  </si>
  <si>
    <t>Housing Services Tool</t>
  </si>
  <si>
    <t>Emergency Housing Assistance (Y = present; N = not present; NA = not applicable)</t>
  </si>
  <si>
    <t xml:space="preserve">Percentage of client charts with documentation of an intake that occurred within 3 business days of emergency need. </t>
  </si>
  <si>
    <t xml:space="preserve">Percentage of client charts with an emergency housing needs assessment. </t>
  </si>
  <si>
    <t>Percentage of client charts with documentation of follow-up conducted after 1 month to determine if the client is stably housed. (Pilot Measure)</t>
  </si>
  <si>
    <t>Housing Plan for Transitional and Short-Term Housing (Y = present; N = not present; NA = not applicable)</t>
  </si>
  <si>
    <t xml:space="preserve">Percentage of client charts with a housing plan. </t>
  </si>
  <si>
    <t xml:space="preserve">Percentage of client charts with housing plans updated at least monthly. </t>
  </si>
  <si>
    <t>Housing Referral Services (Y = present; N = not present; NA = not applicable)</t>
  </si>
  <si>
    <t xml:space="preserve">Percentage of client charts with documentation of all elements of housing referral services provided.  </t>
  </si>
  <si>
    <t>Percentage of clients with documentation of the outcome of referral services. (Pilot Measure)</t>
  </si>
  <si>
    <t>Non-Medical Case Management Tool</t>
  </si>
  <si>
    <t>Percentage of clients with a completed initial assessment within 30 calendar days of the first appointment to access NMCM services.</t>
  </si>
  <si>
    <t xml:space="preserve">Percentage of clients with a care plan that contains all of the following:
</t>
  </si>
  <si>
    <t>2a: Problem statement or need</t>
  </si>
  <si>
    <t>2b: Goal(s)</t>
  </si>
  <si>
    <t>2c: Intervention (tasks, referral, service delivery)</t>
  </si>
  <si>
    <t>2d: Responsible party for the activity</t>
  </si>
  <si>
    <t>2e: Timeframe for completion</t>
  </si>
  <si>
    <t xml:space="preserve">Percentage of clients with care plans that have been updated at least once every 6 months. </t>
  </si>
  <si>
    <t>Assistance in Accessing Services and Follow-Up (Y = present; N = not present; NA = not applicable)</t>
  </si>
  <si>
    <t xml:space="preserve">Percentage of clients with documentation of assistance provided, based on the client care plan. </t>
  </si>
  <si>
    <t>Percentage of clients with documentation of any assistance denied by the client.</t>
  </si>
  <si>
    <t>Percentage of clients who received assistance in accessing outside services that have documentation of follow-up.</t>
  </si>
  <si>
    <t>Percentage of clients with closed cases who were provided with information about the reason for discharge, the process to appeal their discharge, and how to reestablish NMCM services.</t>
  </si>
  <si>
    <t>Linguistic Services Tool</t>
  </si>
  <si>
    <t>Percentage of clients with documentation of the need for linguistic services as indicated at the client’s initial request for services (i.e., intake or assessment).</t>
  </si>
  <si>
    <t>Percentage of client files with documentation that interpretive or translation services were provided for the date of service requested.</t>
  </si>
  <si>
    <t>Medical Transportation Services Tool</t>
  </si>
  <si>
    <t xml:space="preserve">   Client Education of Services Available and Limitations (Y = present; N = not present; NA = not applicable)</t>
  </si>
  <si>
    <t>Percentage of clients with documentation of education provided regarding the services available and any limitations of services.</t>
  </si>
  <si>
    <t xml:space="preserve">  Client Signed Statement (Y = present; N = not present; NA = not applicable)</t>
  </si>
  <si>
    <t>Percentage of clients with documentation of a signed statement agreeing to safe and proper conduct, unless the client is receiving mileage reimbursement only.</t>
  </si>
  <si>
    <t>Percentage of clients with documentation that transportation services are used for transport to health and support services essential to their well-being. (Pilot Measure)</t>
  </si>
  <si>
    <t>Percentage of clients with documentation of the following: (Pilot Measure)</t>
  </si>
  <si>
    <t>4a</t>
  </si>
  <si>
    <t xml:space="preserve"> 4a: Date and time of service</t>
  </si>
  <si>
    <t>4b</t>
  </si>
  <si>
    <t>4b: Type of service</t>
  </si>
  <si>
    <t>4c</t>
  </si>
  <si>
    <t>4c: Reason for transport</t>
  </si>
  <si>
    <t>4d</t>
  </si>
  <si>
    <t>4d: Origin and destination</t>
  </si>
  <si>
    <t>4e</t>
  </si>
  <si>
    <t>4e: Client "no show" as applicable</t>
  </si>
  <si>
    <t>Driver's License and Insurance (Y = present; N = not present; NA = not applicable)</t>
  </si>
  <si>
    <t>Percentage of organization and volunteer drivers with documentation of agency validation, or a copy, or picture of the following requirements as applicable: (Pilot Measure)</t>
  </si>
  <si>
    <t>5a: Valid Texas driver's license</t>
  </si>
  <si>
    <t>5b: Current liability insurance for the vehicle used</t>
  </si>
  <si>
    <t>5c: Current Texas vehicle registration</t>
  </si>
  <si>
    <t>Other Professional Services Tool</t>
  </si>
  <si>
    <t>Legal Services (Y = present; N = not present; NA = not applicable)</t>
  </si>
  <si>
    <t>Percentage of clients receiving legal services for assistance with public benefits with documentation of the public benefits assistance provided and outcomes.</t>
  </si>
  <si>
    <t>Percentage of clients receiving legal services for preparation of documents with documentation of completion of a healthcare power of attorney (POA), durable POA, or living will.</t>
  </si>
  <si>
    <t>Permanency Planning (Y = present; N = not present; NA = not applicable)</t>
  </si>
  <si>
    <t>Percentage of clients receiving permanency planning services with documentation of services needed and outcomes.</t>
  </si>
  <si>
    <t>Income Tax Preparation (Y = present; N = not present; NA = not applicable)</t>
  </si>
  <si>
    <t>Percentage of clients receiving income tax preparation services with documentation of the assistance provided and outcomes.</t>
  </si>
  <si>
    <t>Case Closure (Y = present; N = not present; NA = not applicable)</t>
  </si>
  <si>
    <t xml:space="preserve">Percentage of closed cases with documentation of case closure, including the reason for closure. </t>
  </si>
  <si>
    <t>Outreach Services Tool</t>
  </si>
  <si>
    <t>Linkage (Y = present; N = not present; NA = not applicable)</t>
  </si>
  <si>
    <t>Percentage of people identified with HIV who did not know their status with documentation of a referral to an HIV medical provider.</t>
  </si>
  <si>
    <t>Percentage of people referred to an HIV medical provider with documentation of follow-up by outreach staff to confirm if the client attended the medical appointment or not.</t>
  </si>
  <si>
    <t>Re-engagement (Y = present; N = not present; NA = not applicable)</t>
  </si>
  <si>
    <t>Percentage of people who are aware of their HIV diagnosis but are not in care with documentation of a referral to an HIV medical service provider.</t>
  </si>
  <si>
    <t>Percentage of people who were referred to an HIV medical provider with documentation of follow-up by outreach staff to confirm if the client attended the medical appointment or not.</t>
  </si>
  <si>
    <t>Psychosocial Support Services Tool</t>
  </si>
  <si>
    <t>Assessment and Plan of Care for Counseling Services (Y = present; N = not present; NA = not applicable)</t>
  </si>
  <si>
    <t>Percentage of clients with a completed assessment within 30 business days of the initial session.</t>
  </si>
  <si>
    <t>Percentage of clients with a service plan developed within 30 business days of the completed assessment.</t>
  </si>
  <si>
    <t>Percentage of clients with service plans reviewed or revised every 6 months, at a minimum.</t>
  </si>
  <si>
    <t>Provision of Services for Counseling (Y = present; N = not present; NA = not applicable)</t>
  </si>
  <si>
    <t>Percentage of clients receiving child abuse or neglect counseling with documentation of counseling sessions.</t>
  </si>
  <si>
    <t>Percentage of clients receiving bereavement counseling with documentation of counseling sessions.</t>
  </si>
  <si>
    <t>Percentage of clients receiving any counseling services with documentation of discussion on the importance of retention in care.</t>
  </si>
  <si>
    <t>Provision of Services for Support Groups (Y = present; N = not present; NA = not applicable)</t>
  </si>
  <si>
    <t>Percentage of clients receiving support group services with a client record that includes goals for the client.</t>
  </si>
  <si>
    <t>Percentage of clients receiving support group services with documentation of group attendance and topics discussed.</t>
  </si>
  <si>
    <t>Provision of Services for Pastoral Counseling/Care (Y = present; N = not present; NA = not applicable)</t>
  </si>
  <si>
    <t>Percentage of clients with documentation of pastoral care provided through progress notes.</t>
  </si>
  <si>
    <t>Percentage of clients with documented referral to an eligible pastoral care program, as applicable.</t>
  </si>
  <si>
    <t>Percentage of clients accessing pastoral care/counseling through referral with documentation of follow-up and outcomes.</t>
  </si>
  <si>
    <t>Provision of Services for Nutrition Counseling (Y = present; N = not present; NA = not applicable)</t>
  </si>
  <si>
    <t>Percentage of clients receiving nutrition counseling with a care plan to include client goals.</t>
  </si>
  <si>
    <t>Percentage of clients receiving nutrition counseling with progress notes present for each session attended.</t>
  </si>
  <si>
    <t>Closure (Y = present; N = not present; NA = not applicable)</t>
  </si>
  <si>
    <t>Percentage of closed cases with documentation in the client record of case closure, including the reason for the closure.</t>
  </si>
  <si>
    <t>Rehabilitation Services Tool</t>
  </si>
  <si>
    <t>Percentage of clients with documentation of signed orders for rehabilitation services by a qualified licensed practitioner before initiation of care by the rehabilitation agency.</t>
  </si>
  <si>
    <t>Comprehensive Assessment (Y = present; N = not present; NA = not applicable)</t>
  </si>
  <si>
    <t>Percentage of clients with documentation of comprehensive assessment within 5 business days of referral that includes the following: (Pilot Measure)</t>
  </si>
  <si>
    <t>2a: Presenting issue</t>
  </si>
  <si>
    <t>2b: Physical examination as applicable</t>
  </si>
  <si>
    <t>2c: Diagnosis</t>
  </si>
  <si>
    <t>2d: Prognosis</t>
  </si>
  <si>
    <t>Plan of Care (Y = present; N = not present; NA = not applicable)</t>
  </si>
  <si>
    <t>Percentage of clients with documentation of a plan of care developed within 10 business days of the completed comprehensive assessment and includes the following components: (Pilot Measure)</t>
  </si>
  <si>
    <t>3a: Objective for rehabilitation services</t>
  </si>
  <si>
    <t>3b: Goals of services for client</t>
  </si>
  <si>
    <t>3c: Type of therapy or therapies</t>
  </si>
  <si>
    <t>3d: Estimated number of sessions</t>
  </si>
  <si>
    <t>3e: Estimated duration of client's need for rehabilitation services to meet goals.</t>
  </si>
  <si>
    <t>Percentage of clients with documentation that the plan of care was reviewed every 6 months at a minimum.</t>
  </si>
  <si>
    <t>Percentage of clients with documentation of referrals as applicable for ancillary services necessary to meet goals.</t>
  </si>
  <si>
    <t>Percentage of clients with documentation of the outcome of the referral.</t>
  </si>
  <si>
    <t>Percentage of clients with documentation of a transfer plan developed in coordination with the client, caregiver(s) and multidisciplinary team, with a referral to an appropriate service provider agency as applicable. (Pilot Measure)</t>
  </si>
  <si>
    <t>Percentage of clients with documentation of a discharge plan developed with client, caregiver(s), and multidisciplinary team as applicable.</t>
  </si>
  <si>
    <t>Notification of Transfer/Discharge (Y = present; N = not present; NA = not applicable)</t>
  </si>
  <si>
    <t>9a</t>
  </si>
  <si>
    <t>9a: The client or legal representative as applicable.</t>
  </si>
  <si>
    <t>9b</t>
  </si>
  <si>
    <t>Referral for Health Care and Support Services Tool</t>
  </si>
  <si>
    <t>Benefits Counseling (Y = present; N = not present; NA = not applicable)</t>
  </si>
  <si>
    <t>Percentage of clients with documented education provided on applicable public or private benefit programs.</t>
  </si>
  <si>
    <t>Percentage of clients with applicable public or private benefit applications completed within 14 business days of the eligibility determination date.</t>
  </si>
  <si>
    <t>Percentage of clients with documentation of follow-up and results within 90 days of a completed benefit application.</t>
  </si>
  <si>
    <t>Health Care Services (Y = present; N = not present; NA = not applicable)</t>
  </si>
  <si>
    <t>Percentage of clients who received assistance in accessing health insurance, as applicable.</t>
  </si>
  <si>
    <t>Percentage of clients who received a referral to any core or support service who have documentation that education was provided on how to access these services.</t>
  </si>
  <si>
    <t>Percentage of clients who received a referral to any core or support services that had documentation of a follow-up within 10 business days of a referral given to the client to self-complete OR 10 business days from scheduled appointment if an appointment was set at time of referral.</t>
  </si>
  <si>
    <t>Respite Care Services Tool</t>
  </si>
  <si>
    <t>Initial Brief Assessment (Y = present; N = not present; NA = not applicable)</t>
  </si>
  <si>
    <t>Percentage of clients with documentation of an initial brief assessment completed within 5 business days of the referral.</t>
  </si>
  <si>
    <t>Percentage of clients with documentation of the need for respite care.</t>
  </si>
  <si>
    <t>Percentage of clients with a plan of care developed within 10 business days of the initial brief assessment.</t>
  </si>
  <si>
    <t>Percentage of clients with documentation that the plan of care was signed and dated by the client or the client's legal guardian, and that a copy of the plan was offered to the client.</t>
  </si>
  <si>
    <t>Percentage of clients with documentation that the plan of care is being followed, including an attendance sign-in sheet or record of a professional support provider's attendance in the home.</t>
  </si>
  <si>
    <t>Percentage of clients with documentation that the plan of care has been updated and reviewed every 6 months.</t>
  </si>
  <si>
    <t>Percentage of clients with referrals for services beyond the scope of the respite care provider, as needed.</t>
  </si>
  <si>
    <t>Percentage of clients who were referred to another level of care that have documentation of referral outcome.</t>
  </si>
  <si>
    <t>Percentage of discharged clients with a discharge plan that includes the reason for discharge.</t>
  </si>
  <si>
    <t>Substance Abuse Services (Residential) Tool</t>
  </si>
  <si>
    <t>Initial Screening (Y = present; N = not present; NA = not applicable)</t>
  </si>
  <si>
    <t xml:space="preserve">Percentage of client charts with documentation of a completed initial screening. </t>
  </si>
  <si>
    <t>Percentage of clients with an initial comprehensive psychosocial assessment completed within 3 days of admission.</t>
  </si>
  <si>
    <t>Percentage of clients evaluated using a valid and reliable assessment tool for substance use.</t>
  </si>
  <si>
    <t>Percentage of clients evaluated using a valid and reliable assessment tool for cognitive assessment.</t>
  </si>
  <si>
    <t xml:space="preserve">Percentage of clients with a health assessment completed within 96 hours of admission. </t>
  </si>
  <si>
    <t>Percentage of clients with treatment plans completed within 5 days of admission.</t>
  </si>
  <si>
    <t>Percentage of clients with treatment plans updated midway through the projected duration of the treatment at a minimum, and no less frequently than monthly.</t>
  </si>
  <si>
    <t>Percentage of clients with progress notes for each counseling session.</t>
  </si>
  <si>
    <t>Percentage of clients accessing detox programs with progress notes.</t>
  </si>
  <si>
    <t>Percentage of clients with referrals based on need demonstrated in the assessment and progress notes, as applicable.</t>
  </si>
  <si>
    <t>Percentage of clients with a completed discharge plan prior to discharge from the residential program.</t>
  </si>
  <si>
    <t>Discharge Summary (Y = present; N = not present; NA = not applicable)</t>
  </si>
  <si>
    <t>Percentage of clients with a discharge summary completed within 30 days of discharge.</t>
  </si>
  <si>
    <t>Percentage of clients with documentation of attempts to contact the client 60-90 days after discharge with the client’s current status or the reason contact was unsuccessful.</t>
  </si>
  <si>
    <t>Provider agency must develop and implement policies and procedures for handling crisis situations and psychiatric emergencies, which include, but are not limited to, the following:
• Verbal intervention.
• Non-violent physical intervention.
• Emergency medical contact information.
• Incident reporting.
• Voluntary and involuntary patient admission.
• Follow-up contacts.
• Continuity of services in the event of a facility emergency.</t>
  </si>
  <si>
    <t>Agency must develop and implement policies and procedures for handling crisis situations and psychiatric emergencies, which include, but are not limited to, the following:
• Verbal intervention
• Non-violent physical intervention
• Emergency medical contact information
• Incident reporting
• Voluntary and involuntary patient admission
• Follow-up contacts
• Continuity of services in the event of a facility emergency</t>
  </si>
  <si>
    <t>All staff without experience with HIV/AIDS shall be supervised by an employee with at least one (1) year of experience. Reviewers will look for evidence of: (1) a policy that states the supervision requirements; (2) language in contracts/MOUs stating that this will occur; or (3) a verification process of staff and staff supervisors in personnel files.</t>
  </si>
  <si>
    <t>Director of meal program must complete and pass Service Safety certification every three (3) years.</t>
  </si>
  <si>
    <t>Documentation of required initial training by staff as outlined for Housing Services completed within three (3) months of hire is located in personnel files. All professional housing providers must complete the following within three (3) months of hire: effective communication; Texas HIV Medication Program; HIV Case Management; HIV and Behavioral Risk; Substance Use and HIV; Mental Health and HIV; local, state, and federal housing program rules and regulations; and how to access housing programs.</t>
  </si>
  <si>
    <t>Agency-paid legal staff and contractors must complete two (2) hours of HIV-specific training annually.</t>
  </si>
  <si>
    <t>Each staff member will have documentation of minimum experience to include:
• Continuing Education in HIV.
• One (1) year of experience in family counseling as pertaining to substance use disorders.
• Non-violent crisis intervention training.
• Training in mental health issues and knowing when to refer a patient to a mental health program/counselor.</t>
  </si>
  <si>
    <t>Agency shall have a policy and procedure to conduct Interdisciplinary Case Conferences held for each active patient at least once every six (6) months.</t>
  </si>
  <si>
    <t>Maintain and make available copies of the dietitian’s license and registration.
Texas Administrative Code:
TITLE 16, ECONOMIC REGULATION, PART 4, TEXAS DEPARTMENT OF LICENSING AND ADMINISTRATION, CHAPTER 116, DIETICIANS, RULE §116.52.
Texas Occupations Code:
TITLE 3, HEALTH PROFESSIONS, SUBTITLE M, REGULATION OF OTHER HEALTH PROFESSIONS, CHAPTER 701, DIETICIANS, RULE §701.351.</t>
  </si>
  <si>
    <t>Each supervisor must maintain a file on each staff member supervised and hold supervisory sessions on at least a weekly basis. The file on the staff member must include, at a minimum:
• Date, time, and content of the supervisory sessions.
• Results of the supervisory case review addressing, at a minimum, completeness and accuracy of records, compliance with standards, and effectiveness of service.</t>
  </si>
  <si>
    <t>Food pantry program will meet regulations on Food Service Sanitation as set forth by Texas Department of State Health Services, Regulatory Licensing Unit, and local city or county health regulating agencies.</t>
  </si>
  <si>
    <t>Agency will be licensed for non-profit salvage by the Texas Department of State Health Services, Regulatory Licensing Unit, and local city or county health regulating agencies.</t>
  </si>
  <si>
    <t>Maintain documentation showing that interpreters and translators employed with RW funds have appropriate training and hold relevant State and local certification.</t>
  </si>
  <si>
    <t>Agency maintains documentation of staff trainings, conferences, and meetings to ensure program compliance.</t>
  </si>
  <si>
    <t>Policies are in place at all agency locations that are funded in the state of Texas with RWHAP Part B and State Services funds that ensure TCT information is protected and maintained to ensure client confidentiality. (Pilot Measure 2023-2024)</t>
  </si>
  <si>
    <t>Agency has local policies and procedures in place relating to TCT and the data collected through TCT. (Pilot Measure 2023-2024)</t>
  </si>
  <si>
    <t xml:space="preserve">Follow Texas Medical Board guidelines for client notification and posting of guidance to file complaints for in-person care and telemedicine (English and Spanish). (Pilot Measure 2023-2024)
                                                                                                                                                                                                                                                                                                                                                      22 Texas Administrative Code §178.3 </t>
  </si>
  <si>
    <t>Where funds are used for copays of eyewear, agency must maintain documentation of the physician's statement that the eye condition is related to HIV. (Pilot Measure 2023-2024)</t>
  </si>
  <si>
    <t>Policies/procedures in place for emergency/crisis intervention plan. (Pilot Measure 2023-2024)</t>
  </si>
  <si>
    <t>Agency/provider has a policy/procedure documenting how clients are introduced to program services either in writing or orally. (Pilot Measure 2023-2024)</t>
  </si>
  <si>
    <t xml:space="preserve">Establish, document, and have available for review: (Pilot Measure 2024-2025)
•	A written imposition of charges policy that includes a current schedule of charges. Placement on the schedule of charges must be based on a client’s individual annual gross income, although client eligibility for services may be based on family income. 
•	Fees charged by the provider and payments made to that provider by clients. 
•	Process for obtaining and documenting client charges and payments through an accounting system manual or electronic. </t>
  </si>
  <si>
    <t>Documentation that a schedule of charges is publicly available. (Pilot Measure 2024-2025)</t>
  </si>
  <si>
    <t>Policies and procedures in place to inform clients of their responsibility to track their expenditures to ensure that they are not charged beyond the annual cap on charges based upon their federal poverty level (FPL). (Pilot Measure 2024-2025)</t>
  </si>
  <si>
    <t>Policies and procedures document that: (Pilot Measure 2024-2025)
•	The schedule of charges does not allow clients with individual annual gross income less than or equal to 100 percent of FPL to be charged for RWHAP services. 
•	RWHAP clients with individual annual gross incomes less than or equal to 100 percent FPL are not charged for RWHAP services.</t>
  </si>
  <si>
    <t>Policies and procedures limit annual aggregate charges in a calendar year for RWHAP services based on the percent of the client’s annual individual gross income, as follows: (Pilot Measure 2024-2025)
•	Five percent for patients with individual annual gross incomes between 101 percent and 200 percent of the FPL. 
•	Seven percent for patients with individual annual gross incomes between 201 percent and 300 percent of the FPL. 
•	Ten percent for patients with individual annual gross incomes greater than 300 percent of the FPL.</t>
  </si>
  <si>
    <t>Imposition of charges policy includes: (Pilot Measure 2024-2025)
•	A process for alerting the billing system that the client has reached the cap and should not be further charged for the remainder of the year. 
•	A client eligibility determination process to establish individual fees and limitations on annual aggregate charges for RWHAP services. 
•	A process for tracking all RWHAP charges or medical expenses, inclusive of enrollment fees, deductible, copayments, etc., if applicable.</t>
  </si>
  <si>
    <t>Documentation that the subrecipient is actively participating in the regional Clinical Quality Management (CQM) Program, including an agency-level CQM plan or inclusion in a regional CQM plan with the following elements: (Pilot Measure 2024-2025)
•	Performance measurement per HRSA Policy Clarification Notice (PCN) 15-02
•	Focus on improvement to one or more of the following Ryan White Part B CQM domains: improving access to care and support services, improving health outcomes, improving the client or patient experience, or reducing health disparities.</t>
  </si>
  <si>
    <t>Documentation that no Part B funds are used to purchase or improve land, or purchase, construct, or permanently improve (other than minor remodeling) any building or other facility. (Pilot Measure 2023-2024</t>
  </si>
  <si>
    <t>HRSA/DSHS STANDARD:  Additional Prohibitions</t>
  </si>
  <si>
    <t>Staff Qualifications: Minimum qualifications for Medical Case Management supervisors: degreed or licensed in the fields of health, social services, mental health, or a related area (preferably Masters’ level). Additionally, case manager supervisors must have three (3) years experience providing case management services, or other similar experience in a health or social services related field (preferably with one (1) year of supervisory or clinical experience).</t>
  </si>
  <si>
    <t>Percentage of clients with documentation of notification of transfer or discharge within 5 days before the date of transfer or discharge as applicable to the following parties: (Pilot Measure)</t>
  </si>
  <si>
    <t>Percentage of clients with documentation of referrals, as applicable, for other medical or mental health services.</t>
  </si>
  <si>
    <t>7a: Daily brushing and flossing (or other interproximal cleaning) or prosthetic care to remove plaque.</t>
  </si>
  <si>
    <t>9b: The client’s referring and attending practitioner as applicable.</t>
  </si>
  <si>
    <t>Within the first three (3) months of hire, 16 hours of training for new staff and volunteers shall be given, which includes, but is not limited to:
• Specific HIV-related issues.
• Substance abuse and treatment.
• Mental health issues.
• Domestic violence.
• Sexually transmitted diseases.
• Partner notification.
• Housing Services.
• Adolescent health issues.
• Sex workers.
• Incarcerated/recently released.
• Gay/lesbian/bisexual/transgender concerns.</t>
  </si>
  <si>
    <t>Maintain documentation of at least one of the following efforts to obtain client input regarding the design and delivery of services:
1. Documentation of Consumer Advisory Board (CAB) and public meetings – minutes, or
2. Documentation of existence and appropriateness of a suggestion box or other client input mechanism, or
3. Documentation of content, use, and confidentiality of a client satisfaction survey or focus groups conducted at least annually.</t>
  </si>
  <si>
    <t>Provide culturally and linguistically appropriate goals and policies that ensure management accountability that language assistance is provided to individuals who have limited English proficiency or other communication needs at no cost to them in order to facilitate timely access to all health care and services.</t>
  </si>
  <si>
    <t>Availability of informational materials about sub-recipient’s services and eligibility requirements such as: newsletters; brochures; posters; community bulletins; or any other types of promotional materials.</t>
  </si>
  <si>
    <t>Agencies have written policies or protocols for ensuring RWHAP Part B and State Services funds are used as PoLR for eligible services and eligible clients.</t>
  </si>
  <si>
    <t>Agency has a policy or procedure for handling client grievances.</t>
  </si>
  <si>
    <t>Providers shall complete cultural competency training to include cultural awareness of youth and the aging population or relevant local priority populations based on epidemiological data and service priorities.</t>
  </si>
  <si>
    <t>When the subrecipient is utilizing OAHS funding to only pay for specialty visits or preventive care and screening that the primary clinic does not cover: (1) limitations of the use of funds is documented in the contract between the subrecipient and the Administrative Agency; and (2) the established guidelines are written into agency policies regarding the use of OAHS funds. (Pilot Measure 2023-2024)</t>
  </si>
  <si>
    <t>Services fall within specified service caps, expressed by dollar amount, type of procedure, limitations on the procedures, or a combination of any of the above, as determined by the State and local communities.</t>
  </si>
  <si>
    <t>Agency policy on operation and procedures to contact agency after hours for urgent or emergency care is current and evident.</t>
  </si>
  <si>
    <t>Services are being provided only in an HIV-positive client’s home, or a day treatment or other partial hospitalization services program as licensed by the State. (Pilot Measure 2023-2024)</t>
  </si>
  <si>
    <t>License or certification is posted in a conspicuous place at the agency's main office.
Texas Administrative Code:
TITLE 40 SOCIAL SERVICES AND ASSISTANCE, PART 1 DEPARTMENT OF AGING AND DISABILITY SERVICES, CHAPTER 97 LICENSING STANDARDS FOR HOME AND COMMUNITY SUPPORT SERVICES AGENCIES, SUBCHAPTER C MINIMUM STANDARDS FOR ALL HOME AND COMMUNITY SUPPORT SERVICES AGENCIES, DIVISION 2 CONDITIONS OF A LICENSE, RULE §97.211</t>
  </si>
  <si>
    <t>Documented policy on operation and procedures to contact agency after hours for urgent or emergency care.</t>
  </si>
  <si>
    <t>Maintain documentation of:
• Services provided by type.
• Amount and use of funds for purchase of non-food items.
• Compliance with all federal, state, and local laws regarding the provision of food bank, home-delivered meals, and food voucher programs, including any required licensure or certifications.
• Assurance that RW funds were used only for allowable purposes and RW was the payor of last resort.                                                                                                                                                                                • Records of local health department food handling/food safety inspections are maintained on file.</t>
  </si>
  <si>
    <t>Percentage of clients with documentation of a waiver approved by the Administrative Agency, if the total amount of EFA exceeds the $800 per client per calendar year cap. (Pilot Measure 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</si>
</sst>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b/>
      <sz val="10"/>
      <color indexed="8"/>
      <name val="Times New Roman"/>
      <family val="1"/>
    </font>
    <font>
      <b/>
      <sz val="10"/>
      <name val="Times New Roman"/>
      <family val="1"/>
    </font>
    <font>
      <sz val="10"/>
      <name val="Times New Roman"/>
      <family val="1"/>
    </font>
    <font>
      <b/>
      <i/>
      <sz val="11"/>
      <name val="Times New Roman"/>
      <family val="1"/>
    </font>
    <font>
      <b/>
      <sz val="14"/>
      <name val="Times New Roman"/>
      <family val="1"/>
    </font>
    <font>
      <b/>
      <i/>
      <sz val="10"/>
      <color indexed="10"/>
      <name val="Times New Roman"/>
      <family val="1"/>
    </font>
    <font>
      <b/>
      <sz val="10"/>
      <color indexed="10"/>
      <name val="Times New Roman"/>
      <family val="1"/>
    </font>
    <font>
      <b/>
      <sz val="11"/>
      <name val="Times New Roman"/>
      <family val="1"/>
    </font>
    <font>
      <sz val="11"/>
      <name val="Times New Roman"/>
      <family val="1"/>
    </font>
    <font>
      <b/>
      <u/>
      <sz val="11"/>
      <color indexed="8"/>
      <name val="Times New Roman"/>
      <family val="1"/>
    </font>
    <font>
      <sz val="10"/>
      <color rgb="FF000000"/>
      <name val="Times New Roman"/>
      <family val="1"/>
    </font>
    <font>
      <sz val="12"/>
      <color theme="1"/>
      <name val="Verdana"/>
      <family val="2"/>
    </font>
    <font>
      <b/>
      <sz val="10"/>
      <color theme="1"/>
      <name val="Times New Roman"/>
      <family val="1"/>
    </font>
    <font>
      <sz val="11"/>
      <color theme="1"/>
      <name val="Times New Roman"/>
      <family val="1"/>
    </font>
    <font>
      <sz val="10"/>
      <color theme="1"/>
      <name val="Times New Roman"/>
      <family val="1"/>
    </font>
    <font>
      <b/>
      <sz val="11"/>
      <color theme="1"/>
      <name val="Times New Roman"/>
      <family val="1"/>
    </font>
    <font>
      <b/>
      <sz val="10"/>
      <color theme="0"/>
      <name val="Times New Roman"/>
      <family val="1"/>
    </font>
    <font>
      <b/>
      <i/>
      <sz val="11"/>
      <color theme="1"/>
      <name val="Times New Roman"/>
      <family val="1"/>
    </font>
    <font>
      <b/>
      <i/>
      <sz val="10"/>
      <color theme="0"/>
      <name val="Times New Roman"/>
      <family val="1"/>
    </font>
    <font>
      <b/>
      <i/>
      <sz val="11"/>
      <color theme="0"/>
      <name val="Times New Roman"/>
      <family val="1"/>
    </font>
    <font>
      <b/>
      <i/>
      <sz val="10"/>
      <color theme="1"/>
      <name val="Times New Roman"/>
      <family val="1"/>
    </font>
    <font>
      <b/>
      <sz val="14"/>
      <color theme="1"/>
      <name val="Times New Roman"/>
      <family val="1"/>
    </font>
    <font>
      <b/>
      <sz val="16"/>
      <color theme="1"/>
      <name val="Times New Roman"/>
      <family val="1"/>
    </font>
    <font>
      <b/>
      <i/>
      <sz val="12"/>
      <color theme="0"/>
      <name val="Times New Roman"/>
      <family val="1"/>
    </font>
    <font>
      <b/>
      <i/>
      <sz val="14"/>
      <color theme="0"/>
      <name val="Times New Roman"/>
      <family val="1"/>
    </font>
    <font>
      <b/>
      <sz val="14"/>
      <color theme="0"/>
      <name val="Times New Roman"/>
      <family val="1"/>
    </font>
    <font>
      <sz val="8"/>
      <name val="Calibri"/>
      <family val="2"/>
      <scheme val="minor"/>
    </font>
    <font>
      <b/>
      <i/>
      <sz val="10"/>
      <color rgb="FFFF0000"/>
      <name val="Times New Roman"/>
      <family val="1"/>
    </font>
    <font>
      <sz val="11"/>
      <color theme="1"/>
      <name val="Calibri"/>
      <family val="2"/>
      <scheme val="minor"/>
    </font>
    <font>
      <b/>
      <sz val="10"/>
      <color rgb="FFFF0000"/>
      <name val="Times New Roman"/>
      <family val="1"/>
    </font>
    <font>
      <b/>
      <sz val="11"/>
      <name val="Segoe UI Semilight"/>
      <family val="2"/>
    </font>
    <font>
      <b/>
      <sz val="11"/>
      <color theme="1"/>
      <name val="Segoe UI Semilight"/>
      <family val="2"/>
    </font>
    <font>
      <sz val="11"/>
      <color theme="1"/>
      <name val="Segoe UI Semilight"/>
      <family val="2"/>
    </font>
    <font>
      <sz val="11"/>
      <color rgb="FF000000"/>
      <name val="Segoe UI Semilight"/>
      <family val="2"/>
    </font>
    <font>
      <sz val="11"/>
      <name val="Segoe UI Semilight"/>
      <family val="2"/>
    </font>
    <font>
      <b/>
      <sz val="11"/>
      <color indexed="8"/>
      <name val="Segoe UI Semilight"/>
      <family val="2"/>
    </font>
    <font>
      <b/>
      <sz val="10"/>
      <color indexed="8"/>
      <name val="Segoe UI Semilight"/>
      <family val="2"/>
    </font>
    <font>
      <b/>
      <sz val="10"/>
      <name val="Segoe UI Semilight"/>
      <family val="2"/>
    </font>
    <font>
      <b/>
      <i/>
      <sz val="10"/>
      <name val="Times New Roman"/>
      <family val="1"/>
    </font>
    <font>
      <b/>
      <sz val="10"/>
      <color rgb="FF000000"/>
      <name val="Times New Roman"/>
      <family val="1"/>
    </font>
    <font>
      <b/>
      <sz val="11"/>
      <color theme="1"/>
      <name val="Calibri"/>
      <family val="2"/>
      <scheme val="minor"/>
    </font>
    <font>
      <sz val="10"/>
      <color rgb="FF000000"/>
      <name val="Times New Roman"/>
    </font>
    <font>
      <b/>
      <i/>
      <sz val="10"/>
      <color rgb="FFDD0806"/>
      <name val="Times New Roman"/>
    </font>
    <font>
      <sz val="10"/>
      <color theme="1"/>
      <name val="Times New Roman"/>
    </font>
    <font>
      <b/>
      <sz val="10"/>
      <color rgb="FFDD0806"/>
      <name val="Times New Roman"/>
    </font>
    <font>
      <sz val="11"/>
      <color rgb="FF000000"/>
      <name val="Times New Roman"/>
      <family val="1"/>
    </font>
    <font>
      <b/>
      <sz val="14"/>
      <color rgb="FF000000"/>
      <name val="Times New Roman"/>
      <family val="1"/>
    </font>
    <font>
      <b/>
      <sz val="10"/>
      <color rgb="FFFFFFFF"/>
      <name val="Times New Roman"/>
      <family val="1"/>
    </font>
    <font>
      <b/>
      <i/>
      <sz val="10"/>
      <color rgb="FF000000"/>
      <name val="Times New Roman"/>
      <family val="1"/>
    </font>
    <font>
      <b/>
      <i/>
      <sz val="10"/>
      <color rgb="FFFFFFFF"/>
      <name val="Times New Roman"/>
      <family val="1"/>
    </font>
    <font>
      <b/>
      <sz val="24"/>
      <color rgb="FF000000"/>
      <name val="Times New Roman"/>
      <family val="1"/>
    </font>
    <font>
      <b/>
      <i/>
      <sz val="10"/>
      <color rgb="FFFF0000"/>
      <name val="Times New Roman"/>
    </font>
    <font>
      <sz val="11"/>
      <color rgb="FF000000"/>
      <name val="Segoe UI Semilight"/>
    </font>
    <font>
      <i/>
      <sz val="11"/>
      <color rgb="FF000000"/>
      <name val="Segoe UI Semilight"/>
    </font>
    <font>
      <b/>
      <i/>
      <u/>
      <sz val="10"/>
      <color rgb="FF000000"/>
      <name val="Times New Roman"/>
    </font>
  </fonts>
  <fills count="2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1"/>
        <bgColor indexed="64"/>
      </patternFill>
    </fill>
    <fill>
      <patternFill patternType="solid">
        <fgColor rgb="FF92D050"/>
        <bgColor indexed="64"/>
      </patternFill>
    </fill>
    <fill>
      <patternFill patternType="solid">
        <fgColor theme="2"/>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A6A6A6"/>
        <bgColor rgb="FF000000"/>
      </patternFill>
    </fill>
    <fill>
      <patternFill patternType="solid">
        <fgColor rgb="FF000000"/>
        <bgColor rgb="FF000000"/>
      </patternFill>
    </fill>
    <fill>
      <patternFill patternType="solid">
        <fgColor rgb="FFF79646"/>
        <bgColor rgb="FF000000"/>
      </patternFill>
    </fill>
    <fill>
      <patternFill patternType="solid">
        <fgColor rgb="FFEEECE1"/>
        <bgColor rgb="FF000000"/>
      </patternFill>
    </fill>
    <fill>
      <patternFill patternType="solid">
        <fgColor rgb="FFFFFF00"/>
        <bgColor rgb="FF000000"/>
      </patternFill>
    </fill>
    <fill>
      <patternFill patternType="solid">
        <fgColor rgb="FFFFFFFF"/>
        <bgColor rgb="FF000000"/>
      </patternFill>
    </fill>
  </fills>
  <borders count="34">
    <border>
      <left/>
      <right/>
      <top/>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right style="thin">
        <color rgb="FFD9D9D9"/>
      </right>
      <top style="thin">
        <color rgb="FFD9D9D9"/>
      </top>
      <bottom style="thin">
        <color rgb="FFD9D9D9"/>
      </bottom>
      <diagonal/>
    </border>
    <border>
      <left style="thin">
        <color indexed="64"/>
      </left>
      <right style="thin">
        <color indexed="64"/>
      </right>
      <top/>
      <bottom/>
      <diagonal/>
    </border>
    <border>
      <left/>
      <right style="thin">
        <color indexed="64"/>
      </right>
      <top/>
      <bottom/>
      <diagonal/>
    </border>
    <border>
      <left/>
      <right style="thin">
        <color rgb="FF000000"/>
      </right>
      <top/>
      <bottom/>
      <diagonal/>
    </border>
    <border>
      <left/>
      <right style="thin">
        <color rgb="FF000000"/>
      </right>
      <top/>
      <bottom style="thin">
        <color indexed="64"/>
      </bottom>
      <diagonal/>
    </border>
  </borders>
  <cellStyleXfs count="4">
    <xf numFmtId="0" fontId="0" fillId="0" borderId="0"/>
    <xf numFmtId="0" fontId="11" fillId="0" borderId="0"/>
    <xf numFmtId="0" fontId="12" fillId="0" borderId="0"/>
    <xf numFmtId="9" fontId="29" fillId="0" borderId="0" applyFont="0" applyFill="0" applyBorder="0" applyAlignment="0" applyProtection="0"/>
  </cellStyleXfs>
  <cellXfs count="395">
    <xf numFmtId="0" fontId="0" fillId="0" borderId="0" xfId="0"/>
    <xf numFmtId="0" fontId="13" fillId="0" borderId="0" xfId="0" applyFont="1" applyAlignment="1">
      <alignment vertical="center" wrapText="1"/>
    </xf>
    <xf numFmtId="0" fontId="14" fillId="0" borderId="0" xfId="0" applyFont="1"/>
    <xf numFmtId="0" fontId="15" fillId="0" borderId="0" xfId="0" applyFont="1" applyAlignment="1">
      <alignment horizontal="center"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13" fillId="2" borderId="4" xfId="0" applyFont="1" applyFill="1" applyBorder="1" applyAlignment="1">
      <alignment horizontal="center" vertical="center" wrapText="1"/>
    </xf>
    <xf numFmtId="0" fontId="16" fillId="0" borderId="4" xfId="0" applyFont="1" applyBorder="1" applyAlignment="1">
      <alignment horizontal="center" vertical="center"/>
    </xf>
    <xf numFmtId="0" fontId="13" fillId="0" borderId="4" xfId="0" applyFont="1" applyBorder="1" applyAlignment="1">
      <alignment horizontal="center" vertical="center" wrapText="1"/>
    </xf>
    <xf numFmtId="0" fontId="2" fillId="3" borderId="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4" fillId="0" borderId="0" xfId="0" applyFont="1" applyAlignment="1">
      <alignment horizontal="center"/>
    </xf>
    <xf numFmtId="0" fontId="16" fillId="0" borderId="4" xfId="0" applyFont="1" applyBorder="1" applyAlignment="1">
      <alignment horizontal="center" vertical="center" wrapText="1"/>
    </xf>
    <xf numFmtId="0" fontId="8" fillId="0" borderId="4" xfId="0" applyFont="1" applyBorder="1" applyAlignment="1">
      <alignment horizontal="center" vertical="center"/>
    </xf>
    <xf numFmtId="0" fontId="14" fillId="0" borderId="0" xfId="0" applyFont="1" applyAlignment="1">
      <alignment vertical="top"/>
    </xf>
    <xf numFmtId="0" fontId="13" fillId="2" borderId="6" xfId="0" applyFont="1" applyFill="1" applyBorder="1" applyAlignment="1">
      <alignment vertical="center" wrapText="1"/>
    </xf>
    <xf numFmtId="0" fontId="13" fillId="0" borderId="9" xfId="0" applyFont="1" applyBorder="1" applyAlignment="1">
      <alignment vertical="center" wrapText="1"/>
    </xf>
    <xf numFmtId="0" fontId="19" fillId="0" borderId="10" xfId="0" applyFont="1" applyBorder="1" applyAlignment="1">
      <alignment vertical="center" wrapText="1"/>
    </xf>
    <xf numFmtId="0" fontId="19" fillId="0" borderId="0" xfId="0" applyFont="1" applyAlignment="1">
      <alignment vertical="center" wrapText="1"/>
    </xf>
    <xf numFmtId="0" fontId="2" fillId="0" borderId="4" xfId="0" applyFont="1" applyBorder="1" applyAlignment="1">
      <alignment horizontal="center" vertical="center" wrapText="1"/>
    </xf>
    <xf numFmtId="0" fontId="13" fillId="0" borderId="4" xfId="0" applyFont="1" applyBorder="1" applyAlignment="1">
      <alignment vertical="center" wrapText="1"/>
    </xf>
    <xf numFmtId="0" fontId="2" fillId="0" borderId="4" xfId="0" applyFont="1" applyBorder="1" applyAlignment="1">
      <alignment horizontal="left" vertical="center" wrapText="1"/>
    </xf>
    <xf numFmtId="0" fontId="2" fillId="0" borderId="4" xfId="0" applyFont="1" applyBorder="1" applyAlignment="1">
      <alignment horizontal="left" vertical="top" wrapText="1"/>
    </xf>
    <xf numFmtId="0" fontId="14" fillId="0" borderId="0" xfId="2" applyFont="1"/>
    <xf numFmtId="0" fontId="32" fillId="7" borderId="4" xfId="2" applyFont="1" applyFill="1" applyBorder="1" applyAlignment="1">
      <alignment horizontal="center" vertical="center"/>
    </xf>
    <xf numFmtId="0" fontId="32" fillId="7" borderId="4" xfId="2" applyFont="1" applyFill="1" applyBorder="1" applyAlignment="1">
      <alignment horizontal="center" vertical="center" wrapText="1"/>
    </xf>
    <xf numFmtId="0" fontId="33" fillId="0" borderId="0" xfId="2" applyFont="1"/>
    <xf numFmtId="0" fontId="33" fillId="0" borderId="4" xfId="2" applyFont="1" applyBorder="1" applyAlignment="1">
      <alignment vertical="top" wrapText="1"/>
    </xf>
    <xf numFmtId="0" fontId="33" fillId="0" borderId="4" xfId="2" applyFont="1" applyBorder="1" applyAlignment="1">
      <alignment vertical="top"/>
    </xf>
    <xf numFmtId="0" fontId="34" fillId="0" borderId="4" xfId="2" applyFont="1" applyBorder="1" applyAlignment="1">
      <alignment vertical="top" wrapText="1"/>
    </xf>
    <xf numFmtId="0" fontId="33" fillId="0" borderId="11" xfId="2" applyFont="1" applyBorder="1" applyAlignment="1">
      <alignment vertical="top"/>
    </xf>
    <xf numFmtId="0" fontId="35" fillId="0" borderId="4" xfId="2" applyFont="1" applyBorder="1" applyAlignment="1">
      <alignment vertical="top" wrapText="1"/>
    </xf>
    <xf numFmtId="0" fontId="33" fillId="0" borderId="11" xfId="2" applyFont="1" applyBorder="1" applyAlignment="1">
      <alignment vertical="top" wrapText="1"/>
    </xf>
    <xf numFmtId="0" fontId="33" fillId="0" borderId="0" xfId="2" applyFont="1" applyAlignment="1">
      <alignment vertical="top" wrapText="1"/>
    </xf>
    <xf numFmtId="0" fontId="32" fillId="0" borderId="0" xfId="2" applyFont="1" applyAlignment="1">
      <alignment vertical="top" wrapText="1"/>
    </xf>
    <xf numFmtId="0" fontId="33" fillId="0" borderId="5" xfId="2" applyFont="1" applyBorder="1" applyAlignment="1">
      <alignment vertical="top" wrapText="1"/>
    </xf>
    <xf numFmtId="0" fontId="33" fillId="3" borderId="11" xfId="2" applyFont="1" applyFill="1" applyBorder="1" applyAlignment="1">
      <alignment vertical="top" wrapText="1"/>
    </xf>
    <xf numFmtId="0" fontId="33" fillId="3" borderId="4" xfId="2" applyFont="1" applyFill="1" applyBorder="1" applyAlignment="1">
      <alignment vertical="top" wrapText="1"/>
    </xf>
    <xf numFmtId="0" fontId="33" fillId="3" borderId="2" xfId="2" applyFont="1" applyFill="1" applyBorder="1" applyAlignment="1">
      <alignment vertical="top" wrapText="1"/>
    </xf>
    <xf numFmtId="0" fontId="33" fillId="3" borderId="7" xfId="2" applyFont="1" applyFill="1" applyBorder="1" applyAlignment="1">
      <alignment vertical="top" wrapText="1"/>
    </xf>
    <xf numFmtId="0" fontId="16" fillId="3" borderId="4" xfId="0" applyFont="1" applyFill="1" applyBorder="1" applyAlignment="1">
      <alignment horizontal="center" vertical="center"/>
    </xf>
    <xf numFmtId="0" fontId="13" fillId="3" borderId="4" xfId="0" applyFont="1" applyFill="1" applyBorder="1" applyAlignment="1">
      <alignment horizontal="center" vertical="center" wrapText="1"/>
    </xf>
    <xf numFmtId="0" fontId="16" fillId="3" borderId="2" xfId="0" applyFont="1" applyFill="1" applyBorder="1" applyAlignment="1">
      <alignment horizontal="center" vertical="center"/>
    </xf>
    <xf numFmtId="0" fontId="14" fillId="0" borderId="0" xfId="0" applyFont="1" applyAlignment="1">
      <alignment vertical="center"/>
    </xf>
    <xf numFmtId="0" fontId="16" fillId="0" borderId="3" xfId="0" applyFont="1" applyBorder="1" applyAlignment="1">
      <alignment horizontal="center" vertical="center"/>
    </xf>
    <xf numFmtId="0" fontId="15" fillId="0" borderId="0" xfId="0" applyFont="1" applyAlignment="1">
      <alignment horizontal="left" vertical="center" wrapText="1"/>
    </xf>
    <xf numFmtId="0" fontId="15" fillId="3" borderId="4" xfId="0" applyFont="1" applyFill="1" applyBorder="1" applyAlignment="1">
      <alignment horizontal="left" vertical="center" wrapText="1"/>
    </xf>
    <xf numFmtId="0" fontId="15" fillId="0" borderId="4" xfId="0" applyFont="1" applyBorder="1" applyAlignment="1">
      <alignment vertical="center" wrapText="1"/>
    </xf>
    <xf numFmtId="0" fontId="15" fillId="3" borderId="4" xfId="0" applyFont="1" applyFill="1" applyBorder="1" applyAlignment="1">
      <alignment vertical="center" wrapText="1"/>
    </xf>
    <xf numFmtId="0" fontId="16" fillId="3" borderId="11" xfId="0" applyFont="1" applyFill="1" applyBorder="1" applyAlignment="1">
      <alignment horizontal="center" vertical="center"/>
    </xf>
    <xf numFmtId="0" fontId="3" fillId="0" borderId="4" xfId="0" applyFont="1" applyBorder="1" applyAlignment="1">
      <alignment horizontal="left" vertical="center" wrapText="1"/>
    </xf>
    <xf numFmtId="0" fontId="31" fillId="7" borderId="4" xfId="2" applyFont="1" applyFill="1" applyBorder="1" applyAlignment="1">
      <alignment horizontal="center" vertical="center" wrapText="1"/>
    </xf>
    <xf numFmtId="0" fontId="33" fillId="0" borderId="0" xfId="2" applyFont="1" applyAlignment="1">
      <alignment horizontal="center"/>
    </xf>
    <xf numFmtId="0" fontId="33" fillId="0" borderId="0" xfId="2" applyFont="1" applyAlignment="1">
      <alignment vertical="center"/>
    </xf>
    <xf numFmtId="0" fontId="3" fillId="3" borderId="4" xfId="0" applyFont="1" applyFill="1" applyBorder="1" applyAlignment="1">
      <alignment horizontal="left" vertical="center" wrapText="1"/>
    </xf>
    <xf numFmtId="0" fontId="33" fillId="3" borderId="0" xfId="2" applyFont="1" applyFill="1"/>
    <xf numFmtId="0" fontId="33" fillId="2" borderId="11" xfId="2" applyFont="1" applyFill="1" applyBorder="1" applyAlignment="1">
      <alignment vertical="top" wrapText="1"/>
    </xf>
    <xf numFmtId="0" fontId="33" fillId="2" borderId="4" xfId="2" applyFont="1" applyFill="1" applyBorder="1" applyAlignment="1">
      <alignment vertical="top" wrapText="1"/>
    </xf>
    <xf numFmtId="0" fontId="33" fillId="2" borderId="4" xfId="0" applyFont="1" applyFill="1" applyBorder="1" applyAlignment="1">
      <alignment horizontal="left" vertical="top" wrapText="1"/>
    </xf>
    <xf numFmtId="0" fontId="16" fillId="2" borderId="4" xfId="0" applyFont="1" applyFill="1" applyBorder="1" applyAlignment="1">
      <alignment horizontal="center" vertical="center"/>
    </xf>
    <xf numFmtId="0" fontId="15" fillId="2" borderId="4" xfId="0" applyFont="1" applyFill="1" applyBorder="1" applyAlignment="1">
      <alignment vertical="center" wrapText="1"/>
    </xf>
    <xf numFmtId="0" fontId="16" fillId="2" borderId="3" xfId="0" applyFont="1" applyFill="1" applyBorder="1" applyAlignment="1">
      <alignment horizontal="center" vertical="center"/>
    </xf>
    <xf numFmtId="0" fontId="15" fillId="2" borderId="4" xfId="0" applyFont="1" applyFill="1" applyBorder="1" applyAlignment="1">
      <alignment horizontal="left" vertical="center" wrapText="1"/>
    </xf>
    <xf numFmtId="0" fontId="16" fillId="2" borderId="13" xfId="0" applyFont="1" applyFill="1" applyBorder="1" applyAlignment="1">
      <alignment horizontal="center" vertical="center"/>
    </xf>
    <xf numFmtId="0" fontId="16" fillId="2" borderId="4" xfId="0" applyFont="1" applyFill="1" applyBorder="1" applyAlignment="1">
      <alignment horizontal="center" vertical="center" wrapText="1"/>
    </xf>
    <xf numFmtId="0" fontId="15" fillId="2" borderId="0" xfId="0" applyFont="1" applyFill="1" applyAlignment="1">
      <alignment horizontal="left" vertical="center" wrapText="1"/>
    </xf>
    <xf numFmtId="0" fontId="40" fillId="0" borderId="1" xfId="0" applyFont="1" applyBorder="1" applyAlignment="1">
      <alignment wrapText="1"/>
    </xf>
    <xf numFmtId="0" fontId="40" fillId="0" borderId="0" xfId="0" applyFont="1" applyAlignment="1">
      <alignment wrapText="1"/>
    </xf>
    <xf numFmtId="0" fontId="46" fillId="0" borderId="0" xfId="0" applyFont="1"/>
    <xf numFmtId="0" fontId="11" fillId="0" borderId="0" xfId="0" applyFont="1" applyAlignment="1">
      <alignment wrapText="1"/>
    </xf>
    <xf numFmtId="0" fontId="53" fillId="3" borderId="4" xfId="2" applyFont="1" applyFill="1" applyBorder="1" applyAlignment="1">
      <alignment vertical="top" wrapText="1"/>
    </xf>
    <xf numFmtId="0" fontId="53" fillId="0" borderId="4" xfId="2" applyFont="1" applyBorder="1" applyAlignment="1">
      <alignment vertical="top" wrapText="1"/>
    </xf>
    <xf numFmtId="0" fontId="53" fillId="3" borderId="11" xfId="2" applyFont="1" applyFill="1" applyBorder="1" applyAlignment="1">
      <alignment vertical="top" wrapText="1"/>
    </xf>
    <xf numFmtId="0" fontId="53" fillId="3" borderId="5" xfId="2" applyFont="1" applyFill="1" applyBorder="1" applyAlignment="1">
      <alignment vertical="top" wrapText="1"/>
    </xf>
    <xf numFmtId="0" fontId="53" fillId="0" borderId="5" xfId="2" applyFont="1" applyBorder="1" applyAlignment="1">
      <alignment vertical="top" wrapText="1"/>
    </xf>
    <xf numFmtId="0" fontId="53" fillId="0" borderId="11" xfId="2" applyFont="1" applyBorder="1" applyAlignment="1">
      <alignment vertical="top" wrapText="1"/>
    </xf>
    <xf numFmtId="0" fontId="40" fillId="19" borderId="14" xfId="0" applyFont="1" applyFill="1" applyBorder="1" applyAlignment="1">
      <alignment horizontal="center" vertical="center" wrapText="1"/>
    </xf>
    <xf numFmtId="0" fontId="40" fillId="0" borderId="12" xfId="0" applyFont="1" applyBorder="1" applyAlignment="1">
      <alignment horizontal="center" vertical="center" wrapText="1"/>
    </xf>
    <xf numFmtId="0" fontId="40" fillId="18" borderId="12" xfId="0" applyFont="1" applyFill="1" applyBorder="1" applyAlignment="1">
      <alignment horizontal="center" vertical="center" wrapText="1"/>
    </xf>
    <xf numFmtId="0" fontId="51" fillId="0" borderId="12" xfId="0" applyFont="1" applyBorder="1" applyAlignment="1">
      <alignment horizontal="center" vertical="center" wrapText="1"/>
    </xf>
    <xf numFmtId="0" fontId="49" fillId="17" borderId="12" xfId="0" applyFont="1" applyFill="1" applyBorder="1" applyAlignment="1">
      <alignment horizontal="center" vertical="center" wrapText="1"/>
    </xf>
    <xf numFmtId="0" fontId="11" fillId="20" borderId="26" xfId="0" applyFont="1" applyFill="1" applyBorder="1" applyAlignment="1">
      <alignment horizontal="center" vertical="center" wrapText="1"/>
    </xf>
    <xf numFmtId="0" fontId="30" fillId="18" borderId="12" xfId="0" applyFont="1" applyFill="1" applyBorder="1" applyAlignment="1">
      <alignment horizontal="center" vertical="center" wrapText="1"/>
    </xf>
    <xf numFmtId="0" fontId="40" fillId="0" borderId="31" xfId="0" applyFont="1" applyBorder="1" applyAlignment="1">
      <alignment horizontal="center" vertical="center" wrapText="1"/>
    </xf>
    <xf numFmtId="0" fontId="40" fillId="16" borderId="7" xfId="0" applyFont="1" applyFill="1" applyBorder="1" applyAlignment="1">
      <alignment horizontal="center" vertical="center" wrapText="1"/>
    </xf>
    <xf numFmtId="0" fontId="49" fillId="17" borderId="14" xfId="0" applyFont="1" applyFill="1" applyBorder="1" applyAlignment="1">
      <alignment horizontal="center" vertical="center" wrapText="1"/>
    </xf>
    <xf numFmtId="0" fontId="2" fillId="0" borderId="12" xfId="0" applyFont="1" applyBorder="1" applyAlignment="1">
      <alignment horizontal="center" vertical="center" wrapText="1"/>
    </xf>
    <xf numFmtId="0" fontId="40" fillId="20" borderId="12" xfId="0" applyFont="1" applyFill="1" applyBorder="1" applyAlignment="1">
      <alignment horizontal="center" vertical="center" wrapText="1"/>
    </xf>
    <xf numFmtId="0" fontId="14" fillId="0" borderId="0" xfId="0" applyFont="1" applyAlignment="1">
      <alignment horizontal="center" vertical="center"/>
    </xf>
    <xf numFmtId="0" fontId="46" fillId="20" borderId="14" xfId="0" applyFont="1" applyFill="1" applyBorder="1" applyAlignment="1">
      <alignment horizontal="center" vertical="center"/>
    </xf>
    <xf numFmtId="0" fontId="46" fillId="20" borderId="12" xfId="0" applyFont="1" applyFill="1" applyBorder="1" applyAlignment="1">
      <alignment horizontal="center" vertical="center"/>
    </xf>
    <xf numFmtId="0" fontId="46" fillId="18" borderId="12" xfId="0" applyFont="1" applyFill="1" applyBorder="1" applyAlignment="1">
      <alignment horizontal="center" vertical="center"/>
    </xf>
    <xf numFmtId="0" fontId="46" fillId="16" borderId="12" xfId="0" applyFont="1" applyFill="1" applyBorder="1" applyAlignment="1">
      <alignment horizontal="center" vertical="center"/>
    </xf>
    <xf numFmtId="0" fontId="40" fillId="0" borderId="14" xfId="0" applyFont="1" applyBorder="1" applyAlignment="1">
      <alignment horizontal="center" vertical="center" wrapText="1"/>
    </xf>
    <xf numFmtId="0" fontId="46" fillId="0" borderId="12" xfId="0" applyFont="1" applyBorder="1" applyAlignment="1">
      <alignment horizontal="center" vertical="center"/>
    </xf>
    <xf numFmtId="0" fontId="46" fillId="17" borderId="12" xfId="0" applyFont="1" applyFill="1" applyBorder="1" applyAlignment="1">
      <alignment horizontal="center" vertical="center"/>
    </xf>
    <xf numFmtId="0" fontId="46" fillId="18" borderId="12" xfId="0" applyFont="1" applyFill="1" applyBorder="1" applyAlignment="1">
      <alignment horizontal="center" vertical="center" wrapText="1"/>
    </xf>
    <xf numFmtId="0" fontId="40" fillId="0" borderId="5"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25" xfId="0" applyFont="1" applyBorder="1" applyAlignment="1">
      <alignment horizontal="center" vertical="center" wrapText="1"/>
    </xf>
    <xf numFmtId="0" fontId="46" fillId="0" borderId="0" xfId="0" applyFont="1" applyAlignment="1">
      <alignment horizontal="center"/>
    </xf>
    <xf numFmtId="0" fontId="47" fillId="15" borderId="0" xfId="0" applyFont="1" applyFill="1" applyAlignment="1">
      <alignment horizontal="center"/>
    </xf>
    <xf numFmtId="0" fontId="46" fillId="15" borderId="0" xfId="0" applyFont="1" applyFill="1" applyAlignment="1">
      <alignment horizontal="center"/>
    </xf>
    <xf numFmtId="0" fontId="48" fillId="16" borderId="0" xfId="0" applyFont="1" applyFill="1" applyAlignment="1">
      <alignment horizontal="center" wrapText="1"/>
    </xf>
    <xf numFmtId="0" fontId="46" fillId="16" borderId="29" xfId="0" applyFont="1" applyFill="1" applyBorder="1" applyAlignment="1">
      <alignment horizontal="center"/>
    </xf>
    <xf numFmtId="0" fontId="46" fillId="16" borderId="0" xfId="0" applyFont="1" applyFill="1" applyAlignment="1">
      <alignment horizontal="center"/>
    </xf>
    <xf numFmtId="0" fontId="49" fillId="17" borderId="0" xfId="0" applyFont="1" applyFill="1" applyAlignment="1">
      <alignment horizontal="center" wrapText="1"/>
    </xf>
    <xf numFmtId="0" fontId="50" fillId="17" borderId="0" xfId="0" applyFont="1" applyFill="1" applyAlignment="1">
      <alignment horizontal="center" wrapText="1"/>
    </xf>
    <xf numFmtId="0" fontId="14" fillId="0" borderId="0" xfId="0" applyFont="1" applyAlignment="1">
      <alignment vertical="center" wrapText="1"/>
    </xf>
    <xf numFmtId="0" fontId="14" fillId="6" borderId="0" xfId="0" applyFont="1" applyFill="1" applyAlignment="1">
      <alignment vertical="center" wrapText="1"/>
    </xf>
    <xf numFmtId="0" fontId="48" fillId="16" borderId="31" xfId="0" applyFont="1" applyFill="1" applyBorder="1" applyAlignment="1">
      <alignment vertical="center" wrapText="1"/>
    </xf>
    <xf numFmtId="0" fontId="40" fillId="16" borderId="31" xfId="0" applyFont="1" applyFill="1" applyBorder="1" applyAlignment="1">
      <alignment vertical="center" wrapText="1"/>
    </xf>
    <xf numFmtId="0" fontId="9" fillId="0" borderId="0" xfId="0" applyFont="1" applyAlignment="1">
      <alignment vertical="center"/>
    </xf>
    <xf numFmtId="0" fontId="14" fillId="3" borderId="4" xfId="0" applyFont="1" applyFill="1" applyBorder="1" applyAlignment="1">
      <alignment horizontal="center" vertical="center"/>
    </xf>
    <xf numFmtId="0" fontId="19" fillId="0" borderId="0" xfId="0" applyFont="1" applyAlignment="1">
      <alignment horizontal="center" vertical="center" wrapText="1"/>
    </xf>
    <xf numFmtId="0" fontId="14" fillId="0" borderId="4" xfId="0" applyFont="1" applyBorder="1" applyAlignment="1">
      <alignment horizontal="center" vertical="center"/>
    </xf>
    <xf numFmtId="9" fontId="14" fillId="0" borderId="4" xfId="3" applyFont="1" applyBorder="1" applyAlignment="1">
      <alignment horizontal="center" vertical="center"/>
    </xf>
    <xf numFmtId="0" fontId="19" fillId="0" borderId="0" xfId="0" applyFont="1" applyAlignment="1">
      <alignment horizontal="left" vertical="center" wrapText="1"/>
    </xf>
    <xf numFmtId="0" fontId="19" fillId="0" borderId="10" xfId="0" applyFont="1" applyBorder="1" applyAlignment="1">
      <alignment horizontal="left" vertical="center" wrapText="1"/>
    </xf>
    <xf numFmtId="0" fontId="13" fillId="0" borderId="4" xfId="0" applyFont="1" applyBorder="1" applyAlignment="1">
      <alignment horizontal="left" vertical="center" wrapText="1"/>
    </xf>
    <xf numFmtId="0" fontId="13" fillId="0" borderId="0" xfId="0" applyFont="1" applyAlignment="1">
      <alignment horizontal="left" vertical="center" wrapText="1"/>
    </xf>
    <xf numFmtId="0" fontId="13" fillId="0" borderId="9" xfId="0" applyFont="1" applyBorder="1" applyAlignment="1">
      <alignment horizontal="left" vertical="center" wrapText="1"/>
    </xf>
    <xf numFmtId="0" fontId="14" fillId="0" borderId="0" xfId="0" applyFont="1" applyAlignment="1">
      <alignment horizontal="left" vertical="center"/>
    </xf>
    <xf numFmtId="0" fontId="14" fillId="0" borderId="24" xfId="0" applyFont="1" applyBorder="1" applyAlignment="1">
      <alignment horizontal="center" vertical="center"/>
    </xf>
    <xf numFmtId="0" fontId="14" fillId="0" borderId="24" xfId="2" applyFont="1" applyBorder="1" applyAlignment="1">
      <alignment horizontal="center" vertical="center"/>
    </xf>
    <xf numFmtId="0" fontId="14" fillId="0" borderId="0" xfId="2" applyFont="1" applyAlignment="1">
      <alignment horizontal="center" vertical="center"/>
    </xf>
    <xf numFmtId="0" fontId="14" fillId="0" borderId="0" xfId="0" applyFont="1" applyAlignment="1">
      <alignment horizontal="center" vertical="center" wrapText="1"/>
    </xf>
    <xf numFmtId="0" fontId="14" fillId="7" borderId="4" xfId="0" applyFont="1" applyFill="1" applyBorder="1" applyAlignment="1">
      <alignment horizontal="center" vertical="center"/>
    </xf>
    <xf numFmtId="0" fontId="13" fillId="7" borderId="4" xfId="0" applyFont="1" applyFill="1" applyBorder="1" applyAlignment="1">
      <alignment horizontal="center" vertical="center" wrapText="1"/>
    </xf>
    <xf numFmtId="0" fontId="14" fillId="0" borderId="0" xfId="0" applyFont="1" applyAlignment="1">
      <alignment horizontal="left"/>
    </xf>
    <xf numFmtId="0" fontId="13" fillId="0" borderId="0" xfId="2" applyFont="1" applyAlignment="1">
      <alignment horizontal="center" vertical="center" wrapText="1"/>
    </xf>
    <xf numFmtId="0" fontId="14" fillId="4" borderId="4" xfId="0" applyFont="1" applyFill="1" applyBorder="1" applyAlignment="1">
      <alignment horizontal="center" vertical="center"/>
    </xf>
    <xf numFmtId="9" fontId="14" fillId="4" borderId="4" xfId="3" applyFont="1" applyFill="1" applyBorder="1" applyAlignment="1">
      <alignment horizontal="center" vertical="center"/>
    </xf>
    <xf numFmtId="0" fontId="14" fillId="2" borderId="4" xfId="0" applyFont="1" applyFill="1" applyBorder="1" applyAlignment="1">
      <alignment horizontal="center" vertical="center"/>
    </xf>
    <xf numFmtId="9" fontId="14" fillId="2" borderId="4" xfId="3" applyFont="1" applyFill="1" applyBorder="1" applyAlignment="1">
      <alignment horizontal="center" vertical="center"/>
    </xf>
    <xf numFmtId="0" fontId="18" fillId="4" borderId="8"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0" borderId="1" xfId="0" applyFont="1" applyBorder="1" applyAlignment="1">
      <alignment vertical="center" wrapText="1"/>
    </xf>
    <xf numFmtId="0" fontId="13" fillId="0" borderId="0" xfId="0" applyFont="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31" fillId="0" borderId="4" xfId="2" applyFont="1" applyBorder="1" applyAlignment="1">
      <alignment horizontal="center" vertical="center"/>
    </xf>
    <xf numFmtId="0" fontId="31" fillId="7" borderId="5" xfId="2" applyFont="1" applyFill="1" applyBorder="1" applyAlignment="1">
      <alignment horizontal="center" vertical="center"/>
    </xf>
    <xf numFmtId="0" fontId="31" fillId="0" borderId="5" xfId="2" applyFont="1" applyBorder="1" applyAlignment="1">
      <alignment horizontal="center" vertical="center" wrapText="1"/>
    </xf>
    <xf numFmtId="0" fontId="32" fillId="0" borderId="4" xfId="2" applyFont="1" applyBorder="1" applyAlignment="1">
      <alignment horizontal="center" vertical="center" wrapText="1"/>
    </xf>
    <xf numFmtId="0" fontId="32" fillId="3" borderId="4" xfId="2" applyFont="1" applyFill="1" applyBorder="1" applyAlignment="1">
      <alignment horizontal="center" vertical="center" wrapText="1"/>
    </xf>
    <xf numFmtId="0" fontId="32" fillId="2" borderId="4" xfId="2" applyFont="1" applyFill="1" applyBorder="1" applyAlignment="1">
      <alignment horizontal="center" vertical="center" wrapText="1"/>
    </xf>
    <xf numFmtId="0" fontId="32" fillId="2" borderId="4" xfId="2" applyFont="1" applyFill="1" applyBorder="1" applyAlignment="1">
      <alignment horizontal="center" vertical="center"/>
    </xf>
    <xf numFmtId="0" fontId="33" fillId="0" borderId="0" xfId="2" applyFont="1" applyAlignment="1">
      <alignment horizontal="center" vertical="center"/>
    </xf>
    <xf numFmtId="0" fontId="31" fillId="0" borderId="0" xfId="2" applyFont="1" applyAlignment="1">
      <alignment horizontal="center" vertical="center" wrapText="1"/>
    </xf>
    <xf numFmtId="0" fontId="32" fillId="7" borderId="3" xfId="2" applyFont="1" applyFill="1" applyBorder="1" applyAlignment="1">
      <alignment horizontal="center" vertical="center" wrapText="1"/>
    </xf>
    <xf numFmtId="0" fontId="31" fillId="0" borderId="14" xfId="2" applyFont="1" applyBorder="1" applyAlignment="1">
      <alignment horizontal="center" vertical="center" wrapText="1"/>
    </xf>
    <xf numFmtId="0" fontId="33" fillId="0" borderId="4" xfId="2" applyFont="1" applyBorder="1" applyAlignment="1">
      <alignment horizontal="center" vertical="center"/>
    </xf>
    <xf numFmtId="0" fontId="32" fillId="0" borderId="4" xfId="2" applyFont="1" applyBorder="1" applyAlignment="1">
      <alignment horizontal="center" vertical="center"/>
    </xf>
    <xf numFmtId="0" fontId="31" fillId="3" borderId="14" xfId="2" applyFont="1" applyFill="1" applyBorder="1" applyAlignment="1">
      <alignment horizontal="center" vertical="center" wrapText="1"/>
    </xf>
    <xf numFmtId="0" fontId="32" fillId="3" borderId="4" xfId="2" applyFont="1" applyFill="1" applyBorder="1" applyAlignment="1">
      <alignment horizontal="center" vertical="center"/>
    </xf>
    <xf numFmtId="0" fontId="31" fillId="2" borderId="14" xfId="2" applyFont="1" applyFill="1" applyBorder="1" applyAlignment="1">
      <alignment horizontal="center" vertical="center" wrapText="1"/>
    </xf>
    <xf numFmtId="0" fontId="33" fillId="0" borderId="14" xfId="2" applyFont="1" applyBorder="1" applyAlignment="1">
      <alignment horizontal="center" vertical="top" wrapText="1"/>
    </xf>
    <xf numFmtId="0" fontId="33" fillId="3" borderId="14" xfId="2" applyFont="1" applyFill="1" applyBorder="1" applyAlignment="1">
      <alignment horizontal="center" vertical="top" wrapText="1"/>
    </xf>
    <xf numFmtId="0" fontId="33" fillId="2" borderId="14" xfId="2" applyFont="1" applyFill="1" applyBorder="1" applyAlignment="1">
      <alignment horizontal="center" vertical="top" wrapText="1"/>
    </xf>
    <xf numFmtId="0" fontId="33" fillId="0" borderId="7" xfId="2" applyFont="1" applyBorder="1" applyAlignment="1">
      <alignment horizontal="center" vertical="top" wrapText="1"/>
    </xf>
    <xf numFmtId="0" fontId="13" fillId="2" borderId="3" xfId="0" applyFont="1" applyFill="1" applyBorder="1" applyAlignment="1">
      <alignment horizontal="left" vertical="center" wrapText="1"/>
    </xf>
    <xf numFmtId="9" fontId="14" fillId="0" borderId="4" xfId="3" applyFont="1" applyFill="1" applyBorder="1" applyAlignment="1">
      <alignment horizontal="center" vertical="center"/>
    </xf>
    <xf numFmtId="0" fontId="44" fillId="0" borderId="4" xfId="0" applyFont="1" applyBorder="1" applyAlignment="1">
      <alignment horizontal="left" vertical="center" wrapText="1"/>
    </xf>
    <xf numFmtId="0" fontId="15" fillId="3" borderId="0" xfId="0" applyFont="1" applyFill="1" applyAlignment="1">
      <alignment horizontal="left" vertical="center" wrapText="1"/>
    </xf>
    <xf numFmtId="0" fontId="18" fillId="2" borderId="4" xfId="0" applyFont="1" applyFill="1" applyBorder="1" applyAlignment="1">
      <alignment horizontal="center" vertical="center" wrapText="1"/>
    </xf>
    <xf numFmtId="0" fontId="18" fillId="0" borderId="11" xfId="0" applyFont="1" applyBorder="1" applyAlignment="1">
      <alignment horizontal="center" vertical="center" wrapText="1"/>
    </xf>
    <xf numFmtId="0" fontId="44" fillId="3" borderId="4" xfId="0" applyFont="1" applyFill="1" applyBorder="1" applyAlignment="1">
      <alignment horizontal="left" vertical="center" wrapText="1"/>
    </xf>
    <xf numFmtId="0" fontId="15"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14" fillId="0" borderId="23" xfId="0" applyFont="1" applyBorder="1" applyAlignment="1">
      <alignment horizontal="center" vertical="center"/>
    </xf>
    <xf numFmtId="0" fontId="20" fillId="0" borderId="0" xfId="0" applyFont="1" applyAlignment="1">
      <alignment horizontal="center" vertical="center" wrapText="1"/>
    </xf>
    <xf numFmtId="0" fontId="18" fillId="0" borderId="4" xfId="0" applyFont="1" applyBorder="1" applyAlignment="1">
      <alignment horizontal="center" vertical="center" wrapText="1"/>
    </xf>
    <xf numFmtId="0" fontId="16" fillId="4" borderId="4" xfId="0" applyFont="1" applyFill="1" applyBorder="1" applyAlignment="1">
      <alignment horizontal="center" vertical="center"/>
    </xf>
    <xf numFmtId="0" fontId="15" fillId="0" borderId="4" xfId="0" applyFont="1" applyBorder="1" applyAlignment="1">
      <alignment horizontal="left" vertical="center" wrapText="1"/>
    </xf>
    <xf numFmtId="0" fontId="11" fillId="0" borderId="3" xfId="0" applyFont="1" applyBorder="1" applyAlignment="1">
      <alignment vertical="center" wrapText="1"/>
    </xf>
    <xf numFmtId="0" fontId="11" fillId="0" borderId="26" xfId="0" applyFont="1" applyBorder="1" applyAlignment="1">
      <alignment vertical="center" wrapText="1"/>
    </xf>
    <xf numFmtId="0" fontId="42" fillId="0" borderId="3" xfId="0" applyFont="1" applyBorder="1" applyAlignment="1">
      <alignment vertical="center" wrapText="1"/>
    </xf>
    <xf numFmtId="0" fontId="42" fillId="0" borderId="26" xfId="0" applyFont="1" applyBorder="1" applyAlignment="1">
      <alignment vertical="center" wrapText="1"/>
    </xf>
    <xf numFmtId="0" fontId="40" fillId="18" borderId="2" xfId="0" applyFont="1" applyFill="1" applyBorder="1" applyAlignment="1">
      <alignment vertical="center" wrapText="1"/>
    </xf>
    <xf numFmtId="0" fontId="40" fillId="18" borderId="3" xfId="0" applyFont="1" applyFill="1" applyBorder="1" applyAlignment="1">
      <alignment vertical="center" wrapText="1"/>
    </xf>
    <xf numFmtId="0" fontId="40" fillId="18" borderId="26" xfId="0" applyFont="1" applyFill="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49" fillId="17" borderId="2" xfId="0" applyFont="1" applyFill="1" applyBorder="1" applyAlignment="1">
      <alignment vertical="center" wrapText="1"/>
    </xf>
    <xf numFmtId="0" fontId="49" fillId="17" borderId="3" xfId="0" applyFont="1" applyFill="1" applyBorder="1" applyAlignment="1">
      <alignment vertical="center" wrapText="1"/>
    </xf>
    <xf numFmtId="0" fontId="49" fillId="17" borderId="26" xfId="0" applyFont="1" applyFill="1" applyBorder="1" applyAlignment="1">
      <alignment vertical="center" wrapText="1"/>
    </xf>
    <xf numFmtId="0" fontId="11" fillId="0" borderId="14" xfId="0" applyFont="1" applyBorder="1" applyAlignment="1">
      <alignment vertical="center" wrapText="1"/>
    </xf>
    <xf numFmtId="0" fontId="3" fillId="0" borderId="14" xfId="0" applyFont="1" applyBorder="1" applyAlignment="1">
      <alignment vertical="center" wrapText="1"/>
    </xf>
    <xf numFmtId="0" fontId="40" fillId="18" borderId="13" xfId="0" applyFont="1" applyFill="1" applyBorder="1" applyAlignment="1">
      <alignment vertical="center" wrapText="1"/>
    </xf>
    <xf numFmtId="0" fontId="40" fillId="18" borderId="8" xfId="0" applyFont="1" applyFill="1" applyBorder="1" applyAlignment="1">
      <alignment vertical="center" wrapText="1"/>
    </xf>
    <xf numFmtId="0" fontId="40" fillId="18" borderId="33" xfId="0" applyFont="1" applyFill="1" applyBorder="1" applyAlignment="1">
      <alignment vertical="center" wrapText="1"/>
    </xf>
    <xf numFmtId="0" fontId="11" fillId="0" borderId="2" xfId="0" applyFont="1" applyBorder="1" applyAlignment="1">
      <alignment vertical="center" wrapText="1"/>
    </xf>
    <xf numFmtId="0" fontId="48" fillId="16" borderId="9" xfId="0" applyFont="1" applyFill="1" applyBorder="1" applyAlignment="1">
      <alignment vertical="center" wrapText="1"/>
    </xf>
    <xf numFmtId="0" fontId="48" fillId="16" borderId="0" xfId="0" applyFont="1" applyFill="1" applyAlignment="1">
      <alignment vertical="center" wrapText="1"/>
    </xf>
    <xf numFmtId="0" fontId="48" fillId="16" borderId="32" xfId="0" applyFont="1" applyFill="1" applyBorder="1" applyAlignment="1">
      <alignment vertical="center" wrapText="1"/>
    </xf>
    <xf numFmtId="0" fontId="11" fillId="20" borderId="3" xfId="0" applyFont="1" applyFill="1" applyBorder="1" applyAlignment="1">
      <alignment vertical="center" wrapText="1"/>
    </xf>
    <xf numFmtId="0" fontId="11" fillId="20" borderId="26" xfId="0" applyFont="1" applyFill="1" applyBorder="1" applyAlignment="1">
      <alignment vertical="center" wrapText="1"/>
    </xf>
    <xf numFmtId="0" fontId="11" fillId="20" borderId="2" xfId="0" applyFont="1" applyFill="1" applyBorder="1" applyAlignment="1">
      <alignment vertical="center" wrapText="1"/>
    </xf>
    <xf numFmtId="0" fontId="49" fillId="17" borderId="2" xfId="0" applyFont="1" applyFill="1" applyBorder="1" applyAlignment="1">
      <alignment horizontal="left" vertical="center" wrapText="1"/>
    </xf>
    <xf numFmtId="0" fontId="49" fillId="17" borderId="3" xfId="0" applyFont="1" applyFill="1" applyBorder="1" applyAlignment="1">
      <alignment horizontal="left" vertical="center" wrapText="1"/>
    </xf>
    <xf numFmtId="0" fontId="49" fillId="17" borderId="26" xfId="0" applyFont="1" applyFill="1" applyBorder="1" applyAlignment="1">
      <alignment horizontal="left" vertical="center" wrapText="1"/>
    </xf>
    <xf numFmtId="0" fontId="40" fillId="0" borderId="15" xfId="0" applyFont="1" applyBorder="1" applyAlignment="1">
      <alignment wrapText="1"/>
    </xf>
    <xf numFmtId="0" fontId="40" fillId="0" borderId="16" xfId="0" applyFont="1" applyBorder="1" applyAlignment="1">
      <alignment wrapText="1"/>
    </xf>
    <xf numFmtId="0" fontId="40" fillId="0" borderId="27" xfId="0" applyFont="1" applyBorder="1" applyAlignment="1">
      <alignment wrapText="1"/>
    </xf>
    <xf numFmtId="0" fontId="40" fillId="0" borderId="17" xfId="0" applyFont="1" applyBorder="1" applyAlignment="1">
      <alignment wrapText="1"/>
    </xf>
    <xf numFmtId="0" fontId="40" fillId="0" borderId="18" xfId="0" applyFont="1" applyBorder="1" applyAlignment="1">
      <alignment wrapText="1"/>
    </xf>
    <xf numFmtId="0" fontId="40" fillId="0" borderId="28" xfId="0" applyFont="1" applyBorder="1" applyAlignment="1">
      <alignment wrapText="1"/>
    </xf>
    <xf numFmtId="0" fontId="11" fillId="0" borderId="18" xfId="0" applyFont="1" applyBorder="1" applyAlignment="1">
      <alignment wrapText="1"/>
    </xf>
    <xf numFmtId="0" fontId="11" fillId="0" borderId="28" xfId="0" applyFont="1" applyBorder="1" applyAlignment="1">
      <alignment wrapText="1"/>
    </xf>
    <xf numFmtId="0" fontId="47" fillId="15" borderId="13" xfId="0" applyFont="1" applyFill="1" applyBorder="1"/>
    <xf numFmtId="0" fontId="47" fillId="15" borderId="8" xfId="0" applyFont="1" applyFill="1" applyBorder="1"/>
    <xf numFmtId="0" fontId="48" fillId="16" borderId="2" xfId="0" applyFont="1" applyFill="1" applyBorder="1" applyAlignment="1">
      <alignment wrapText="1"/>
    </xf>
    <xf numFmtId="0" fontId="48" fillId="16" borderId="3" xfId="0" applyFont="1" applyFill="1" applyBorder="1" applyAlignment="1">
      <alignment wrapText="1"/>
    </xf>
    <xf numFmtId="0" fontId="48" fillId="16" borderId="26" xfId="0" applyFont="1" applyFill="1" applyBorder="1" applyAlignment="1">
      <alignment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4" xfId="0" applyFont="1" applyBorder="1" applyAlignment="1">
      <alignment horizontal="left" vertical="center" wrapText="1"/>
    </xf>
    <xf numFmtId="0" fontId="21" fillId="4" borderId="2"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4" xfId="0" applyFont="1" applyBorder="1" applyAlignment="1">
      <alignment horizontal="left" vertical="center" wrapText="1"/>
    </xf>
    <xf numFmtId="0" fontId="13" fillId="7" borderId="2" xfId="2" applyFont="1" applyFill="1" applyBorder="1" applyAlignment="1">
      <alignment horizontal="left" vertical="center" wrapText="1"/>
    </xf>
    <xf numFmtId="0" fontId="13" fillId="7" borderId="3" xfId="2" applyFont="1" applyFill="1" applyBorder="1" applyAlignment="1">
      <alignment horizontal="left" vertical="center" wrapText="1"/>
    </xf>
    <xf numFmtId="0" fontId="13" fillId="7" borderId="14" xfId="2" applyFont="1" applyFill="1" applyBorder="1" applyAlignment="1">
      <alignment horizontal="left" vertical="center" wrapText="1"/>
    </xf>
    <xf numFmtId="0" fontId="13" fillId="7" borderId="2" xfId="0" applyFont="1" applyFill="1" applyBorder="1" applyAlignment="1">
      <alignment horizontal="left" vertical="center" wrapText="1"/>
    </xf>
    <xf numFmtId="0" fontId="13" fillId="7" borderId="3" xfId="0" applyFont="1" applyFill="1" applyBorder="1" applyAlignment="1">
      <alignment horizontal="left" vertical="center" wrapText="1"/>
    </xf>
    <xf numFmtId="0" fontId="13" fillId="7" borderId="14" xfId="0" applyFont="1" applyFill="1" applyBorder="1" applyAlignment="1">
      <alignment horizontal="left" vertical="center" wrapText="1"/>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 xfId="0" applyFont="1" applyBorder="1" applyAlignment="1">
      <alignment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13" fillId="0" borderId="19" xfId="0" applyFont="1" applyBorder="1" applyAlignment="1">
      <alignment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22" fillId="8" borderId="13" xfId="0" applyFont="1" applyFill="1" applyBorder="1" applyAlignment="1">
      <alignment horizontal="center" vertical="center"/>
    </xf>
    <xf numFmtId="0" fontId="22" fillId="8" borderId="8" xfId="0" applyFont="1" applyFill="1" applyBorder="1" applyAlignment="1">
      <alignment horizontal="center" vertical="center"/>
    </xf>
    <xf numFmtId="0" fontId="32" fillId="2" borderId="4" xfId="2" applyFont="1" applyFill="1" applyBorder="1" applyAlignment="1">
      <alignment horizontal="left" vertical="top" wrapText="1"/>
    </xf>
    <xf numFmtId="0" fontId="41" fillId="2" borderId="4" xfId="0" applyFont="1" applyFill="1" applyBorder="1" applyAlignment="1">
      <alignment horizontal="left" vertical="top" wrapText="1"/>
    </xf>
    <xf numFmtId="0" fontId="36" fillId="0" borderId="2" xfId="2" applyFont="1" applyBorder="1" applyAlignment="1">
      <alignment horizontal="left" vertical="top" wrapText="1"/>
    </xf>
    <xf numFmtId="0" fontId="36" fillId="0" borderId="3" xfId="2" applyFont="1" applyBorder="1" applyAlignment="1">
      <alignment horizontal="left" vertical="top" wrapText="1"/>
    </xf>
    <xf numFmtId="0" fontId="36" fillId="0" borderId="14" xfId="2" applyFont="1" applyBorder="1" applyAlignment="1">
      <alignment horizontal="left" vertical="top" wrapText="1"/>
    </xf>
    <xf numFmtId="0" fontId="13" fillId="0" borderId="0" xfId="0" applyFont="1" applyAlignment="1">
      <alignment horizontal="center" vertical="center" wrapText="1"/>
    </xf>
    <xf numFmtId="0" fontId="0" fillId="0" borderId="0" xfId="0" applyAlignment="1">
      <alignment horizontal="center"/>
    </xf>
    <xf numFmtId="0" fontId="32" fillId="0" borderId="2" xfId="2" applyFont="1" applyBorder="1" applyAlignment="1">
      <alignment vertical="top" wrapText="1"/>
    </xf>
    <xf numFmtId="0" fontId="12" fillId="0" borderId="3" xfId="2" applyBorder="1" applyAlignment="1">
      <alignment vertical="top" wrapText="1"/>
    </xf>
    <xf numFmtId="0" fontId="12" fillId="0" borderId="14" xfId="2" applyBorder="1" applyAlignment="1">
      <alignment vertical="top" wrapText="1"/>
    </xf>
    <xf numFmtId="0" fontId="32" fillId="0" borderId="2" xfId="2" applyFont="1" applyBorder="1" applyAlignment="1">
      <alignment horizontal="left" vertical="top" wrapText="1"/>
    </xf>
    <xf numFmtId="0" fontId="32" fillId="0" borderId="3" xfId="2" applyFont="1" applyBorder="1" applyAlignment="1">
      <alignment horizontal="left" vertical="top" wrapText="1"/>
    </xf>
    <xf numFmtId="0" fontId="32" fillId="0" borderId="14" xfId="2" applyFont="1" applyBorder="1" applyAlignment="1">
      <alignment horizontal="left" vertical="top" wrapText="1"/>
    </xf>
    <xf numFmtId="0" fontId="31" fillId="0" borderId="2" xfId="2" applyFont="1" applyBorder="1" applyAlignment="1">
      <alignment horizontal="left" vertical="top" wrapText="1"/>
    </xf>
    <xf numFmtId="0" fontId="31" fillId="0" borderId="3" xfId="2" applyFont="1" applyBorder="1" applyAlignment="1">
      <alignment horizontal="left" vertical="top" wrapText="1"/>
    </xf>
    <xf numFmtId="0" fontId="31" fillId="0" borderId="14" xfId="2" applyFont="1" applyBorder="1" applyAlignment="1">
      <alignment horizontal="left" vertical="top" wrapText="1"/>
    </xf>
    <xf numFmtId="0" fontId="36" fillId="7" borderId="2" xfId="2" applyFont="1" applyFill="1" applyBorder="1" applyAlignment="1">
      <alignment horizontal="left" vertical="center" wrapText="1"/>
    </xf>
    <xf numFmtId="0" fontId="36" fillId="7" borderId="3" xfId="2" applyFont="1" applyFill="1" applyBorder="1" applyAlignment="1">
      <alignment horizontal="left" vertical="center" wrapText="1"/>
    </xf>
    <xf numFmtId="0" fontId="36" fillId="7" borderId="14" xfId="2" applyFont="1" applyFill="1" applyBorder="1" applyAlignment="1">
      <alignment horizontal="left" vertical="center" wrapText="1"/>
    </xf>
    <xf numFmtId="0" fontId="32" fillId="7" borderId="2" xfId="2" applyFont="1" applyFill="1" applyBorder="1" applyAlignment="1">
      <alignment horizontal="left" vertical="center" wrapText="1"/>
    </xf>
    <xf numFmtId="0" fontId="32" fillId="7" borderId="3" xfId="2" applyFont="1" applyFill="1" applyBorder="1" applyAlignment="1">
      <alignment horizontal="left" vertical="center" wrapText="1"/>
    </xf>
    <xf numFmtId="0" fontId="32" fillId="7" borderId="14" xfId="2" applyFont="1" applyFill="1" applyBorder="1" applyAlignment="1">
      <alignment horizontal="left" vertical="center" wrapText="1"/>
    </xf>
    <xf numFmtId="0" fontId="31" fillId="3" borderId="2" xfId="2" applyFont="1" applyFill="1" applyBorder="1" applyAlignment="1">
      <alignment horizontal="left" vertical="top" wrapText="1"/>
    </xf>
    <xf numFmtId="0" fontId="31" fillId="3" borderId="3" xfId="2" applyFont="1" applyFill="1" applyBorder="1" applyAlignment="1">
      <alignment horizontal="left" vertical="top" wrapText="1"/>
    </xf>
    <xf numFmtId="0" fontId="31" fillId="3" borderId="14" xfId="2" applyFont="1" applyFill="1" applyBorder="1" applyAlignment="1">
      <alignment horizontal="left" vertical="top" wrapText="1"/>
    </xf>
    <xf numFmtId="0" fontId="36" fillId="0" borderId="4" xfId="2" applyFont="1" applyBorder="1" applyAlignment="1">
      <alignment horizontal="left" vertical="top" wrapText="1"/>
    </xf>
    <xf numFmtId="0" fontId="32" fillId="0" borderId="4" xfId="2" applyFont="1" applyBorder="1" applyAlignment="1">
      <alignment horizontal="left" vertical="top" wrapText="1"/>
    </xf>
    <xf numFmtId="0" fontId="31" fillId="0" borderId="4" xfId="2" applyFont="1" applyBorder="1" applyAlignment="1">
      <alignment horizontal="left" vertical="top" wrapText="1"/>
    </xf>
    <xf numFmtId="0" fontId="32" fillId="3" borderId="2" xfId="2" applyFont="1" applyFill="1" applyBorder="1" applyAlignment="1">
      <alignment horizontal="left" vertical="top" wrapText="1"/>
    </xf>
    <xf numFmtId="0" fontId="32" fillId="3" borderId="3" xfId="2" applyFont="1" applyFill="1" applyBorder="1" applyAlignment="1">
      <alignment horizontal="left" vertical="top" wrapText="1"/>
    </xf>
    <xf numFmtId="0" fontId="32" fillId="3" borderId="14" xfId="2" applyFont="1" applyFill="1" applyBorder="1" applyAlignment="1">
      <alignment horizontal="left" vertical="top" wrapText="1"/>
    </xf>
    <xf numFmtId="0" fontId="36" fillId="3" borderId="2" xfId="2" applyFont="1" applyFill="1" applyBorder="1" applyAlignment="1">
      <alignment horizontal="left" vertical="top" wrapText="1"/>
    </xf>
    <xf numFmtId="0" fontId="31" fillId="7" borderId="2" xfId="2" applyFont="1" applyFill="1" applyBorder="1" applyAlignment="1">
      <alignment horizontal="center" vertical="center" wrapText="1"/>
    </xf>
    <xf numFmtId="0" fontId="31" fillId="7" borderId="3" xfId="2" applyFont="1" applyFill="1" applyBorder="1" applyAlignment="1">
      <alignment horizontal="center" vertical="center" wrapText="1"/>
    </xf>
    <xf numFmtId="0" fontId="22" fillId="8" borderId="12" xfId="0" applyFont="1" applyFill="1" applyBorder="1" applyAlignment="1">
      <alignment horizontal="center" vertical="center"/>
    </xf>
    <xf numFmtId="0" fontId="0" fillId="3" borderId="3" xfId="0" applyFill="1" applyBorder="1" applyAlignment="1">
      <alignment horizontal="left" vertical="top" wrapText="1"/>
    </xf>
    <xf numFmtId="0" fontId="0" fillId="3" borderId="14" xfId="0" applyFill="1" applyBorder="1" applyAlignment="1">
      <alignment horizontal="left" vertical="top" wrapText="1"/>
    </xf>
    <xf numFmtId="0" fontId="31" fillId="2" borderId="2" xfId="2" applyFont="1" applyFill="1" applyBorder="1" applyAlignment="1">
      <alignment horizontal="left" vertical="top" wrapText="1"/>
    </xf>
    <xf numFmtId="0" fontId="31" fillId="2" borderId="3" xfId="2" applyFont="1" applyFill="1" applyBorder="1" applyAlignment="1">
      <alignment horizontal="left" vertical="top" wrapText="1"/>
    </xf>
    <xf numFmtId="0" fontId="31" fillId="2" borderId="14" xfId="2" applyFont="1" applyFill="1" applyBorder="1" applyAlignment="1">
      <alignment horizontal="left" vertical="top" wrapText="1"/>
    </xf>
    <xf numFmtId="0" fontId="31" fillId="7" borderId="2" xfId="2" applyFont="1" applyFill="1" applyBorder="1" applyAlignment="1">
      <alignment horizontal="left" vertical="center" wrapText="1"/>
    </xf>
    <xf numFmtId="0" fontId="31" fillId="7" borderId="3" xfId="2" applyFont="1" applyFill="1" applyBorder="1" applyAlignment="1">
      <alignment horizontal="left" vertical="center" wrapText="1"/>
    </xf>
    <xf numFmtId="0" fontId="31" fillId="7" borderId="14" xfId="2" applyFont="1" applyFill="1" applyBorder="1" applyAlignment="1">
      <alignment horizontal="left" vertical="center" wrapText="1"/>
    </xf>
    <xf numFmtId="0" fontId="36" fillId="7" borderId="2" xfId="2" applyFont="1" applyFill="1" applyBorder="1" applyAlignment="1">
      <alignment vertical="center" wrapText="1"/>
    </xf>
    <xf numFmtId="0" fontId="36" fillId="7" borderId="3" xfId="2" applyFont="1" applyFill="1" applyBorder="1" applyAlignment="1">
      <alignment vertical="center" wrapText="1"/>
    </xf>
    <xf numFmtId="0" fontId="36" fillId="7" borderId="14" xfId="2" applyFont="1" applyFill="1" applyBorder="1" applyAlignment="1">
      <alignment vertical="center" wrapText="1"/>
    </xf>
    <xf numFmtId="0" fontId="22" fillId="10" borderId="4"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 xfId="0" applyFont="1" applyBorder="1" applyAlignment="1">
      <alignment horizontal="center" vertical="center" wrapText="1"/>
    </xf>
    <xf numFmtId="0" fontId="23" fillId="9" borderId="13" xfId="0" applyFont="1" applyFill="1" applyBorder="1" applyAlignment="1">
      <alignment horizontal="center"/>
    </xf>
    <xf numFmtId="0" fontId="23" fillId="9" borderId="8" xfId="0" applyFont="1" applyFill="1" applyBorder="1" applyAlignment="1">
      <alignment horizontal="center"/>
    </xf>
    <xf numFmtId="0" fontId="23" fillId="9" borderId="3" xfId="0" applyFont="1" applyFill="1" applyBorder="1" applyAlignment="1">
      <alignment horizontal="center"/>
    </xf>
    <xf numFmtId="0" fontId="23" fillId="9" borderId="14" xfId="0" applyFont="1" applyFill="1" applyBorder="1" applyAlignment="1">
      <alignment horizontal="center"/>
    </xf>
    <xf numFmtId="0" fontId="4" fillId="4" borderId="1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8" fillId="4" borderId="3" xfId="0" applyFont="1" applyFill="1" applyBorder="1" applyAlignment="1">
      <alignment horizontal="left" vertical="center" wrapText="1"/>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18" fillId="4" borderId="8" xfId="0" applyFont="1" applyFill="1" applyBorder="1" applyAlignment="1">
      <alignment horizontal="left" vertical="center" wrapText="1"/>
    </xf>
    <xf numFmtId="0" fontId="18" fillId="4" borderId="13" xfId="0" applyFont="1" applyFill="1" applyBorder="1" applyAlignment="1">
      <alignment horizontal="left" vertical="center" wrapText="1"/>
    </xf>
    <xf numFmtId="0" fontId="23" fillId="9" borderId="0" xfId="0" applyFont="1" applyFill="1" applyAlignment="1">
      <alignment horizontal="center"/>
    </xf>
    <xf numFmtId="0" fontId="22" fillId="10" borderId="5" xfId="0" applyFont="1" applyFill="1" applyBorder="1" applyAlignment="1">
      <alignment horizontal="center" vertical="center"/>
    </xf>
    <xf numFmtId="0" fontId="23" fillId="11" borderId="8" xfId="0" applyFont="1" applyFill="1" applyBorder="1" applyAlignment="1">
      <alignment horizontal="center" vertical="center" wrapText="1"/>
    </xf>
    <xf numFmtId="0" fontId="5" fillId="10" borderId="4" xfId="0" applyFont="1" applyFill="1" applyBorder="1" applyAlignment="1">
      <alignment horizontal="center" vertical="center"/>
    </xf>
    <xf numFmtId="0" fontId="22" fillId="10" borderId="12" xfId="0" applyFont="1" applyFill="1" applyBorder="1" applyAlignment="1">
      <alignment horizontal="center" vertical="center"/>
    </xf>
    <xf numFmtId="0" fontId="22" fillId="10" borderId="13" xfId="0" applyFont="1" applyFill="1" applyBorder="1" applyAlignment="1">
      <alignment horizontal="center" vertical="center"/>
    </xf>
    <xf numFmtId="0" fontId="18" fillId="4" borderId="14" xfId="0" applyFont="1" applyFill="1" applyBorder="1" applyAlignment="1">
      <alignment horizontal="left" vertical="center" wrapText="1"/>
    </xf>
    <xf numFmtId="0" fontId="18" fillId="4" borderId="2" xfId="0" applyFont="1" applyFill="1" applyBorder="1" applyAlignment="1">
      <alignment horizontal="left" vertical="center"/>
    </xf>
    <xf numFmtId="0" fontId="18" fillId="4" borderId="3" xfId="0" applyFont="1" applyFill="1" applyBorder="1" applyAlignment="1">
      <alignment horizontal="left" vertical="center"/>
    </xf>
    <xf numFmtId="0" fontId="18" fillId="4" borderId="14" xfId="0" applyFont="1" applyFill="1" applyBorder="1" applyAlignment="1">
      <alignment horizontal="left" vertical="center"/>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 xfId="0" applyFont="1" applyBorder="1" applyAlignment="1">
      <alignment horizontal="left" vertical="center" wrapText="1"/>
    </xf>
    <xf numFmtId="0" fontId="23" fillId="9" borderId="20" xfId="0" applyFont="1" applyFill="1" applyBorder="1" applyAlignment="1">
      <alignment horizontal="center"/>
    </xf>
    <xf numFmtId="0" fontId="23" fillId="9" borderId="21" xfId="0" applyFont="1" applyFill="1" applyBorder="1" applyAlignment="1">
      <alignment horizontal="center"/>
    </xf>
    <xf numFmtId="0" fontId="23" fillId="9" borderId="22" xfId="0" applyFont="1" applyFill="1" applyBorder="1" applyAlignment="1">
      <alignment horizontal="center"/>
    </xf>
    <xf numFmtId="0" fontId="22" fillId="12" borderId="2" xfId="0" applyFont="1" applyFill="1" applyBorder="1" applyAlignment="1">
      <alignment horizontal="center" vertical="center"/>
    </xf>
    <xf numFmtId="0" fontId="22" fillId="12" borderId="3" xfId="0" applyFont="1" applyFill="1" applyBorder="1" applyAlignment="1">
      <alignment horizontal="center" vertical="center"/>
    </xf>
    <xf numFmtId="0" fontId="22" fillId="12" borderId="14" xfId="0" applyFont="1" applyFill="1" applyBorder="1" applyAlignment="1">
      <alignment horizontal="center" vertical="center"/>
    </xf>
    <xf numFmtId="0" fontId="15" fillId="3" borderId="2"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21" fillId="4" borderId="8" xfId="0" applyFont="1" applyFill="1" applyBorder="1" applyAlignment="1">
      <alignment vertical="center" wrapText="1"/>
    </xf>
    <xf numFmtId="0" fontId="13" fillId="4" borderId="8" xfId="0" applyFont="1" applyFill="1" applyBorder="1" applyAlignment="1">
      <alignment vertical="center" wrapText="1"/>
    </xf>
    <xf numFmtId="0" fontId="13" fillId="4" borderId="12" xfId="0" applyFont="1" applyFill="1" applyBorder="1" applyAlignment="1">
      <alignment vertical="center" wrapText="1"/>
    </xf>
    <xf numFmtId="0" fontId="39"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9" fillId="4" borderId="3" xfId="0" applyFont="1" applyFill="1" applyBorder="1" applyAlignment="1">
      <alignment horizontal="left" vertical="center" wrapText="1"/>
    </xf>
    <xf numFmtId="0" fontId="39" fillId="4" borderId="14"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14" xfId="0" applyFont="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22" fillId="10" borderId="8" xfId="0" applyFont="1" applyFill="1" applyBorder="1" applyAlignment="1">
      <alignment horizontal="center" vertical="center"/>
    </xf>
    <xf numFmtId="0" fontId="23" fillId="9" borderId="0" xfId="0" applyFont="1" applyFill="1" applyAlignment="1">
      <alignment horizontal="center" vertical="center" wrapText="1"/>
    </xf>
    <xf numFmtId="0" fontId="23" fillId="9" borderId="6" xfId="0" applyFont="1" applyFill="1" applyBorder="1" applyAlignment="1">
      <alignment horizontal="center" vertical="center" wrapText="1"/>
    </xf>
    <xf numFmtId="0" fontId="23" fillId="13" borderId="8" xfId="0" applyFont="1" applyFill="1" applyBorder="1" applyAlignment="1">
      <alignment horizontal="center" vertical="center" wrapText="1"/>
    </xf>
    <xf numFmtId="0" fontId="22" fillId="14" borderId="4" xfId="0" applyFont="1" applyFill="1" applyBorder="1" applyAlignment="1">
      <alignment horizontal="center" vertical="center"/>
    </xf>
    <xf numFmtId="0" fontId="24" fillId="5" borderId="2" xfId="0" applyFont="1" applyFill="1" applyBorder="1" applyAlignment="1">
      <alignment horizontal="center" vertical="center"/>
    </xf>
    <xf numFmtId="0" fontId="25" fillId="5" borderId="3" xfId="0" applyFont="1" applyFill="1" applyBorder="1" applyAlignment="1">
      <alignment horizontal="center" vertical="center"/>
    </xf>
    <xf numFmtId="0" fontId="25" fillId="5" borderId="14" xfId="0" applyFont="1" applyFill="1" applyBorder="1" applyAlignment="1">
      <alignment horizontal="center" vertical="center"/>
    </xf>
    <xf numFmtId="0" fontId="23" fillId="13" borderId="0" xfId="0" applyFont="1" applyFill="1" applyAlignment="1">
      <alignment horizontal="center" vertical="center" wrapText="1"/>
    </xf>
    <xf numFmtId="0" fontId="22" fillId="14" borderId="5" xfId="0" applyFont="1" applyFill="1" applyBorder="1" applyAlignment="1">
      <alignment horizontal="center" vertical="center"/>
    </xf>
    <xf numFmtId="0" fontId="25" fillId="5" borderId="2" xfId="0" applyFont="1" applyFill="1" applyBorder="1" applyAlignment="1">
      <alignment horizontal="center" vertical="center"/>
    </xf>
    <xf numFmtId="0" fontId="5" fillId="14" borderId="12" xfId="0" applyFont="1" applyFill="1" applyBorder="1" applyAlignment="1">
      <alignment horizontal="center" vertical="center"/>
    </xf>
    <xf numFmtId="0" fontId="26" fillId="14" borderId="5" xfId="0" applyFont="1" applyFill="1" applyBorder="1" applyAlignment="1">
      <alignment horizontal="center" vertical="center"/>
    </xf>
    <xf numFmtId="0" fontId="26" fillId="14" borderId="13" xfId="0" applyFont="1" applyFill="1" applyBorder="1" applyAlignment="1">
      <alignment horizontal="center" vertical="center"/>
    </xf>
    <xf numFmtId="0" fontId="22" fillId="14" borderId="13" xfId="0" applyFont="1" applyFill="1" applyBorder="1" applyAlignment="1">
      <alignment horizontal="center" vertical="center"/>
    </xf>
    <xf numFmtId="0" fontId="22" fillId="14" borderId="8" xfId="0" applyFont="1" applyFill="1" applyBorder="1" applyAlignment="1">
      <alignment horizontal="center" vertical="center"/>
    </xf>
    <xf numFmtId="0" fontId="15" fillId="3" borderId="13"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0" borderId="4" xfId="0" applyFont="1" applyBorder="1" applyAlignment="1">
      <alignment horizontal="left" vertical="center" wrapText="1"/>
    </xf>
    <xf numFmtId="0" fontId="0" fillId="0" borderId="3" xfId="0" applyBorder="1" applyAlignment="1">
      <alignment horizontal="left" vertical="center" wrapText="1"/>
    </xf>
    <xf numFmtId="0" fontId="0" fillId="0" borderId="14" xfId="0" applyBorder="1" applyAlignment="1">
      <alignment horizontal="left" vertical="center" wrapText="1"/>
    </xf>
    <xf numFmtId="0" fontId="5" fillId="14" borderId="4" xfId="0" applyFont="1" applyFill="1" applyBorder="1" applyAlignment="1">
      <alignment horizontal="center" vertical="center"/>
    </xf>
    <xf numFmtId="0" fontId="23" fillId="10" borderId="8" xfId="0" applyFont="1" applyFill="1" applyBorder="1" applyAlignment="1">
      <alignment horizontal="center" vertical="center" wrapText="1"/>
    </xf>
    <xf numFmtId="0" fontId="18" fillId="4" borderId="8" xfId="0" applyFont="1" applyFill="1" applyBorder="1" applyAlignment="1">
      <alignment vertical="center" wrapText="1"/>
    </xf>
    <xf numFmtId="0" fontId="16" fillId="4" borderId="8" xfId="0" applyFont="1" applyFill="1" applyBorder="1" applyAlignment="1">
      <alignment vertical="center" wrapText="1"/>
    </xf>
    <xf numFmtId="0" fontId="16" fillId="4" borderId="12" xfId="0" applyFont="1" applyFill="1" applyBorder="1" applyAlignment="1">
      <alignment vertical="center" wrapText="1"/>
    </xf>
    <xf numFmtId="0" fontId="23" fillId="13" borderId="9" xfId="0" applyFont="1" applyFill="1" applyBorder="1" applyAlignment="1">
      <alignment horizontal="center"/>
    </xf>
    <xf numFmtId="0" fontId="23" fillId="13" borderId="0" xfId="0" applyFont="1" applyFill="1" applyAlignment="1">
      <alignment horizontal="center"/>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14" xfId="0" applyFont="1" applyFill="1" applyBorder="1" applyAlignment="1">
      <alignment horizontal="left" vertical="top" wrapText="1"/>
    </xf>
    <xf numFmtId="0" fontId="5" fillId="14" borderId="5" xfId="0" applyFont="1" applyFill="1" applyBorder="1" applyAlignment="1">
      <alignment horizontal="center" vertical="center"/>
    </xf>
    <xf numFmtId="0" fontId="5" fillId="14" borderId="13" xfId="0" applyFont="1" applyFill="1" applyBorder="1" applyAlignment="1">
      <alignment horizontal="center" vertical="center"/>
    </xf>
    <xf numFmtId="0" fontId="18" fillId="4" borderId="0" xfId="0" applyFont="1" applyFill="1" applyAlignment="1">
      <alignment horizontal="left" vertical="center" wrapText="1"/>
    </xf>
    <xf numFmtId="0" fontId="23" fillId="12" borderId="8" xfId="0" applyFont="1" applyFill="1" applyBorder="1" applyAlignment="1">
      <alignment horizontal="center" vertical="center" wrapText="1"/>
    </xf>
  </cellXfs>
  <cellStyles count="4">
    <cellStyle name="Normal" xfId="0" builtinId="0"/>
    <cellStyle name="Normal 2" xfId="1" xr:uid="{00000000-0005-0000-0000-000001000000}"/>
    <cellStyle name="Normal 3" xfId="2" xr:uid="{00000000-0005-0000-0000-00000200000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87AE0-AB7E-4B52-8F0F-DF84AD766ADE}">
  <sheetPr>
    <tabColor rgb="FFED7D31"/>
    <pageSetUpPr fitToPage="1"/>
  </sheetPr>
  <dimension ref="A1:JF285"/>
  <sheetViews>
    <sheetView zoomScale="150" zoomScaleNormal="150" zoomScalePageLayoutView="60" workbookViewId="0">
      <selection activeCell="B7" sqref="B7:O7"/>
    </sheetView>
  </sheetViews>
  <sheetFormatPr defaultColWidth="8.81640625" defaultRowHeight="14" x14ac:dyDescent="0.3"/>
  <cols>
    <col min="1" max="1" width="8.81640625" style="89"/>
    <col min="2" max="2" width="8.81640625" style="2" customWidth="1"/>
    <col min="3" max="4" width="8.81640625" style="2"/>
    <col min="5" max="5" width="43.1796875" style="2" customWidth="1"/>
    <col min="6" max="10" width="8.81640625" style="2"/>
    <col min="11" max="11" width="10.453125" style="2" customWidth="1"/>
    <col min="12" max="12" width="4.54296875" style="2" customWidth="1"/>
    <col min="13" max="14" width="6.453125" style="2" customWidth="1"/>
    <col min="15" max="15" width="6.1796875" style="2" customWidth="1"/>
    <col min="16" max="16" width="8.453125" style="12" customWidth="1"/>
    <col min="17" max="29" width="8.81640625" style="12"/>
    <col min="30" max="30" width="11.453125" style="12" customWidth="1"/>
    <col min="31" max="16384" width="8.81640625" style="2"/>
  </cols>
  <sheetData>
    <row r="1" spans="1:266" x14ac:dyDescent="0.3">
      <c r="A1" s="204" t="s">
        <v>0</v>
      </c>
      <c r="B1" s="205"/>
      <c r="C1" s="206"/>
      <c r="D1" s="67" t="s">
        <v>1</v>
      </c>
      <c r="E1" s="205" t="s">
        <v>2</v>
      </c>
      <c r="F1" s="205"/>
      <c r="G1" s="205"/>
      <c r="H1" s="205"/>
      <c r="I1" s="205"/>
      <c r="J1" s="206"/>
      <c r="K1" s="68"/>
      <c r="L1" s="68"/>
      <c r="M1" s="69"/>
      <c r="N1" s="69"/>
      <c r="O1" s="69"/>
      <c r="P1" s="101"/>
      <c r="Q1" s="101"/>
      <c r="R1" s="101"/>
      <c r="S1" s="101"/>
      <c r="T1" s="101"/>
      <c r="U1" s="101"/>
      <c r="V1" s="101"/>
      <c r="W1" s="101"/>
      <c r="X1" s="101"/>
      <c r="Y1" s="101"/>
      <c r="Z1" s="101"/>
      <c r="AA1" s="101"/>
      <c r="AB1" s="101"/>
      <c r="AC1" s="101"/>
      <c r="AD1" s="101"/>
    </row>
    <row r="2" spans="1:266" x14ac:dyDescent="0.3">
      <c r="A2" s="207" t="s">
        <v>3</v>
      </c>
      <c r="B2" s="208"/>
      <c r="C2" s="209"/>
      <c r="D2" s="210" t="s">
        <v>1</v>
      </c>
      <c r="E2" s="210"/>
      <c r="F2" s="210"/>
      <c r="G2" s="210"/>
      <c r="H2" s="210"/>
      <c r="I2" s="210"/>
      <c r="J2" s="211"/>
      <c r="K2" s="70"/>
      <c r="L2" s="70"/>
      <c r="M2" s="69"/>
      <c r="N2" s="69"/>
      <c r="O2" s="69"/>
      <c r="P2" s="101"/>
      <c r="Q2" s="101"/>
      <c r="R2" s="101"/>
      <c r="S2" s="101"/>
      <c r="T2" s="101"/>
      <c r="U2" s="101"/>
      <c r="V2" s="101"/>
      <c r="W2" s="101"/>
      <c r="X2" s="101"/>
      <c r="Y2" s="101"/>
      <c r="Z2" s="101"/>
      <c r="AA2" s="101"/>
      <c r="AB2" s="101"/>
      <c r="AC2" s="101"/>
      <c r="AD2" s="101"/>
    </row>
    <row r="3" spans="1:266" ht="21" customHeight="1" x14ac:dyDescent="0.35">
      <c r="A3" s="212" t="s">
        <v>4</v>
      </c>
      <c r="B3" s="213"/>
      <c r="C3" s="213"/>
      <c r="D3" s="213"/>
      <c r="E3" s="213"/>
      <c r="F3" s="213"/>
      <c r="G3" s="213"/>
      <c r="H3" s="213"/>
      <c r="I3" s="213"/>
      <c r="J3" s="213"/>
      <c r="K3" s="213"/>
      <c r="L3" s="213"/>
      <c r="M3" s="213"/>
      <c r="N3" s="213"/>
      <c r="O3" s="213"/>
      <c r="P3" s="102" t="s">
        <v>1</v>
      </c>
      <c r="Q3" s="102" t="s">
        <v>1</v>
      </c>
      <c r="R3" s="102" t="s">
        <v>1</v>
      </c>
      <c r="S3" s="102" t="s">
        <v>1</v>
      </c>
      <c r="T3" s="102" t="s">
        <v>1</v>
      </c>
      <c r="U3" s="102" t="s">
        <v>1</v>
      </c>
      <c r="V3" s="102" t="s">
        <v>1</v>
      </c>
      <c r="W3" s="102" t="s">
        <v>1</v>
      </c>
      <c r="X3" s="102" t="s">
        <v>1</v>
      </c>
      <c r="Y3" s="102" t="s">
        <v>1</v>
      </c>
      <c r="Z3" s="103" t="s">
        <v>1</v>
      </c>
      <c r="AA3" s="103" t="s">
        <v>1</v>
      </c>
      <c r="AB3" s="103" t="s">
        <v>1</v>
      </c>
      <c r="AC3" s="103" t="s">
        <v>1</v>
      </c>
      <c r="AD3" s="103" t="s">
        <v>1</v>
      </c>
    </row>
    <row r="4" spans="1:266" ht="14.15" customHeight="1" x14ac:dyDescent="0.3">
      <c r="A4" s="214" t="s">
        <v>5</v>
      </c>
      <c r="B4" s="215"/>
      <c r="C4" s="215"/>
      <c r="D4" s="215"/>
      <c r="E4" s="215"/>
      <c r="F4" s="215"/>
      <c r="G4" s="215"/>
      <c r="H4" s="215"/>
      <c r="I4" s="215"/>
      <c r="J4" s="215"/>
      <c r="K4" s="215"/>
      <c r="L4" s="215"/>
      <c r="M4" s="215"/>
      <c r="N4" s="215"/>
      <c r="O4" s="216"/>
      <c r="P4" s="104" t="s">
        <v>1</v>
      </c>
      <c r="Q4" s="104" t="s">
        <v>1</v>
      </c>
      <c r="R4" s="104" t="s">
        <v>1</v>
      </c>
      <c r="S4" s="104" t="s">
        <v>1</v>
      </c>
      <c r="T4" s="104" t="s">
        <v>1</v>
      </c>
      <c r="U4" s="104" t="s">
        <v>1</v>
      </c>
      <c r="V4" s="104" t="s">
        <v>1</v>
      </c>
      <c r="W4" s="104" t="s">
        <v>1</v>
      </c>
      <c r="X4" s="104" t="s">
        <v>1</v>
      </c>
      <c r="Y4" s="104" t="s">
        <v>1</v>
      </c>
      <c r="Z4" s="105" t="s">
        <v>1</v>
      </c>
      <c r="AA4" s="106" t="s">
        <v>1</v>
      </c>
      <c r="AB4" s="106" t="s">
        <v>1</v>
      </c>
      <c r="AC4" s="106" t="s">
        <v>1</v>
      </c>
      <c r="AD4" s="106" t="s">
        <v>1</v>
      </c>
    </row>
    <row r="5" spans="1:266" s="18" customFormat="1" ht="15" customHeight="1" x14ac:dyDescent="0.35">
      <c r="A5" s="201" t="s">
        <v>6</v>
      </c>
      <c r="B5" s="202"/>
      <c r="C5" s="202"/>
      <c r="D5" s="202"/>
      <c r="E5" s="202"/>
      <c r="F5" s="202"/>
      <c r="G5" s="202"/>
      <c r="H5" s="202"/>
      <c r="I5" s="202"/>
      <c r="J5" s="202"/>
      <c r="K5" s="202"/>
      <c r="L5" s="202"/>
      <c r="M5" s="202"/>
      <c r="N5" s="202"/>
      <c r="O5" s="203"/>
      <c r="P5" s="107" t="s">
        <v>1</v>
      </c>
      <c r="Q5" s="107" t="s">
        <v>1</v>
      </c>
      <c r="R5" s="107" t="s">
        <v>1</v>
      </c>
      <c r="S5" s="107" t="s">
        <v>1</v>
      </c>
      <c r="T5" s="107" t="s">
        <v>1</v>
      </c>
      <c r="U5" s="107" t="s">
        <v>1</v>
      </c>
      <c r="V5" s="107" t="s">
        <v>1</v>
      </c>
      <c r="W5" s="107" t="s">
        <v>1</v>
      </c>
      <c r="X5" s="107" t="s">
        <v>1</v>
      </c>
      <c r="Y5" s="107" t="s">
        <v>1</v>
      </c>
      <c r="Z5" s="108" t="s">
        <v>1</v>
      </c>
      <c r="AA5" s="108" t="s">
        <v>1</v>
      </c>
      <c r="AB5" s="108" t="s">
        <v>1</v>
      </c>
      <c r="AC5" s="108" t="s">
        <v>1</v>
      </c>
      <c r="AD5" s="108" t="s">
        <v>1</v>
      </c>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row>
    <row r="6" spans="1:266" s="17" customFormat="1" ht="51.65" customHeight="1" x14ac:dyDescent="0.35">
      <c r="A6" s="181" t="s">
        <v>7</v>
      </c>
      <c r="B6" s="182"/>
      <c r="C6" s="182"/>
      <c r="D6" s="182"/>
      <c r="E6" s="182"/>
      <c r="F6" s="182"/>
      <c r="G6" s="182"/>
      <c r="H6" s="182"/>
      <c r="I6" s="182"/>
      <c r="J6" s="182"/>
      <c r="K6" s="182"/>
      <c r="L6" s="182"/>
      <c r="M6" s="182"/>
      <c r="N6" s="182"/>
      <c r="O6" s="183"/>
      <c r="P6" s="77">
        <v>1</v>
      </c>
      <c r="Q6" s="77">
        <v>2</v>
      </c>
      <c r="R6" s="77">
        <v>3</v>
      </c>
      <c r="S6" s="77">
        <v>4</v>
      </c>
      <c r="T6" s="77">
        <v>5</v>
      </c>
      <c r="U6" s="77">
        <v>6</v>
      </c>
      <c r="V6" s="77">
        <v>7</v>
      </c>
      <c r="W6" s="77">
        <v>8</v>
      </c>
      <c r="X6" s="77">
        <v>9</v>
      </c>
      <c r="Y6" s="77">
        <v>10</v>
      </c>
      <c r="Z6" s="90" t="s">
        <v>8</v>
      </c>
      <c r="AA6" s="90" t="s">
        <v>9</v>
      </c>
      <c r="AB6" s="90" t="s">
        <v>10</v>
      </c>
      <c r="AC6" s="94" t="s">
        <v>11</v>
      </c>
      <c r="AD6" s="94" t="s">
        <v>12</v>
      </c>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row>
    <row r="7" spans="1:266" s="110" customFormat="1" ht="57" customHeight="1" x14ac:dyDescent="0.35">
      <c r="A7" s="98">
        <v>1</v>
      </c>
      <c r="B7" s="177" t="s">
        <v>1022</v>
      </c>
      <c r="C7" s="177"/>
      <c r="D7" s="177"/>
      <c r="E7" s="177"/>
      <c r="F7" s="177"/>
      <c r="G7" s="177"/>
      <c r="H7" s="177"/>
      <c r="I7" s="177"/>
      <c r="J7" s="177"/>
      <c r="K7" s="177"/>
      <c r="L7" s="177"/>
      <c r="M7" s="177"/>
      <c r="N7" s="177"/>
      <c r="O7" s="178"/>
      <c r="P7" s="78"/>
      <c r="Q7" s="78"/>
      <c r="R7" s="78" t="s">
        <v>1</v>
      </c>
      <c r="S7" s="78" t="s">
        <v>1</v>
      </c>
      <c r="T7" s="78"/>
      <c r="U7" s="78" t="s">
        <v>1</v>
      </c>
      <c r="V7" s="78" t="s">
        <v>1</v>
      </c>
      <c r="W7" s="78" t="s">
        <v>1</v>
      </c>
      <c r="X7" s="78" t="s">
        <v>1</v>
      </c>
      <c r="Y7" s="78" t="s">
        <v>1</v>
      </c>
      <c r="Z7" s="91">
        <f>COUNTIF(P7:Y7, "Y")</f>
        <v>0</v>
      </c>
      <c r="AA7" s="91">
        <f>COUNTIF(P7:Y7, "N")</f>
        <v>0</v>
      </c>
      <c r="AB7" s="91">
        <f>COUNTIF(P7:Y7, "NA")</f>
        <v>0</v>
      </c>
      <c r="AC7" s="95">
        <f>SUM(Z7:AA7)</f>
        <v>0</v>
      </c>
      <c r="AD7" s="95" t="e">
        <f>Z7/AC7</f>
        <v>#DIV/0!</v>
      </c>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c r="IR7" s="109"/>
      <c r="IS7" s="109"/>
      <c r="IT7" s="109"/>
      <c r="IU7" s="109"/>
      <c r="IV7" s="109"/>
      <c r="IW7" s="109"/>
      <c r="IX7" s="109"/>
      <c r="IY7" s="109"/>
      <c r="IZ7" s="109"/>
      <c r="JA7" s="109"/>
      <c r="JB7" s="109"/>
      <c r="JC7" s="109"/>
      <c r="JD7" s="109"/>
      <c r="JE7" s="109"/>
      <c r="JF7" s="109"/>
    </row>
    <row r="8" spans="1:266" s="17" customFormat="1" ht="19.5" customHeight="1" x14ac:dyDescent="0.35">
      <c r="A8" s="181" t="s">
        <v>13</v>
      </c>
      <c r="B8" s="182"/>
      <c r="C8" s="182"/>
      <c r="D8" s="182"/>
      <c r="E8" s="182"/>
      <c r="F8" s="182"/>
      <c r="G8" s="182"/>
      <c r="H8" s="182"/>
      <c r="I8" s="182"/>
      <c r="J8" s="182"/>
      <c r="K8" s="182"/>
      <c r="L8" s="182"/>
      <c r="M8" s="182"/>
      <c r="N8" s="182"/>
      <c r="O8" s="183"/>
      <c r="P8" s="79" t="s">
        <v>1</v>
      </c>
      <c r="Q8" s="79" t="s">
        <v>1</v>
      </c>
      <c r="R8" s="79" t="s">
        <v>1</v>
      </c>
      <c r="S8" s="79" t="s">
        <v>1</v>
      </c>
      <c r="T8" s="79" t="s">
        <v>1</v>
      </c>
      <c r="U8" s="79" t="s">
        <v>1</v>
      </c>
      <c r="V8" s="79" t="s">
        <v>1</v>
      </c>
      <c r="W8" s="79" t="s">
        <v>1</v>
      </c>
      <c r="X8" s="79" t="s">
        <v>1</v>
      </c>
      <c r="Y8" s="79" t="s">
        <v>1</v>
      </c>
      <c r="Z8" s="79" t="s">
        <v>1</v>
      </c>
      <c r="AA8" s="79" t="s">
        <v>1</v>
      </c>
      <c r="AB8" s="79" t="s">
        <v>1</v>
      </c>
      <c r="AC8" s="92"/>
      <c r="AD8" s="92" t="s">
        <v>1</v>
      </c>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row>
    <row r="9" spans="1:266" s="44" customFormat="1" ht="73.5" customHeight="1" x14ac:dyDescent="0.35">
      <c r="A9" s="98">
        <v>2</v>
      </c>
      <c r="B9" s="179" t="s">
        <v>14</v>
      </c>
      <c r="C9" s="177"/>
      <c r="D9" s="177"/>
      <c r="E9" s="177"/>
      <c r="F9" s="177"/>
      <c r="G9" s="177"/>
      <c r="H9" s="177"/>
      <c r="I9" s="177"/>
      <c r="J9" s="177"/>
      <c r="K9" s="177"/>
      <c r="L9" s="177"/>
      <c r="M9" s="177"/>
      <c r="N9" s="177"/>
      <c r="O9" s="178"/>
      <c r="P9" s="80" t="s">
        <v>1</v>
      </c>
      <c r="Q9" s="80" t="s">
        <v>1</v>
      </c>
      <c r="R9" s="80" t="s">
        <v>1</v>
      </c>
      <c r="S9" s="80" t="s">
        <v>1</v>
      </c>
      <c r="T9" s="80" t="s">
        <v>1</v>
      </c>
      <c r="U9" s="80" t="s">
        <v>1</v>
      </c>
      <c r="V9" s="80" t="s">
        <v>1</v>
      </c>
      <c r="W9" s="80" t="s">
        <v>1</v>
      </c>
      <c r="X9" s="80" t="s">
        <v>1</v>
      </c>
      <c r="Y9" s="80" t="s">
        <v>1</v>
      </c>
      <c r="Z9" s="91">
        <f>COUNTIF(P9:Y9, "Y")</f>
        <v>0</v>
      </c>
      <c r="AA9" s="91">
        <f>COUNTIF(P9:Y9, "N")</f>
        <v>0</v>
      </c>
      <c r="AB9" s="91">
        <f>COUNTIF(P9:Y9, "NA")</f>
        <v>0</v>
      </c>
      <c r="AC9" s="95">
        <f t="shared" ref="AC9:AC71" si="0">SUM(Z9:AA9)</f>
        <v>0</v>
      </c>
      <c r="AD9" s="95" t="e">
        <f>Z9/AC9</f>
        <v>#DIV/0!</v>
      </c>
    </row>
    <row r="10" spans="1:266" s="17" customFormat="1" ht="19.5" customHeight="1" x14ac:dyDescent="0.35">
      <c r="A10" s="181" t="s">
        <v>15</v>
      </c>
      <c r="B10" s="182"/>
      <c r="C10" s="182"/>
      <c r="D10" s="182"/>
      <c r="E10" s="182"/>
      <c r="F10" s="182"/>
      <c r="G10" s="182"/>
      <c r="H10" s="182"/>
      <c r="I10" s="182"/>
      <c r="J10" s="182"/>
      <c r="K10" s="182"/>
      <c r="L10" s="182"/>
      <c r="M10" s="182"/>
      <c r="N10" s="182"/>
      <c r="O10" s="183"/>
      <c r="P10" s="79" t="s">
        <v>1</v>
      </c>
      <c r="Q10" s="79" t="s">
        <v>1</v>
      </c>
      <c r="R10" s="79" t="s">
        <v>1</v>
      </c>
      <c r="S10" s="79" t="s">
        <v>1</v>
      </c>
      <c r="T10" s="79" t="s">
        <v>1</v>
      </c>
      <c r="U10" s="79" t="s">
        <v>1</v>
      </c>
      <c r="V10" s="79" t="s">
        <v>1</v>
      </c>
      <c r="W10" s="79" t="s">
        <v>1</v>
      </c>
      <c r="X10" s="79" t="s">
        <v>1</v>
      </c>
      <c r="Y10" s="79" t="s">
        <v>1</v>
      </c>
      <c r="Z10" s="79" t="s">
        <v>1</v>
      </c>
      <c r="AA10" s="79" t="s">
        <v>1</v>
      </c>
      <c r="AB10" s="79" t="s">
        <v>1</v>
      </c>
      <c r="AC10" s="92"/>
      <c r="AD10" s="92" t="s">
        <v>1</v>
      </c>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row>
    <row r="11" spans="1:266" s="44" customFormat="1" ht="33.65" customHeight="1" x14ac:dyDescent="0.35">
      <c r="A11" s="98">
        <v>3</v>
      </c>
      <c r="B11" s="177" t="s">
        <v>16</v>
      </c>
      <c r="C11" s="177"/>
      <c r="D11" s="177"/>
      <c r="E11" s="177"/>
      <c r="F11" s="177"/>
      <c r="G11" s="177"/>
      <c r="H11" s="177"/>
      <c r="I11" s="177"/>
      <c r="J11" s="177"/>
      <c r="K11" s="177"/>
      <c r="L11" s="177"/>
      <c r="M11" s="177"/>
      <c r="N11" s="177"/>
      <c r="O11" s="178"/>
      <c r="P11" s="78" t="s">
        <v>1</v>
      </c>
      <c r="Q11" s="78" t="s">
        <v>1</v>
      </c>
      <c r="R11" s="78" t="s">
        <v>1</v>
      </c>
      <c r="S11" s="78" t="s">
        <v>1</v>
      </c>
      <c r="T11" s="78" t="s">
        <v>1</v>
      </c>
      <c r="U11" s="78" t="s">
        <v>1</v>
      </c>
      <c r="V11" s="78" t="s">
        <v>1</v>
      </c>
      <c r="W11" s="78" t="s">
        <v>1</v>
      </c>
      <c r="X11" s="78" t="s">
        <v>1</v>
      </c>
      <c r="Y11" s="78" t="s">
        <v>1</v>
      </c>
      <c r="Z11" s="91">
        <f>COUNTIF(P11:Y11, "Y")</f>
        <v>0</v>
      </c>
      <c r="AA11" s="91">
        <f>COUNTIF(P11:Y11, "N")</f>
        <v>0</v>
      </c>
      <c r="AB11" s="91">
        <f>COUNTIF(P11:Y11, "NA")</f>
        <v>0</v>
      </c>
      <c r="AC11" s="95">
        <f t="shared" si="0"/>
        <v>0</v>
      </c>
      <c r="AD11" s="95" t="e">
        <f>Z11/AC11</f>
        <v>#DIV/0!</v>
      </c>
    </row>
    <row r="12" spans="1:266" s="44" customFormat="1" ht="20.5" customHeight="1" x14ac:dyDescent="0.35">
      <c r="A12" s="181" t="s">
        <v>17</v>
      </c>
      <c r="B12" s="182"/>
      <c r="C12" s="182"/>
      <c r="D12" s="182"/>
      <c r="E12" s="182"/>
      <c r="F12" s="182"/>
      <c r="G12" s="182"/>
      <c r="H12" s="182"/>
      <c r="I12" s="182"/>
      <c r="J12" s="182"/>
      <c r="K12" s="182"/>
      <c r="L12" s="182"/>
      <c r="M12" s="182"/>
      <c r="N12" s="182"/>
      <c r="O12" s="183"/>
      <c r="P12" s="79" t="s">
        <v>1</v>
      </c>
      <c r="Q12" s="79" t="s">
        <v>1</v>
      </c>
      <c r="R12" s="79" t="s">
        <v>1</v>
      </c>
      <c r="S12" s="79" t="s">
        <v>1</v>
      </c>
      <c r="T12" s="79" t="s">
        <v>1</v>
      </c>
      <c r="U12" s="79" t="s">
        <v>1</v>
      </c>
      <c r="V12" s="79" t="s">
        <v>1</v>
      </c>
      <c r="W12" s="79" t="s">
        <v>1</v>
      </c>
      <c r="X12" s="79" t="s">
        <v>1</v>
      </c>
      <c r="Y12" s="79" t="s">
        <v>1</v>
      </c>
      <c r="Z12" s="92" t="s">
        <v>1</v>
      </c>
      <c r="AA12" s="92" t="s">
        <v>1</v>
      </c>
      <c r="AB12" s="92" t="s">
        <v>1</v>
      </c>
      <c r="AC12" s="92"/>
      <c r="AD12" s="92" t="s">
        <v>1</v>
      </c>
    </row>
    <row r="13" spans="1:266" s="44" customFormat="1" ht="33.65" customHeight="1" x14ac:dyDescent="0.35">
      <c r="A13" s="98">
        <v>4</v>
      </c>
      <c r="B13" s="177" t="s">
        <v>1023</v>
      </c>
      <c r="C13" s="177"/>
      <c r="D13" s="177"/>
      <c r="E13" s="177"/>
      <c r="F13" s="177"/>
      <c r="G13" s="177"/>
      <c r="H13" s="177"/>
      <c r="I13" s="177"/>
      <c r="J13" s="177"/>
      <c r="K13" s="177"/>
      <c r="L13" s="177"/>
      <c r="M13" s="177"/>
      <c r="N13" s="177"/>
      <c r="O13" s="189"/>
      <c r="P13" s="78" t="s">
        <v>1</v>
      </c>
      <c r="Q13" s="78" t="s">
        <v>1</v>
      </c>
      <c r="R13" s="78" t="s">
        <v>1</v>
      </c>
      <c r="S13" s="78" t="s">
        <v>1</v>
      </c>
      <c r="T13" s="78" t="s">
        <v>1</v>
      </c>
      <c r="U13" s="78" t="s">
        <v>1</v>
      </c>
      <c r="V13" s="78" t="s">
        <v>1</v>
      </c>
      <c r="W13" s="78" t="s">
        <v>1</v>
      </c>
      <c r="X13" s="78" t="s">
        <v>1</v>
      </c>
      <c r="Y13" s="78" t="s">
        <v>1</v>
      </c>
      <c r="Z13" s="91">
        <f>COUNTIF(P13:Y13, "Y")</f>
        <v>0</v>
      </c>
      <c r="AA13" s="91">
        <f>COUNTIF(P13:Y13, "N")</f>
        <v>0</v>
      </c>
      <c r="AB13" s="91">
        <f>COUNTIF(P13:Y13, "NA")</f>
        <v>0</v>
      </c>
      <c r="AC13" s="95">
        <f t="shared" si="0"/>
        <v>0</v>
      </c>
      <c r="AD13" s="95" t="e">
        <f>Z13/AC13</f>
        <v>#DIV/0!</v>
      </c>
    </row>
    <row r="14" spans="1:266" s="44" customFormat="1" ht="33.65" customHeight="1" x14ac:dyDescent="0.35">
      <c r="A14" s="98">
        <v>5</v>
      </c>
      <c r="B14" s="177" t="s">
        <v>18</v>
      </c>
      <c r="C14" s="177"/>
      <c r="D14" s="177"/>
      <c r="E14" s="177"/>
      <c r="F14" s="177"/>
      <c r="G14" s="177"/>
      <c r="H14" s="177"/>
      <c r="I14" s="177"/>
      <c r="J14" s="177"/>
      <c r="K14" s="177"/>
      <c r="L14" s="177"/>
      <c r="M14" s="177"/>
      <c r="N14" s="177"/>
      <c r="O14" s="189"/>
      <c r="P14" s="78" t="s">
        <v>1</v>
      </c>
      <c r="Q14" s="78" t="s">
        <v>1</v>
      </c>
      <c r="R14" s="78" t="s">
        <v>1</v>
      </c>
      <c r="S14" s="78" t="s">
        <v>1</v>
      </c>
      <c r="T14" s="78" t="s">
        <v>1</v>
      </c>
      <c r="U14" s="78" t="s">
        <v>1</v>
      </c>
      <c r="V14" s="78" t="s">
        <v>1</v>
      </c>
      <c r="W14" s="78" t="s">
        <v>1</v>
      </c>
      <c r="X14" s="78" t="s">
        <v>1</v>
      </c>
      <c r="Y14" s="78" t="s">
        <v>1</v>
      </c>
      <c r="Z14" s="91">
        <f>COUNTIF(P14:Y14, "Y")</f>
        <v>0</v>
      </c>
      <c r="AA14" s="91">
        <f>COUNTIF(P14:Y14, "N")</f>
        <v>0</v>
      </c>
      <c r="AB14" s="91">
        <f>COUNTIF(P14:Y14, "NA")</f>
        <v>0</v>
      </c>
      <c r="AC14" s="95">
        <f t="shared" si="0"/>
        <v>0</v>
      </c>
      <c r="AD14" s="95" t="e">
        <f>Z14/AC14</f>
        <v>#DIV/0!</v>
      </c>
    </row>
    <row r="15" spans="1:266" s="17" customFormat="1" ht="19.5" customHeight="1" x14ac:dyDescent="0.35">
      <c r="A15" s="181" t="s">
        <v>19</v>
      </c>
      <c r="B15" s="182"/>
      <c r="C15" s="182"/>
      <c r="D15" s="182"/>
      <c r="E15" s="182"/>
      <c r="F15" s="182"/>
      <c r="G15" s="182"/>
      <c r="H15" s="182"/>
      <c r="I15" s="182"/>
      <c r="J15" s="182"/>
      <c r="K15" s="182"/>
      <c r="L15" s="182"/>
      <c r="M15" s="182"/>
      <c r="N15" s="182"/>
      <c r="O15" s="183"/>
      <c r="P15" s="79" t="s">
        <v>1</v>
      </c>
      <c r="Q15" s="79" t="s">
        <v>1</v>
      </c>
      <c r="R15" s="79" t="s">
        <v>1</v>
      </c>
      <c r="S15" s="79" t="s">
        <v>1</v>
      </c>
      <c r="T15" s="79" t="s">
        <v>1</v>
      </c>
      <c r="U15" s="79" t="s">
        <v>1</v>
      </c>
      <c r="V15" s="79" t="s">
        <v>1</v>
      </c>
      <c r="W15" s="79" t="s">
        <v>1</v>
      </c>
      <c r="X15" s="79" t="s">
        <v>1</v>
      </c>
      <c r="Y15" s="79" t="s">
        <v>1</v>
      </c>
      <c r="Z15" s="79" t="s">
        <v>1</v>
      </c>
      <c r="AA15" s="79" t="s">
        <v>1</v>
      </c>
      <c r="AB15" s="79" t="s">
        <v>1</v>
      </c>
      <c r="AC15" s="92"/>
      <c r="AD15" s="92" t="s">
        <v>1</v>
      </c>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row>
    <row r="16" spans="1:266" s="44" customFormat="1" ht="21.75" customHeight="1" x14ac:dyDescent="0.35">
      <c r="A16" s="98">
        <v>6</v>
      </c>
      <c r="B16" s="177" t="s">
        <v>20</v>
      </c>
      <c r="C16" s="177"/>
      <c r="D16" s="177"/>
      <c r="E16" s="177"/>
      <c r="F16" s="177"/>
      <c r="G16" s="177"/>
      <c r="H16" s="177"/>
      <c r="I16" s="177"/>
      <c r="J16" s="177"/>
      <c r="K16" s="177"/>
      <c r="L16" s="177"/>
      <c r="M16" s="177"/>
      <c r="N16" s="177"/>
      <c r="O16" s="178"/>
      <c r="P16" s="78" t="s">
        <v>1</v>
      </c>
      <c r="Q16" s="78" t="s">
        <v>1</v>
      </c>
      <c r="R16" s="78" t="s">
        <v>1</v>
      </c>
      <c r="S16" s="78" t="s">
        <v>1</v>
      </c>
      <c r="T16" s="78" t="s">
        <v>1</v>
      </c>
      <c r="U16" s="78" t="s">
        <v>1</v>
      </c>
      <c r="V16" s="78" t="s">
        <v>1</v>
      </c>
      <c r="W16" s="78" t="s">
        <v>1</v>
      </c>
      <c r="X16" s="78" t="s">
        <v>1</v>
      </c>
      <c r="Y16" s="78" t="s">
        <v>1</v>
      </c>
      <c r="Z16" s="91">
        <f>COUNTIF(P16:Y16, "Y")</f>
        <v>0</v>
      </c>
      <c r="AA16" s="91">
        <f>COUNTIF(P16:Y16, "N")</f>
        <v>0</v>
      </c>
      <c r="AB16" s="91">
        <f>COUNTIF(P16:Y16, "NA")</f>
        <v>0</v>
      </c>
      <c r="AC16" s="95">
        <f t="shared" si="0"/>
        <v>0</v>
      </c>
      <c r="AD16" s="95" t="e">
        <f>Z16/AC16</f>
        <v>#DIV/0!</v>
      </c>
    </row>
    <row r="17" spans="1:234" s="44" customFormat="1" ht="23.15" customHeight="1" x14ac:dyDescent="0.35">
      <c r="A17" s="98">
        <v>7</v>
      </c>
      <c r="B17" s="177" t="s">
        <v>21</v>
      </c>
      <c r="C17" s="177"/>
      <c r="D17" s="177"/>
      <c r="E17" s="177"/>
      <c r="F17" s="177"/>
      <c r="G17" s="177"/>
      <c r="H17" s="177"/>
      <c r="I17" s="177"/>
      <c r="J17" s="177"/>
      <c r="K17" s="177"/>
      <c r="L17" s="177"/>
      <c r="M17" s="177"/>
      <c r="N17" s="177"/>
      <c r="O17" s="178"/>
      <c r="P17" s="78" t="s">
        <v>1</v>
      </c>
      <c r="Q17" s="78" t="s">
        <v>1</v>
      </c>
      <c r="R17" s="78" t="s">
        <v>1</v>
      </c>
      <c r="S17" s="78" t="s">
        <v>1</v>
      </c>
      <c r="T17" s="78" t="s">
        <v>1</v>
      </c>
      <c r="U17" s="78" t="s">
        <v>1</v>
      </c>
      <c r="V17" s="78" t="s">
        <v>1</v>
      </c>
      <c r="W17" s="78" t="s">
        <v>1</v>
      </c>
      <c r="X17" s="78" t="s">
        <v>1</v>
      </c>
      <c r="Y17" s="78" t="s">
        <v>1</v>
      </c>
      <c r="Z17" s="91">
        <f>COUNTIF(P17:Y17, "Y")</f>
        <v>0</v>
      </c>
      <c r="AA17" s="91">
        <f>COUNTIF(P17:Y17, "N")</f>
        <v>0</v>
      </c>
      <c r="AB17" s="91">
        <f>COUNTIF(P17:Y17, "NA")</f>
        <v>0</v>
      </c>
      <c r="AC17" s="95">
        <f t="shared" si="0"/>
        <v>0</v>
      </c>
      <c r="AD17" s="95" t="e">
        <f>Z17/AC17</f>
        <v>#DIV/0!</v>
      </c>
    </row>
    <row r="18" spans="1:234" s="44" customFormat="1" ht="21.65" customHeight="1" x14ac:dyDescent="0.35">
      <c r="A18" s="98">
        <v>8</v>
      </c>
      <c r="B18" s="177" t="s">
        <v>22</v>
      </c>
      <c r="C18" s="177"/>
      <c r="D18" s="177"/>
      <c r="E18" s="177"/>
      <c r="F18" s="177"/>
      <c r="G18" s="177"/>
      <c r="H18" s="177"/>
      <c r="I18" s="177"/>
      <c r="J18" s="177"/>
      <c r="K18" s="177"/>
      <c r="L18" s="177"/>
      <c r="M18" s="177"/>
      <c r="N18" s="177"/>
      <c r="O18" s="178"/>
      <c r="P18" s="78" t="s">
        <v>1</v>
      </c>
      <c r="Q18" s="78" t="s">
        <v>1</v>
      </c>
      <c r="R18" s="78" t="s">
        <v>1</v>
      </c>
      <c r="S18" s="78" t="s">
        <v>1</v>
      </c>
      <c r="T18" s="78" t="s">
        <v>1</v>
      </c>
      <c r="U18" s="78" t="s">
        <v>1</v>
      </c>
      <c r="V18" s="78" t="s">
        <v>1</v>
      </c>
      <c r="W18" s="78" t="s">
        <v>1</v>
      </c>
      <c r="X18" s="78" t="s">
        <v>1</v>
      </c>
      <c r="Y18" s="78" t="s">
        <v>1</v>
      </c>
      <c r="Z18" s="91">
        <f>COUNTIF(P18:Y18, "Y")</f>
        <v>0</v>
      </c>
      <c r="AA18" s="91">
        <f>COUNTIF(P18:Y18, "N")</f>
        <v>0</v>
      </c>
      <c r="AB18" s="91">
        <f>COUNTIF(P18:Y18, "NA")</f>
        <v>0</v>
      </c>
      <c r="AC18" s="95">
        <f t="shared" si="0"/>
        <v>0</v>
      </c>
      <c r="AD18" s="95" t="e">
        <f>Z18/AC18</f>
        <v>#DIV/0!</v>
      </c>
    </row>
    <row r="19" spans="1:234" s="17" customFormat="1" ht="19.5" customHeight="1" x14ac:dyDescent="0.35">
      <c r="A19" s="181" t="s">
        <v>23</v>
      </c>
      <c r="B19" s="182"/>
      <c r="C19" s="182"/>
      <c r="D19" s="182"/>
      <c r="E19" s="182"/>
      <c r="F19" s="182"/>
      <c r="G19" s="182"/>
      <c r="H19" s="182"/>
      <c r="I19" s="182"/>
      <c r="J19" s="182"/>
      <c r="K19" s="182"/>
      <c r="L19" s="182"/>
      <c r="M19" s="182"/>
      <c r="N19" s="182"/>
      <c r="O19" s="183"/>
      <c r="P19" s="79" t="s">
        <v>1</v>
      </c>
      <c r="Q19" s="79" t="s">
        <v>1</v>
      </c>
      <c r="R19" s="79" t="s">
        <v>1</v>
      </c>
      <c r="S19" s="79" t="s">
        <v>1</v>
      </c>
      <c r="T19" s="79" t="s">
        <v>1</v>
      </c>
      <c r="U19" s="79" t="s">
        <v>1</v>
      </c>
      <c r="V19" s="79" t="s">
        <v>1</v>
      </c>
      <c r="W19" s="79" t="s">
        <v>1</v>
      </c>
      <c r="X19" s="79" t="s">
        <v>1</v>
      </c>
      <c r="Y19" s="79" t="s">
        <v>1</v>
      </c>
      <c r="Z19" s="79" t="s">
        <v>1</v>
      </c>
      <c r="AA19" s="79" t="s">
        <v>1</v>
      </c>
      <c r="AB19" s="79" t="s">
        <v>1</v>
      </c>
      <c r="AC19" s="92"/>
      <c r="AD19" s="92" t="s">
        <v>1</v>
      </c>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row>
    <row r="20" spans="1:234" s="44" customFormat="1" ht="31.5" customHeight="1" x14ac:dyDescent="0.35">
      <c r="A20" s="98">
        <v>9</v>
      </c>
      <c r="B20" s="177" t="s">
        <v>1024</v>
      </c>
      <c r="C20" s="177"/>
      <c r="D20" s="177"/>
      <c r="E20" s="177"/>
      <c r="F20" s="177"/>
      <c r="G20" s="177"/>
      <c r="H20" s="177"/>
      <c r="I20" s="177"/>
      <c r="J20" s="177"/>
      <c r="K20" s="177"/>
      <c r="L20" s="177"/>
      <c r="M20" s="177"/>
      <c r="N20" s="177"/>
      <c r="O20" s="178"/>
      <c r="P20" s="80" t="s">
        <v>1</v>
      </c>
      <c r="Q20" s="80" t="s">
        <v>1</v>
      </c>
      <c r="R20" s="80" t="s">
        <v>1</v>
      </c>
      <c r="S20" s="80" t="s">
        <v>1</v>
      </c>
      <c r="T20" s="80" t="s">
        <v>1</v>
      </c>
      <c r="U20" s="80" t="s">
        <v>1</v>
      </c>
      <c r="V20" s="80" t="s">
        <v>1</v>
      </c>
      <c r="W20" s="80" t="s">
        <v>1</v>
      </c>
      <c r="X20" s="80" t="s">
        <v>1</v>
      </c>
      <c r="Y20" s="80" t="s">
        <v>1</v>
      </c>
      <c r="Z20" s="91">
        <f>COUNTIF(P20:Y20, "Y")</f>
        <v>0</v>
      </c>
      <c r="AA20" s="91">
        <f>COUNTIF(P20:Y20, "N")</f>
        <v>0</v>
      </c>
      <c r="AB20" s="91">
        <f>COUNTIF(P20:Y20, "NA")</f>
        <v>0</v>
      </c>
      <c r="AC20" s="95">
        <f t="shared" si="0"/>
        <v>0</v>
      </c>
      <c r="AD20" s="95" t="e">
        <f>Z20/AC20</f>
        <v>#DIV/0!</v>
      </c>
    </row>
    <row r="21" spans="1:234" s="17" customFormat="1" ht="19.5" customHeight="1" x14ac:dyDescent="0.35">
      <c r="A21" s="181" t="s">
        <v>24</v>
      </c>
      <c r="B21" s="182"/>
      <c r="C21" s="182"/>
      <c r="D21" s="182"/>
      <c r="E21" s="182"/>
      <c r="F21" s="182"/>
      <c r="G21" s="182"/>
      <c r="H21" s="182"/>
      <c r="I21" s="182"/>
      <c r="J21" s="182"/>
      <c r="K21" s="182"/>
      <c r="L21" s="182"/>
      <c r="M21" s="182"/>
      <c r="N21" s="182"/>
      <c r="O21" s="183"/>
      <c r="P21" s="79" t="s">
        <v>1</v>
      </c>
      <c r="Q21" s="79" t="s">
        <v>1</v>
      </c>
      <c r="R21" s="79" t="s">
        <v>1</v>
      </c>
      <c r="S21" s="79" t="s">
        <v>1</v>
      </c>
      <c r="T21" s="79" t="s">
        <v>1</v>
      </c>
      <c r="U21" s="79" t="s">
        <v>1</v>
      </c>
      <c r="V21" s="79" t="s">
        <v>1</v>
      </c>
      <c r="W21" s="79" t="s">
        <v>1</v>
      </c>
      <c r="X21" s="79" t="s">
        <v>1</v>
      </c>
      <c r="Y21" s="79" t="s">
        <v>1</v>
      </c>
      <c r="Z21" s="79" t="s">
        <v>1</v>
      </c>
      <c r="AA21" s="79" t="s">
        <v>1</v>
      </c>
      <c r="AB21" s="79" t="s">
        <v>1</v>
      </c>
      <c r="AC21" s="92"/>
      <c r="AD21" s="92" t="s">
        <v>1</v>
      </c>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row>
    <row r="22" spans="1:234" s="44" customFormat="1" ht="31.5" customHeight="1" x14ac:dyDescent="0.35">
      <c r="A22" s="98">
        <v>10</v>
      </c>
      <c r="B22" s="177" t="s">
        <v>25</v>
      </c>
      <c r="C22" s="177"/>
      <c r="D22" s="177"/>
      <c r="E22" s="177"/>
      <c r="F22" s="177"/>
      <c r="G22" s="177"/>
      <c r="H22" s="177"/>
      <c r="I22" s="177"/>
      <c r="J22" s="177"/>
      <c r="K22" s="177"/>
      <c r="L22" s="177"/>
      <c r="M22" s="177"/>
      <c r="N22" s="177"/>
      <c r="O22" s="178"/>
      <c r="P22" s="80" t="s">
        <v>1</v>
      </c>
      <c r="Q22" s="80" t="s">
        <v>1</v>
      </c>
      <c r="R22" s="80" t="s">
        <v>1</v>
      </c>
      <c r="S22" s="80" t="s">
        <v>1</v>
      </c>
      <c r="T22" s="80" t="s">
        <v>1</v>
      </c>
      <c r="U22" s="80" t="s">
        <v>1</v>
      </c>
      <c r="V22" s="80" t="s">
        <v>1</v>
      </c>
      <c r="W22" s="80" t="s">
        <v>1</v>
      </c>
      <c r="X22" s="80" t="s">
        <v>1</v>
      </c>
      <c r="Y22" s="80" t="s">
        <v>1</v>
      </c>
      <c r="Z22" s="91">
        <f>COUNTIF(P22:Y22, "Y")</f>
        <v>0</v>
      </c>
      <c r="AA22" s="91">
        <f>COUNTIF(P22:Y22, "N")</f>
        <v>0</v>
      </c>
      <c r="AB22" s="91">
        <f>COUNTIF(P22:Y22, "NA")</f>
        <v>0</v>
      </c>
      <c r="AC22" s="95">
        <f t="shared" si="0"/>
        <v>0</v>
      </c>
      <c r="AD22" s="95" t="e">
        <f>Z22/AC22</f>
        <v>#DIV/0!</v>
      </c>
    </row>
    <row r="23" spans="1:234" s="18" customFormat="1" ht="24" customHeight="1" x14ac:dyDescent="0.35">
      <c r="A23" s="186" t="s">
        <v>26</v>
      </c>
      <c r="B23" s="187"/>
      <c r="C23" s="187"/>
      <c r="D23" s="187"/>
      <c r="E23" s="187"/>
      <c r="F23" s="187"/>
      <c r="G23" s="187"/>
      <c r="H23" s="187"/>
      <c r="I23" s="187"/>
      <c r="J23" s="187"/>
      <c r="K23" s="187"/>
      <c r="L23" s="187"/>
      <c r="M23" s="187"/>
      <c r="N23" s="187"/>
      <c r="O23" s="188"/>
      <c r="P23" s="81" t="s">
        <v>1</v>
      </c>
      <c r="Q23" s="81" t="s">
        <v>1</v>
      </c>
      <c r="R23" s="81" t="s">
        <v>1</v>
      </c>
      <c r="S23" s="81" t="s">
        <v>1</v>
      </c>
      <c r="T23" s="81" t="s">
        <v>1</v>
      </c>
      <c r="U23" s="81" t="s">
        <v>1</v>
      </c>
      <c r="V23" s="81" t="s">
        <v>1</v>
      </c>
      <c r="W23" s="81" t="s">
        <v>1</v>
      </c>
      <c r="X23" s="81" t="s">
        <v>1</v>
      </c>
      <c r="Y23" s="81" t="s">
        <v>1</v>
      </c>
      <c r="Z23" s="81" t="s">
        <v>1</v>
      </c>
      <c r="AA23" s="81" t="s">
        <v>1</v>
      </c>
      <c r="AB23" s="81" t="s">
        <v>1</v>
      </c>
      <c r="AC23" s="96"/>
      <c r="AD23" s="96" t="s">
        <v>1</v>
      </c>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row>
    <row r="24" spans="1:234" s="17" customFormat="1" ht="29.5" customHeight="1" x14ac:dyDescent="0.35">
      <c r="A24" s="181" t="s">
        <v>27</v>
      </c>
      <c r="B24" s="182"/>
      <c r="C24" s="182"/>
      <c r="D24" s="182"/>
      <c r="E24" s="182"/>
      <c r="F24" s="182"/>
      <c r="G24" s="182"/>
      <c r="H24" s="182"/>
      <c r="I24" s="182"/>
      <c r="J24" s="182"/>
      <c r="K24" s="182"/>
      <c r="L24" s="182"/>
      <c r="M24" s="182"/>
      <c r="N24" s="182"/>
      <c r="O24" s="183"/>
      <c r="P24" s="79" t="s">
        <v>1</v>
      </c>
      <c r="Q24" s="79" t="s">
        <v>1</v>
      </c>
      <c r="R24" s="79" t="s">
        <v>1</v>
      </c>
      <c r="S24" s="79" t="s">
        <v>1</v>
      </c>
      <c r="T24" s="79" t="s">
        <v>1</v>
      </c>
      <c r="U24" s="79" t="s">
        <v>1</v>
      </c>
      <c r="V24" s="79" t="s">
        <v>1</v>
      </c>
      <c r="W24" s="79" t="s">
        <v>1</v>
      </c>
      <c r="X24" s="79" t="s">
        <v>1</v>
      </c>
      <c r="Y24" s="79" t="s">
        <v>1</v>
      </c>
      <c r="Z24" s="79" t="s">
        <v>1</v>
      </c>
      <c r="AA24" s="79" t="s">
        <v>1</v>
      </c>
      <c r="AB24" s="79" t="s">
        <v>1</v>
      </c>
      <c r="AC24" s="92"/>
      <c r="AD24" s="92" t="s">
        <v>1</v>
      </c>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row>
    <row r="25" spans="1:234" s="44" customFormat="1" ht="73.5" customHeight="1" x14ac:dyDescent="0.35">
      <c r="A25" s="98">
        <v>11</v>
      </c>
      <c r="B25" s="200" t="s">
        <v>1007</v>
      </c>
      <c r="C25" s="198"/>
      <c r="D25" s="198"/>
      <c r="E25" s="198"/>
      <c r="F25" s="198"/>
      <c r="G25" s="198"/>
      <c r="H25" s="198"/>
      <c r="I25" s="198"/>
      <c r="J25" s="198"/>
      <c r="K25" s="198"/>
      <c r="L25" s="198"/>
      <c r="M25" s="198"/>
      <c r="N25" s="198"/>
      <c r="O25" s="199"/>
      <c r="P25" s="80" t="s">
        <v>1</v>
      </c>
      <c r="Q25" s="80" t="s">
        <v>1</v>
      </c>
      <c r="R25" s="80" t="s">
        <v>1</v>
      </c>
      <c r="S25" s="80" t="s">
        <v>1</v>
      </c>
      <c r="T25" s="80" t="s">
        <v>1</v>
      </c>
      <c r="U25" s="80" t="s">
        <v>1</v>
      </c>
      <c r="V25" s="80" t="s">
        <v>1</v>
      </c>
      <c r="W25" s="80" t="s">
        <v>1</v>
      </c>
      <c r="X25" s="80" t="s">
        <v>1</v>
      </c>
      <c r="Y25" s="80" t="s">
        <v>1</v>
      </c>
      <c r="Z25" s="91">
        <f t="shared" ref="Z25:Z32" si="1">COUNTIF(P25:Y25, "Y")</f>
        <v>0</v>
      </c>
      <c r="AA25" s="91">
        <f t="shared" ref="AA25:AA32" si="2">COUNTIF(P25:Y25, "N")</f>
        <v>0</v>
      </c>
      <c r="AB25" s="91">
        <f t="shared" ref="AB25:AB32" si="3">COUNTIF(P25:Y25, "NA")</f>
        <v>0</v>
      </c>
      <c r="AC25" s="95">
        <f t="shared" si="0"/>
        <v>0</v>
      </c>
      <c r="AD25" s="95" t="e">
        <f t="shared" ref="AD25:AD32" si="4">Z25/AC25</f>
        <v>#DIV/0!</v>
      </c>
    </row>
    <row r="26" spans="1:234" s="44" customFormat="1" ht="38.15" customHeight="1" x14ac:dyDescent="0.35">
      <c r="A26" s="98">
        <v>12</v>
      </c>
      <c r="B26" s="200" t="s">
        <v>1008</v>
      </c>
      <c r="C26" s="198"/>
      <c r="D26" s="198"/>
      <c r="E26" s="198"/>
      <c r="F26" s="198"/>
      <c r="G26" s="198"/>
      <c r="H26" s="198"/>
      <c r="I26" s="198"/>
      <c r="J26" s="198"/>
      <c r="K26" s="198"/>
      <c r="L26" s="198"/>
      <c r="M26" s="198"/>
      <c r="N26" s="198"/>
      <c r="O26" s="199"/>
      <c r="P26" s="80"/>
      <c r="Q26" s="80"/>
      <c r="R26" s="80"/>
      <c r="S26" s="80"/>
      <c r="T26" s="80"/>
      <c r="U26" s="80"/>
      <c r="V26" s="80"/>
      <c r="W26" s="80"/>
      <c r="X26" s="80"/>
      <c r="Y26" s="80"/>
      <c r="Z26" s="91">
        <f t="shared" si="1"/>
        <v>0</v>
      </c>
      <c r="AA26" s="91">
        <f t="shared" si="2"/>
        <v>0</v>
      </c>
      <c r="AB26" s="91">
        <f t="shared" si="3"/>
        <v>0</v>
      </c>
      <c r="AC26" s="95">
        <f t="shared" si="0"/>
        <v>0</v>
      </c>
      <c r="AD26" s="95" t="e">
        <f t="shared" si="4"/>
        <v>#DIV/0!</v>
      </c>
    </row>
    <row r="27" spans="1:234" s="44" customFormat="1" ht="38.15" customHeight="1" x14ac:dyDescent="0.35">
      <c r="A27" s="98">
        <v>13</v>
      </c>
      <c r="B27" s="200" t="s">
        <v>1009</v>
      </c>
      <c r="C27" s="198"/>
      <c r="D27" s="198"/>
      <c r="E27" s="198"/>
      <c r="F27" s="198"/>
      <c r="G27" s="198"/>
      <c r="H27" s="198"/>
      <c r="I27" s="198"/>
      <c r="J27" s="198"/>
      <c r="K27" s="198"/>
      <c r="L27" s="198"/>
      <c r="M27" s="198"/>
      <c r="N27" s="198"/>
      <c r="O27" s="199"/>
      <c r="P27" s="80"/>
      <c r="Q27" s="80"/>
      <c r="R27" s="80"/>
      <c r="S27" s="80"/>
      <c r="T27" s="80"/>
      <c r="U27" s="80"/>
      <c r="V27" s="80"/>
      <c r="W27" s="80"/>
      <c r="X27" s="80"/>
      <c r="Y27" s="80"/>
      <c r="Z27" s="91">
        <f t="shared" si="1"/>
        <v>0</v>
      </c>
      <c r="AA27" s="91">
        <f t="shared" si="2"/>
        <v>0</v>
      </c>
      <c r="AB27" s="91">
        <f t="shared" si="3"/>
        <v>0</v>
      </c>
      <c r="AC27" s="95">
        <f t="shared" si="0"/>
        <v>0</v>
      </c>
      <c r="AD27" s="95" t="e">
        <f t="shared" si="4"/>
        <v>#DIV/0!</v>
      </c>
    </row>
    <row r="28" spans="1:234" s="44" customFormat="1" ht="52.5" customHeight="1" x14ac:dyDescent="0.35">
      <c r="A28" s="98">
        <v>14</v>
      </c>
      <c r="B28" s="200" t="s">
        <v>1010</v>
      </c>
      <c r="C28" s="198"/>
      <c r="D28" s="198"/>
      <c r="E28" s="198"/>
      <c r="F28" s="198"/>
      <c r="G28" s="198"/>
      <c r="H28" s="198"/>
      <c r="I28" s="198"/>
      <c r="J28" s="198"/>
      <c r="K28" s="198"/>
      <c r="L28" s="198"/>
      <c r="M28" s="198"/>
      <c r="N28" s="198"/>
      <c r="O28" s="199"/>
      <c r="P28" s="80"/>
      <c r="Q28" s="80"/>
      <c r="R28" s="80"/>
      <c r="S28" s="80"/>
      <c r="T28" s="80"/>
      <c r="U28" s="80"/>
      <c r="V28" s="80"/>
      <c r="W28" s="80"/>
      <c r="X28" s="80"/>
      <c r="Y28" s="80"/>
      <c r="Z28" s="91">
        <f t="shared" si="1"/>
        <v>0</v>
      </c>
      <c r="AA28" s="91">
        <f t="shared" si="2"/>
        <v>0</v>
      </c>
      <c r="AB28" s="91">
        <f t="shared" si="3"/>
        <v>0</v>
      </c>
      <c r="AC28" s="95">
        <f t="shared" si="0"/>
        <v>0</v>
      </c>
      <c r="AD28" s="95" t="e">
        <f t="shared" si="4"/>
        <v>#DIV/0!</v>
      </c>
    </row>
    <row r="29" spans="1:234" s="44" customFormat="1" ht="61.5" customHeight="1" x14ac:dyDescent="0.35">
      <c r="A29" s="98">
        <v>15</v>
      </c>
      <c r="B29" s="198" t="s">
        <v>1011</v>
      </c>
      <c r="C29" s="198"/>
      <c r="D29" s="198"/>
      <c r="E29" s="198"/>
      <c r="F29" s="198"/>
      <c r="G29" s="198"/>
      <c r="H29" s="198"/>
      <c r="I29" s="198"/>
      <c r="J29" s="198"/>
      <c r="K29" s="198"/>
      <c r="L29" s="198"/>
      <c r="M29" s="198"/>
      <c r="N29" s="198"/>
      <c r="O29" s="199"/>
      <c r="P29" s="82"/>
      <c r="Q29" s="80"/>
      <c r="R29" s="80"/>
      <c r="S29" s="80"/>
      <c r="T29" s="80"/>
      <c r="U29" s="80"/>
      <c r="V29" s="80"/>
      <c r="W29" s="80"/>
      <c r="X29" s="80"/>
      <c r="Y29" s="80"/>
      <c r="Z29" s="91">
        <f t="shared" si="1"/>
        <v>0</v>
      </c>
      <c r="AA29" s="91">
        <f t="shared" si="2"/>
        <v>0</v>
      </c>
      <c r="AB29" s="91">
        <f t="shared" si="3"/>
        <v>0</v>
      </c>
      <c r="AC29" s="95">
        <f t="shared" si="0"/>
        <v>0</v>
      </c>
      <c r="AD29" s="95" t="e">
        <f t="shared" si="4"/>
        <v>#DIV/0!</v>
      </c>
    </row>
    <row r="30" spans="1:234" s="44" customFormat="1" ht="56.25" customHeight="1" x14ac:dyDescent="0.35">
      <c r="A30" s="98">
        <v>16</v>
      </c>
      <c r="B30" s="198" t="s">
        <v>1012</v>
      </c>
      <c r="C30" s="198"/>
      <c r="D30" s="198"/>
      <c r="E30" s="198"/>
      <c r="F30" s="198"/>
      <c r="G30" s="198"/>
      <c r="H30" s="198"/>
      <c r="I30" s="198"/>
      <c r="J30" s="198"/>
      <c r="K30" s="198"/>
      <c r="L30" s="198"/>
      <c r="M30" s="198"/>
      <c r="N30" s="198"/>
      <c r="O30" s="199"/>
      <c r="P30" s="80"/>
      <c r="Q30" s="80"/>
      <c r="R30" s="80"/>
      <c r="S30" s="80"/>
      <c r="T30" s="80"/>
      <c r="U30" s="80"/>
      <c r="V30" s="80"/>
      <c r="W30" s="80"/>
      <c r="X30" s="80"/>
      <c r="Y30" s="80"/>
      <c r="Z30" s="91">
        <f t="shared" si="1"/>
        <v>0</v>
      </c>
      <c r="AA30" s="91">
        <f t="shared" si="2"/>
        <v>0</v>
      </c>
      <c r="AB30" s="91">
        <f t="shared" si="3"/>
        <v>0</v>
      </c>
      <c r="AC30" s="95">
        <f t="shared" si="0"/>
        <v>0</v>
      </c>
      <c r="AD30" s="95" t="e">
        <f t="shared" si="4"/>
        <v>#DIV/0!</v>
      </c>
    </row>
    <row r="31" spans="1:234" s="44" customFormat="1" ht="38.15" customHeight="1" x14ac:dyDescent="0.35">
      <c r="A31" s="98">
        <v>17</v>
      </c>
      <c r="B31" s="198" t="s">
        <v>28</v>
      </c>
      <c r="C31" s="198"/>
      <c r="D31" s="198"/>
      <c r="E31" s="198"/>
      <c r="F31" s="198"/>
      <c r="G31" s="198"/>
      <c r="H31" s="198"/>
      <c r="I31" s="198"/>
      <c r="J31" s="198"/>
      <c r="K31" s="198"/>
      <c r="L31" s="198"/>
      <c r="M31" s="198"/>
      <c r="N31" s="198"/>
      <c r="O31" s="199"/>
      <c r="P31" s="80"/>
      <c r="Q31" s="80"/>
      <c r="R31" s="80"/>
      <c r="S31" s="80"/>
      <c r="T31" s="80"/>
      <c r="U31" s="80"/>
      <c r="V31" s="80"/>
      <c r="W31" s="80"/>
      <c r="X31" s="80"/>
      <c r="Y31" s="80"/>
      <c r="Z31" s="91">
        <f t="shared" si="1"/>
        <v>0</v>
      </c>
      <c r="AA31" s="91">
        <f t="shared" si="2"/>
        <v>0</v>
      </c>
      <c r="AB31" s="91">
        <f t="shared" si="3"/>
        <v>0</v>
      </c>
      <c r="AC31" s="95">
        <f t="shared" si="0"/>
        <v>0</v>
      </c>
      <c r="AD31" s="95" t="e">
        <f t="shared" si="4"/>
        <v>#DIV/0!</v>
      </c>
    </row>
    <row r="32" spans="1:234" s="44" customFormat="1" ht="28.5" customHeight="1" x14ac:dyDescent="0.35">
      <c r="A32" s="98">
        <v>18</v>
      </c>
      <c r="B32" s="177" t="s">
        <v>29</v>
      </c>
      <c r="C32" s="177"/>
      <c r="D32" s="177"/>
      <c r="E32" s="177"/>
      <c r="F32" s="177"/>
      <c r="G32" s="177"/>
      <c r="H32" s="177"/>
      <c r="I32" s="177"/>
      <c r="J32" s="177"/>
      <c r="K32" s="177"/>
      <c r="L32" s="177"/>
      <c r="M32" s="177"/>
      <c r="N32" s="177"/>
      <c r="O32" s="178"/>
      <c r="P32" s="78" t="s">
        <v>1</v>
      </c>
      <c r="Q32" s="78" t="s">
        <v>1</v>
      </c>
      <c r="R32" s="78" t="s">
        <v>1</v>
      </c>
      <c r="S32" s="78" t="s">
        <v>1</v>
      </c>
      <c r="T32" s="78" t="s">
        <v>1</v>
      </c>
      <c r="U32" s="78" t="s">
        <v>1</v>
      </c>
      <c r="V32" s="78" t="s">
        <v>1</v>
      </c>
      <c r="W32" s="78" t="s">
        <v>1</v>
      </c>
      <c r="X32" s="78" t="s">
        <v>1</v>
      </c>
      <c r="Y32" s="78" t="s">
        <v>1</v>
      </c>
      <c r="Z32" s="91">
        <f t="shared" si="1"/>
        <v>0</v>
      </c>
      <c r="AA32" s="91">
        <f t="shared" si="2"/>
        <v>0</v>
      </c>
      <c r="AB32" s="91">
        <f t="shared" si="3"/>
        <v>0</v>
      </c>
      <c r="AC32" s="95">
        <f t="shared" si="0"/>
        <v>0</v>
      </c>
      <c r="AD32" s="95" t="e">
        <f t="shared" si="4"/>
        <v>#DIV/0!</v>
      </c>
    </row>
    <row r="33" spans="1:234" s="17" customFormat="1" ht="19.5" customHeight="1" x14ac:dyDescent="0.35">
      <c r="A33" s="181" t="s">
        <v>30</v>
      </c>
      <c r="B33" s="182"/>
      <c r="C33" s="182"/>
      <c r="D33" s="182"/>
      <c r="E33" s="182"/>
      <c r="F33" s="182"/>
      <c r="G33" s="182"/>
      <c r="H33" s="182"/>
      <c r="I33" s="182"/>
      <c r="J33" s="182"/>
      <c r="K33" s="182"/>
      <c r="L33" s="182"/>
      <c r="M33" s="182"/>
      <c r="N33" s="182"/>
      <c r="O33" s="183"/>
      <c r="P33" s="79" t="s">
        <v>1</v>
      </c>
      <c r="Q33" s="79" t="s">
        <v>1</v>
      </c>
      <c r="R33" s="79" t="s">
        <v>1</v>
      </c>
      <c r="S33" s="79" t="s">
        <v>1</v>
      </c>
      <c r="T33" s="79" t="s">
        <v>1</v>
      </c>
      <c r="U33" s="79" t="s">
        <v>1</v>
      </c>
      <c r="V33" s="79" t="s">
        <v>1</v>
      </c>
      <c r="W33" s="79" t="s">
        <v>1</v>
      </c>
      <c r="X33" s="79" t="s">
        <v>1</v>
      </c>
      <c r="Y33" s="79" t="s">
        <v>1</v>
      </c>
      <c r="Z33" s="79" t="s">
        <v>1</v>
      </c>
      <c r="AA33" s="79" t="s">
        <v>1</v>
      </c>
      <c r="AB33" s="79" t="s">
        <v>1</v>
      </c>
      <c r="AC33" s="92"/>
      <c r="AD33" s="92" t="s">
        <v>1</v>
      </c>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row>
    <row r="34" spans="1:234" s="44" customFormat="1" ht="33" customHeight="1" x14ac:dyDescent="0.35">
      <c r="A34" s="98">
        <v>19</v>
      </c>
      <c r="B34" s="177" t="s">
        <v>31</v>
      </c>
      <c r="C34" s="177"/>
      <c r="D34" s="177"/>
      <c r="E34" s="177"/>
      <c r="F34" s="177"/>
      <c r="G34" s="177"/>
      <c r="H34" s="177"/>
      <c r="I34" s="177"/>
      <c r="J34" s="177"/>
      <c r="K34" s="177"/>
      <c r="L34" s="177"/>
      <c r="M34" s="177"/>
      <c r="N34" s="177"/>
      <c r="O34" s="178"/>
      <c r="P34" s="78" t="s">
        <v>1</v>
      </c>
      <c r="Q34" s="78" t="s">
        <v>1</v>
      </c>
      <c r="R34" s="78" t="s">
        <v>1</v>
      </c>
      <c r="S34" s="78" t="s">
        <v>1</v>
      </c>
      <c r="T34" s="78" t="s">
        <v>1</v>
      </c>
      <c r="U34" s="78" t="s">
        <v>1</v>
      </c>
      <c r="V34" s="78" t="s">
        <v>1</v>
      </c>
      <c r="W34" s="78" t="s">
        <v>1</v>
      </c>
      <c r="X34" s="78" t="s">
        <v>1</v>
      </c>
      <c r="Y34" s="78" t="s">
        <v>1</v>
      </c>
      <c r="Z34" s="91">
        <f>COUNTIF(P34:Y34, "Y")</f>
        <v>0</v>
      </c>
      <c r="AA34" s="91">
        <f>COUNTIF(P34:Y34, "N")</f>
        <v>0</v>
      </c>
      <c r="AB34" s="91">
        <f>COUNTIF(P34:Y34, "NA")</f>
        <v>0</v>
      </c>
      <c r="AC34" s="95">
        <f t="shared" si="0"/>
        <v>0</v>
      </c>
      <c r="AD34" s="95" t="e">
        <f>Z34/AC34</f>
        <v>#DIV/0!</v>
      </c>
    </row>
    <row r="35" spans="1:234" s="17" customFormat="1" ht="30.75" customHeight="1" x14ac:dyDescent="0.35">
      <c r="A35" s="181" t="s">
        <v>32</v>
      </c>
      <c r="B35" s="182"/>
      <c r="C35" s="182"/>
      <c r="D35" s="182"/>
      <c r="E35" s="182"/>
      <c r="F35" s="182"/>
      <c r="G35" s="182"/>
      <c r="H35" s="182"/>
      <c r="I35" s="182"/>
      <c r="J35" s="182"/>
      <c r="K35" s="182"/>
      <c r="L35" s="182"/>
      <c r="M35" s="182"/>
      <c r="N35" s="182"/>
      <c r="O35" s="183"/>
      <c r="P35" s="83" t="s">
        <v>1</v>
      </c>
      <c r="Q35" s="83" t="s">
        <v>1</v>
      </c>
      <c r="R35" s="83" t="s">
        <v>1</v>
      </c>
      <c r="S35" s="83" t="s">
        <v>1</v>
      </c>
      <c r="T35" s="83" t="s">
        <v>1</v>
      </c>
      <c r="U35" s="83" t="s">
        <v>1</v>
      </c>
      <c r="V35" s="83" t="s">
        <v>1</v>
      </c>
      <c r="W35" s="83" t="s">
        <v>1</v>
      </c>
      <c r="X35" s="83" t="s">
        <v>1</v>
      </c>
      <c r="Y35" s="83" t="s">
        <v>1</v>
      </c>
      <c r="Z35" s="79" t="s">
        <v>1</v>
      </c>
      <c r="AA35" s="79" t="s">
        <v>1</v>
      </c>
      <c r="AB35" s="79" t="s">
        <v>1</v>
      </c>
      <c r="AC35" s="92"/>
      <c r="AD35" s="97" t="s">
        <v>1</v>
      </c>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row>
    <row r="36" spans="1:234" s="44" customFormat="1" ht="23.25" customHeight="1" x14ac:dyDescent="0.35">
      <c r="A36" s="98">
        <v>20</v>
      </c>
      <c r="B36" s="177" t="s">
        <v>1025</v>
      </c>
      <c r="C36" s="177"/>
      <c r="D36" s="177"/>
      <c r="E36" s="177"/>
      <c r="F36" s="177"/>
      <c r="G36" s="177"/>
      <c r="H36" s="177"/>
      <c r="I36" s="177"/>
      <c r="J36" s="177"/>
      <c r="K36" s="177"/>
      <c r="L36" s="177"/>
      <c r="M36" s="177"/>
      <c r="N36" s="177"/>
      <c r="O36" s="178"/>
      <c r="P36" s="78" t="s">
        <v>1</v>
      </c>
      <c r="Q36" s="78" t="s">
        <v>1</v>
      </c>
      <c r="R36" s="78" t="s">
        <v>1</v>
      </c>
      <c r="S36" s="78" t="s">
        <v>1</v>
      </c>
      <c r="T36" s="78" t="s">
        <v>1</v>
      </c>
      <c r="U36" s="78" t="s">
        <v>1</v>
      </c>
      <c r="V36" s="78" t="s">
        <v>1</v>
      </c>
      <c r="W36" s="78" t="s">
        <v>1</v>
      </c>
      <c r="X36" s="78" t="s">
        <v>1</v>
      </c>
      <c r="Y36" s="78" t="s">
        <v>1</v>
      </c>
      <c r="Z36" s="91">
        <f>COUNTIF(P36:Y36, "Y")</f>
        <v>0</v>
      </c>
      <c r="AA36" s="91">
        <f>COUNTIF(P36:Y36, "N")</f>
        <v>0</v>
      </c>
      <c r="AB36" s="91">
        <f>COUNTIF(P36:Y36, "NA")</f>
        <v>0</v>
      </c>
      <c r="AC36" s="95">
        <f t="shared" si="0"/>
        <v>0</v>
      </c>
      <c r="AD36" s="95" t="e">
        <f>Z36/AC36</f>
        <v>#DIV/0!</v>
      </c>
    </row>
    <row r="37" spans="1:234" s="17" customFormat="1" ht="30.75" customHeight="1" x14ac:dyDescent="0.35">
      <c r="A37" s="181" t="s">
        <v>33</v>
      </c>
      <c r="B37" s="182"/>
      <c r="C37" s="182"/>
      <c r="D37" s="182"/>
      <c r="E37" s="182"/>
      <c r="F37" s="182"/>
      <c r="G37" s="182"/>
      <c r="H37" s="182"/>
      <c r="I37" s="182"/>
      <c r="J37" s="182"/>
      <c r="K37" s="182"/>
      <c r="L37" s="182"/>
      <c r="M37" s="182"/>
      <c r="N37" s="182"/>
      <c r="O37" s="183"/>
      <c r="P37" s="83" t="s">
        <v>1</v>
      </c>
      <c r="Q37" s="83" t="s">
        <v>1</v>
      </c>
      <c r="R37" s="83" t="s">
        <v>1</v>
      </c>
      <c r="S37" s="83" t="s">
        <v>1</v>
      </c>
      <c r="T37" s="83" t="s">
        <v>1</v>
      </c>
      <c r="U37" s="83" t="s">
        <v>1</v>
      </c>
      <c r="V37" s="83" t="s">
        <v>1</v>
      </c>
      <c r="W37" s="83" t="s">
        <v>1</v>
      </c>
      <c r="X37" s="83" t="s">
        <v>1</v>
      </c>
      <c r="Y37" s="83" t="s">
        <v>1</v>
      </c>
      <c r="Z37" s="79" t="s">
        <v>1</v>
      </c>
      <c r="AA37" s="79" t="s">
        <v>1</v>
      </c>
      <c r="AB37" s="79" t="s">
        <v>1</v>
      </c>
      <c r="AC37" s="92"/>
      <c r="AD37" s="97" t="s">
        <v>1</v>
      </c>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row>
    <row r="38" spans="1:234" s="44" customFormat="1" ht="31.5" customHeight="1" x14ac:dyDescent="0.35">
      <c r="A38" s="98">
        <v>21</v>
      </c>
      <c r="B38" s="179" t="s">
        <v>34</v>
      </c>
      <c r="C38" s="179"/>
      <c r="D38" s="179"/>
      <c r="E38" s="179"/>
      <c r="F38" s="179"/>
      <c r="G38" s="179"/>
      <c r="H38" s="179"/>
      <c r="I38" s="179"/>
      <c r="J38" s="179"/>
      <c r="K38" s="179"/>
      <c r="L38" s="179"/>
      <c r="M38" s="179"/>
      <c r="N38" s="179"/>
      <c r="O38" s="180"/>
      <c r="P38" s="78" t="s">
        <v>1</v>
      </c>
      <c r="Q38" s="78" t="s">
        <v>1</v>
      </c>
      <c r="R38" s="78" t="s">
        <v>1</v>
      </c>
      <c r="S38" s="78" t="s">
        <v>1</v>
      </c>
      <c r="T38" s="78" t="s">
        <v>1</v>
      </c>
      <c r="U38" s="78" t="s">
        <v>1</v>
      </c>
      <c r="V38" s="78" t="s">
        <v>1</v>
      </c>
      <c r="W38" s="78" t="s">
        <v>1</v>
      </c>
      <c r="X38" s="78" t="s">
        <v>1</v>
      </c>
      <c r="Y38" s="78" t="s">
        <v>1</v>
      </c>
      <c r="Z38" s="91">
        <f>COUNTIF(P38:Y38, "Y")</f>
        <v>0</v>
      </c>
      <c r="AA38" s="91">
        <f>COUNTIF(P38:Y38, "N")</f>
        <v>0</v>
      </c>
      <c r="AB38" s="91">
        <f>COUNTIF(P38:Y38, "NA")</f>
        <v>0</v>
      </c>
      <c r="AC38" s="95">
        <f t="shared" si="0"/>
        <v>0</v>
      </c>
      <c r="AD38" s="95" t="e">
        <f>Z38/AC38</f>
        <v>#DIV/0!</v>
      </c>
    </row>
    <row r="39" spans="1:234" s="44" customFormat="1" ht="30" customHeight="1" x14ac:dyDescent="0.35">
      <c r="A39" s="98">
        <v>22</v>
      </c>
      <c r="B39" s="179" t="s">
        <v>35</v>
      </c>
      <c r="C39" s="179"/>
      <c r="D39" s="179"/>
      <c r="E39" s="179"/>
      <c r="F39" s="179"/>
      <c r="G39" s="179"/>
      <c r="H39" s="179"/>
      <c r="I39" s="179"/>
      <c r="J39" s="179"/>
      <c r="K39" s="179"/>
      <c r="L39" s="179"/>
      <c r="M39" s="179"/>
      <c r="N39" s="179"/>
      <c r="O39" s="180"/>
      <c r="P39" s="78" t="s">
        <v>1</v>
      </c>
      <c r="Q39" s="78" t="s">
        <v>1</v>
      </c>
      <c r="R39" s="78" t="s">
        <v>1</v>
      </c>
      <c r="S39" s="78" t="s">
        <v>1</v>
      </c>
      <c r="T39" s="78" t="s">
        <v>1</v>
      </c>
      <c r="U39" s="78" t="s">
        <v>1</v>
      </c>
      <c r="V39" s="78" t="s">
        <v>1</v>
      </c>
      <c r="W39" s="78" t="s">
        <v>1</v>
      </c>
      <c r="X39" s="78" t="s">
        <v>1</v>
      </c>
      <c r="Y39" s="78" t="s">
        <v>1</v>
      </c>
      <c r="Z39" s="91">
        <f>COUNTIF(P39:Y39, "Y")</f>
        <v>0</v>
      </c>
      <c r="AA39" s="91">
        <f>COUNTIF(P39:Y39, "N")</f>
        <v>0</v>
      </c>
      <c r="AB39" s="91">
        <f>COUNTIF(P39:Y39, "NA")</f>
        <v>0</v>
      </c>
      <c r="AC39" s="95">
        <f t="shared" si="0"/>
        <v>0</v>
      </c>
      <c r="AD39" s="95" t="e">
        <f>Z39/AC39</f>
        <v>#DIV/0!</v>
      </c>
    </row>
    <row r="40" spans="1:234" s="18" customFormat="1" ht="24" customHeight="1" x14ac:dyDescent="0.35">
      <c r="A40" s="186" t="s">
        <v>36</v>
      </c>
      <c r="B40" s="187"/>
      <c r="C40" s="187"/>
      <c r="D40" s="187"/>
      <c r="E40" s="187"/>
      <c r="F40" s="187"/>
      <c r="G40" s="187"/>
      <c r="H40" s="187"/>
      <c r="I40" s="187"/>
      <c r="J40" s="187"/>
      <c r="K40" s="187"/>
      <c r="L40" s="187"/>
      <c r="M40" s="187"/>
      <c r="N40" s="187"/>
      <c r="O40" s="188"/>
      <c r="P40" s="81" t="s">
        <v>1</v>
      </c>
      <c r="Q40" s="81" t="s">
        <v>1</v>
      </c>
      <c r="R40" s="81" t="s">
        <v>1</v>
      </c>
      <c r="S40" s="81" t="s">
        <v>1</v>
      </c>
      <c r="T40" s="81" t="s">
        <v>1</v>
      </c>
      <c r="U40" s="81" t="s">
        <v>1</v>
      </c>
      <c r="V40" s="81" t="s">
        <v>1</v>
      </c>
      <c r="W40" s="81" t="s">
        <v>1</v>
      </c>
      <c r="X40" s="81" t="s">
        <v>1</v>
      </c>
      <c r="Y40" s="81" t="s">
        <v>1</v>
      </c>
      <c r="Z40" s="81" t="s">
        <v>1</v>
      </c>
      <c r="AA40" s="81" t="s">
        <v>1</v>
      </c>
      <c r="AB40" s="81" t="s">
        <v>1</v>
      </c>
      <c r="AC40" s="96"/>
      <c r="AD40" s="96" t="s">
        <v>1</v>
      </c>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row>
    <row r="41" spans="1:234" s="17" customFormat="1" ht="29.5" customHeight="1" x14ac:dyDescent="0.35">
      <c r="A41" s="181" t="s">
        <v>37</v>
      </c>
      <c r="B41" s="182"/>
      <c r="C41" s="182"/>
      <c r="D41" s="182"/>
      <c r="E41" s="182"/>
      <c r="F41" s="182"/>
      <c r="G41" s="182"/>
      <c r="H41" s="182"/>
      <c r="I41" s="182"/>
      <c r="J41" s="182"/>
      <c r="K41" s="182"/>
      <c r="L41" s="182"/>
      <c r="M41" s="182"/>
      <c r="N41" s="182"/>
      <c r="O41" s="183"/>
      <c r="P41" s="79" t="s">
        <v>1</v>
      </c>
      <c r="Q41" s="79" t="s">
        <v>1</v>
      </c>
      <c r="R41" s="79" t="s">
        <v>1</v>
      </c>
      <c r="S41" s="79" t="s">
        <v>1</v>
      </c>
      <c r="T41" s="79" t="s">
        <v>1</v>
      </c>
      <c r="U41" s="79" t="s">
        <v>1</v>
      </c>
      <c r="V41" s="79" t="s">
        <v>1</v>
      </c>
      <c r="W41" s="79" t="s">
        <v>1</v>
      </c>
      <c r="X41" s="79" t="s">
        <v>1</v>
      </c>
      <c r="Y41" s="79" t="s">
        <v>1</v>
      </c>
      <c r="Z41" s="79" t="s">
        <v>1</v>
      </c>
      <c r="AA41" s="79" t="s">
        <v>1</v>
      </c>
      <c r="AB41" s="79" t="s">
        <v>1</v>
      </c>
      <c r="AC41" s="92"/>
      <c r="AD41" s="92" t="s">
        <v>1</v>
      </c>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row>
    <row r="42" spans="1:234" s="44" customFormat="1" ht="121.5" customHeight="1" x14ac:dyDescent="0.35">
      <c r="A42" s="98">
        <v>23</v>
      </c>
      <c r="B42" s="177" t="s">
        <v>38</v>
      </c>
      <c r="C42" s="177"/>
      <c r="D42" s="177"/>
      <c r="E42" s="177"/>
      <c r="F42" s="177"/>
      <c r="G42" s="177"/>
      <c r="H42" s="177"/>
      <c r="I42" s="177"/>
      <c r="J42" s="177"/>
      <c r="K42" s="177"/>
      <c r="L42" s="177"/>
      <c r="M42" s="177"/>
      <c r="N42" s="177"/>
      <c r="O42" s="178"/>
      <c r="P42" s="78" t="s">
        <v>1</v>
      </c>
      <c r="Q42" s="78" t="s">
        <v>1</v>
      </c>
      <c r="R42" s="78" t="s">
        <v>1</v>
      </c>
      <c r="S42" s="78" t="s">
        <v>1</v>
      </c>
      <c r="T42" s="78" t="s">
        <v>1</v>
      </c>
      <c r="U42" s="78" t="s">
        <v>1</v>
      </c>
      <c r="V42" s="78" t="s">
        <v>1</v>
      </c>
      <c r="W42" s="78" t="s">
        <v>1</v>
      </c>
      <c r="X42" s="78" t="s">
        <v>1</v>
      </c>
      <c r="Y42" s="78" t="s">
        <v>1</v>
      </c>
      <c r="Z42" s="91">
        <f>COUNTIF(P42:Y42, "Y")</f>
        <v>0</v>
      </c>
      <c r="AA42" s="91">
        <f>COUNTIF(P42:Y42, "N")</f>
        <v>0</v>
      </c>
      <c r="AB42" s="91">
        <f>COUNTIF(P42:Y42, "NA")</f>
        <v>0</v>
      </c>
      <c r="AC42" s="95">
        <f t="shared" si="0"/>
        <v>0</v>
      </c>
      <c r="AD42" s="95" t="e">
        <f>Z42/AC42</f>
        <v>#DIV/0!</v>
      </c>
    </row>
    <row r="43" spans="1:234" s="17" customFormat="1" ht="34" customHeight="1" x14ac:dyDescent="0.35">
      <c r="A43" s="181" t="s">
        <v>39</v>
      </c>
      <c r="B43" s="182"/>
      <c r="C43" s="182"/>
      <c r="D43" s="182"/>
      <c r="E43" s="182"/>
      <c r="F43" s="182"/>
      <c r="G43" s="182"/>
      <c r="H43" s="182"/>
      <c r="I43" s="182"/>
      <c r="J43" s="182"/>
      <c r="K43" s="182"/>
      <c r="L43" s="182"/>
      <c r="M43" s="182"/>
      <c r="N43" s="182"/>
      <c r="O43" s="183"/>
      <c r="P43" s="79" t="s">
        <v>1</v>
      </c>
      <c r="Q43" s="79" t="s">
        <v>1</v>
      </c>
      <c r="R43" s="79" t="s">
        <v>1</v>
      </c>
      <c r="S43" s="79" t="s">
        <v>1</v>
      </c>
      <c r="T43" s="79" t="s">
        <v>1</v>
      </c>
      <c r="U43" s="79" t="s">
        <v>1</v>
      </c>
      <c r="V43" s="79" t="s">
        <v>1</v>
      </c>
      <c r="W43" s="79" t="s">
        <v>1</v>
      </c>
      <c r="X43" s="79" t="s">
        <v>1</v>
      </c>
      <c r="Y43" s="79" t="s">
        <v>1</v>
      </c>
      <c r="Z43" s="79" t="s">
        <v>1</v>
      </c>
      <c r="AA43" s="79" t="s">
        <v>1</v>
      </c>
      <c r="AB43" s="79" t="s">
        <v>1</v>
      </c>
      <c r="AC43" s="92"/>
      <c r="AD43" s="92" t="s">
        <v>1</v>
      </c>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row>
    <row r="44" spans="1:234" s="44" customFormat="1" ht="32.25" customHeight="1" x14ac:dyDescent="0.35">
      <c r="A44" s="98">
        <v>24</v>
      </c>
      <c r="B44" s="177" t="s">
        <v>40</v>
      </c>
      <c r="C44" s="177"/>
      <c r="D44" s="177"/>
      <c r="E44" s="177"/>
      <c r="F44" s="177"/>
      <c r="G44" s="177"/>
      <c r="H44" s="177"/>
      <c r="I44" s="177"/>
      <c r="J44" s="177"/>
      <c r="K44" s="177"/>
      <c r="L44" s="177"/>
      <c r="M44" s="177"/>
      <c r="N44" s="177"/>
      <c r="O44" s="178"/>
      <c r="P44" s="78" t="s">
        <v>1</v>
      </c>
      <c r="Q44" s="78" t="s">
        <v>1</v>
      </c>
      <c r="R44" s="78" t="s">
        <v>1</v>
      </c>
      <c r="S44" s="78" t="s">
        <v>1</v>
      </c>
      <c r="T44" s="78" t="s">
        <v>1</v>
      </c>
      <c r="U44" s="78" t="s">
        <v>1</v>
      </c>
      <c r="V44" s="78" t="s">
        <v>1</v>
      </c>
      <c r="W44" s="78" t="s">
        <v>1</v>
      </c>
      <c r="X44" s="78" t="s">
        <v>1</v>
      </c>
      <c r="Y44" s="78" t="s">
        <v>1</v>
      </c>
      <c r="Z44" s="91">
        <f>COUNTIF(P44:Y44, "Y")</f>
        <v>0</v>
      </c>
      <c r="AA44" s="91">
        <f>COUNTIF(P44:Y44, "N")</f>
        <v>0</v>
      </c>
      <c r="AB44" s="91">
        <f>COUNTIF(P44:Y44, "NA")</f>
        <v>0</v>
      </c>
      <c r="AC44" s="95">
        <f t="shared" si="0"/>
        <v>0</v>
      </c>
      <c r="AD44" s="95" t="e">
        <f>Z44/AC44</f>
        <v>#DIV/0!</v>
      </c>
    </row>
    <row r="45" spans="1:234" s="18" customFormat="1" ht="24" customHeight="1" x14ac:dyDescent="0.35">
      <c r="A45" s="186" t="s">
        <v>41</v>
      </c>
      <c r="B45" s="187"/>
      <c r="C45" s="187"/>
      <c r="D45" s="187"/>
      <c r="E45" s="187"/>
      <c r="F45" s="187"/>
      <c r="G45" s="187"/>
      <c r="H45" s="187"/>
      <c r="I45" s="187"/>
      <c r="J45" s="187"/>
      <c r="K45" s="187"/>
      <c r="L45" s="187"/>
      <c r="M45" s="187"/>
      <c r="N45" s="187"/>
      <c r="O45" s="188"/>
      <c r="P45" s="81" t="s">
        <v>1</v>
      </c>
      <c r="Q45" s="81" t="s">
        <v>1</v>
      </c>
      <c r="R45" s="81" t="s">
        <v>1</v>
      </c>
      <c r="S45" s="81" t="s">
        <v>1</v>
      </c>
      <c r="T45" s="81" t="s">
        <v>1</v>
      </c>
      <c r="U45" s="81" t="s">
        <v>1</v>
      </c>
      <c r="V45" s="81" t="s">
        <v>1</v>
      </c>
      <c r="W45" s="81" t="s">
        <v>1</v>
      </c>
      <c r="X45" s="81" t="s">
        <v>1</v>
      </c>
      <c r="Y45" s="81" t="s">
        <v>1</v>
      </c>
      <c r="Z45" s="81" t="s">
        <v>1</v>
      </c>
      <c r="AA45" s="81" t="s">
        <v>1</v>
      </c>
      <c r="AB45" s="81" t="s">
        <v>1</v>
      </c>
      <c r="AC45" s="96"/>
      <c r="AD45" s="96" t="s">
        <v>1</v>
      </c>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row>
    <row r="46" spans="1:234" s="17" customFormat="1" ht="29.15" customHeight="1" x14ac:dyDescent="0.35">
      <c r="A46" s="181" t="s">
        <v>42</v>
      </c>
      <c r="B46" s="182"/>
      <c r="C46" s="182"/>
      <c r="D46" s="182"/>
      <c r="E46" s="182"/>
      <c r="F46" s="182"/>
      <c r="G46" s="182"/>
      <c r="H46" s="182"/>
      <c r="I46" s="182"/>
      <c r="J46" s="182"/>
      <c r="K46" s="182"/>
      <c r="L46" s="182"/>
      <c r="M46" s="182"/>
      <c r="N46" s="182"/>
      <c r="O46" s="183"/>
      <c r="P46" s="79" t="s">
        <v>1</v>
      </c>
      <c r="Q46" s="79" t="s">
        <v>1</v>
      </c>
      <c r="R46" s="79" t="s">
        <v>1</v>
      </c>
      <c r="S46" s="79" t="s">
        <v>1</v>
      </c>
      <c r="T46" s="79" t="s">
        <v>1</v>
      </c>
      <c r="U46" s="79" t="s">
        <v>1</v>
      </c>
      <c r="V46" s="79" t="s">
        <v>1</v>
      </c>
      <c r="W46" s="79" t="s">
        <v>1</v>
      </c>
      <c r="X46" s="79" t="s">
        <v>1</v>
      </c>
      <c r="Y46" s="79" t="s">
        <v>1</v>
      </c>
      <c r="Z46" s="79" t="s">
        <v>1</v>
      </c>
      <c r="AA46" s="79" t="s">
        <v>1</v>
      </c>
      <c r="AB46" s="79" t="s">
        <v>1</v>
      </c>
      <c r="AC46" s="92"/>
      <c r="AD46" s="92" t="s">
        <v>1</v>
      </c>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row>
    <row r="47" spans="1:234" s="44" customFormat="1" ht="70.5" customHeight="1" x14ac:dyDescent="0.35">
      <c r="A47" s="98">
        <v>25</v>
      </c>
      <c r="B47" s="177" t="s">
        <v>1013</v>
      </c>
      <c r="C47" s="177"/>
      <c r="D47" s="177"/>
      <c r="E47" s="177"/>
      <c r="F47" s="177"/>
      <c r="G47" s="177"/>
      <c r="H47" s="177"/>
      <c r="I47" s="177"/>
      <c r="J47" s="177"/>
      <c r="K47" s="177"/>
      <c r="L47" s="177"/>
      <c r="M47" s="177"/>
      <c r="N47" s="177"/>
      <c r="O47" s="178"/>
      <c r="P47" s="78" t="s">
        <v>1</v>
      </c>
      <c r="Q47" s="78" t="s">
        <v>1</v>
      </c>
      <c r="R47" s="78" t="s">
        <v>1</v>
      </c>
      <c r="S47" s="78" t="s">
        <v>1</v>
      </c>
      <c r="T47" s="78" t="s">
        <v>1</v>
      </c>
      <c r="U47" s="78" t="s">
        <v>1</v>
      </c>
      <c r="V47" s="78" t="s">
        <v>1</v>
      </c>
      <c r="W47" s="78" t="s">
        <v>1</v>
      </c>
      <c r="X47" s="78" t="s">
        <v>1</v>
      </c>
      <c r="Y47" s="78" t="s">
        <v>1</v>
      </c>
      <c r="Z47" s="91">
        <f>COUNTIF(P47:Y47, "Y")</f>
        <v>0</v>
      </c>
      <c r="AA47" s="91">
        <f>COUNTIF(P47:Y47, "N")</f>
        <v>0</v>
      </c>
      <c r="AB47" s="91">
        <f>COUNTIF(P47:Y47, "NA")</f>
        <v>0</v>
      </c>
      <c r="AC47" s="95">
        <f t="shared" si="0"/>
        <v>0</v>
      </c>
      <c r="AD47" s="95" t="e">
        <f>Z47/AC47</f>
        <v>#DIV/0!</v>
      </c>
    </row>
    <row r="48" spans="1:234" s="18" customFormat="1" ht="24" customHeight="1" x14ac:dyDescent="0.35">
      <c r="A48" s="186" t="s">
        <v>43</v>
      </c>
      <c r="B48" s="187"/>
      <c r="C48" s="187"/>
      <c r="D48" s="187"/>
      <c r="E48" s="187"/>
      <c r="F48" s="187"/>
      <c r="G48" s="187"/>
      <c r="H48" s="187"/>
      <c r="I48" s="187"/>
      <c r="J48" s="187"/>
      <c r="K48" s="187"/>
      <c r="L48" s="187"/>
      <c r="M48" s="187"/>
      <c r="N48" s="187"/>
      <c r="O48" s="188"/>
      <c r="P48" s="81" t="s">
        <v>1</v>
      </c>
      <c r="Q48" s="81" t="s">
        <v>1</v>
      </c>
      <c r="R48" s="81" t="s">
        <v>1</v>
      </c>
      <c r="S48" s="81" t="s">
        <v>1</v>
      </c>
      <c r="T48" s="81" t="s">
        <v>1</v>
      </c>
      <c r="U48" s="81" t="s">
        <v>1</v>
      </c>
      <c r="V48" s="81" t="s">
        <v>1</v>
      </c>
      <c r="W48" s="81" t="s">
        <v>1</v>
      </c>
      <c r="X48" s="81" t="s">
        <v>1</v>
      </c>
      <c r="Y48" s="81" t="s">
        <v>1</v>
      </c>
      <c r="Z48" s="81" t="s">
        <v>1</v>
      </c>
      <c r="AA48" s="81" t="s">
        <v>1</v>
      </c>
      <c r="AB48" s="81" t="s">
        <v>1</v>
      </c>
      <c r="AC48" s="96"/>
      <c r="AD48" s="96" t="s">
        <v>1</v>
      </c>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row>
    <row r="49" spans="1:234" s="17" customFormat="1" ht="29.15" customHeight="1" x14ac:dyDescent="0.35">
      <c r="A49" s="181" t="s">
        <v>44</v>
      </c>
      <c r="B49" s="182"/>
      <c r="C49" s="182"/>
      <c r="D49" s="182"/>
      <c r="E49" s="182"/>
      <c r="F49" s="182"/>
      <c r="G49" s="182"/>
      <c r="H49" s="182"/>
      <c r="I49" s="182"/>
      <c r="J49" s="182"/>
      <c r="K49" s="182"/>
      <c r="L49" s="182"/>
      <c r="M49" s="182"/>
      <c r="N49" s="182"/>
      <c r="O49" s="183"/>
      <c r="P49" s="79" t="s">
        <v>1</v>
      </c>
      <c r="Q49" s="79" t="s">
        <v>1</v>
      </c>
      <c r="R49" s="79" t="s">
        <v>1</v>
      </c>
      <c r="S49" s="79" t="s">
        <v>1</v>
      </c>
      <c r="T49" s="79" t="s">
        <v>1</v>
      </c>
      <c r="U49" s="79" t="s">
        <v>1</v>
      </c>
      <c r="V49" s="79" t="s">
        <v>1</v>
      </c>
      <c r="W49" s="79" t="s">
        <v>1</v>
      </c>
      <c r="X49" s="79" t="s">
        <v>1</v>
      </c>
      <c r="Y49" s="79" t="s">
        <v>1</v>
      </c>
      <c r="Z49" s="79" t="s">
        <v>1</v>
      </c>
      <c r="AA49" s="79" t="s">
        <v>1</v>
      </c>
      <c r="AB49" s="79" t="s">
        <v>1</v>
      </c>
      <c r="AC49" s="92"/>
      <c r="AD49" s="92" t="s">
        <v>1</v>
      </c>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row>
    <row r="50" spans="1:234" s="44" customFormat="1" ht="22.5" customHeight="1" x14ac:dyDescent="0.35">
      <c r="A50" s="98">
        <v>26</v>
      </c>
      <c r="B50" s="177" t="s">
        <v>45</v>
      </c>
      <c r="C50" s="177"/>
      <c r="D50" s="177"/>
      <c r="E50" s="177"/>
      <c r="F50" s="177"/>
      <c r="G50" s="177"/>
      <c r="H50" s="177"/>
      <c r="I50" s="177"/>
      <c r="J50" s="177"/>
      <c r="K50" s="177"/>
      <c r="L50" s="177"/>
      <c r="M50" s="177"/>
      <c r="N50" s="177"/>
      <c r="O50" s="178"/>
      <c r="P50" s="78" t="s">
        <v>1</v>
      </c>
      <c r="Q50" s="78" t="s">
        <v>1</v>
      </c>
      <c r="R50" s="78" t="s">
        <v>1</v>
      </c>
      <c r="S50" s="78" t="s">
        <v>1</v>
      </c>
      <c r="T50" s="78" t="s">
        <v>1</v>
      </c>
      <c r="U50" s="78" t="s">
        <v>1</v>
      </c>
      <c r="V50" s="78" t="s">
        <v>1</v>
      </c>
      <c r="W50" s="78" t="s">
        <v>1</v>
      </c>
      <c r="X50" s="78" t="s">
        <v>1</v>
      </c>
      <c r="Y50" s="78" t="s">
        <v>1</v>
      </c>
      <c r="Z50" s="91">
        <f>COUNTIF(P50:Y50, "Y")</f>
        <v>0</v>
      </c>
      <c r="AA50" s="91">
        <f>COUNTIF(P50:Y50, "N")</f>
        <v>0</v>
      </c>
      <c r="AB50" s="91">
        <f>COUNTIF(P50:Y50, "NA")</f>
        <v>0</v>
      </c>
      <c r="AC50" s="95">
        <f t="shared" si="0"/>
        <v>0</v>
      </c>
      <c r="AD50" s="95" t="e">
        <f>Z50/AC50</f>
        <v>#DIV/0!</v>
      </c>
    </row>
    <row r="51" spans="1:234" s="18" customFormat="1" ht="24" customHeight="1" x14ac:dyDescent="0.35">
      <c r="A51" s="186" t="s">
        <v>46</v>
      </c>
      <c r="B51" s="187"/>
      <c r="C51" s="187"/>
      <c r="D51" s="187"/>
      <c r="E51" s="187"/>
      <c r="F51" s="187"/>
      <c r="G51" s="187"/>
      <c r="H51" s="187"/>
      <c r="I51" s="187"/>
      <c r="J51" s="187"/>
      <c r="K51" s="187"/>
      <c r="L51" s="187"/>
      <c r="M51" s="187"/>
      <c r="N51" s="187"/>
      <c r="O51" s="188"/>
      <c r="P51" s="81" t="s">
        <v>1</v>
      </c>
      <c r="Q51" s="81" t="s">
        <v>1</v>
      </c>
      <c r="R51" s="81" t="s">
        <v>1</v>
      </c>
      <c r="S51" s="81" t="s">
        <v>1</v>
      </c>
      <c r="T51" s="81" t="s">
        <v>1</v>
      </c>
      <c r="U51" s="81" t="s">
        <v>1</v>
      </c>
      <c r="V51" s="81" t="s">
        <v>1</v>
      </c>
      <c r="W51" s="81" t="s">
        <v>1</v>
      </c>
      <c r="X51" s="81" t="s">
        <v>1</v>
      </c>
      <c r="Y51" s="81" t="s">
        <v>1</v>
      </c>
      <c r="Z51" s="81" t="s">
        <v>1</v>
      </c>
      <c r="AA51" s="81" t="s">
        <v>1</v>
      </c>
      <c r="AB51" s="81" t="s">
        <v>1</v>
      </c>
      <c r="AC51" s="96"/>
      <c r="AD51" s="96" t="s">
        <v>1</v>
      </c>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row>
    <row r="52" spans="1:234" s="17" customFormat="1" ht="29.15" customHeight="1" x14ac:dyDescent="0.35">
      <c r="A52" s="181" t="s">
        <v>47</v>
      </c>
      <c r="B52" s="182"/>
      <c r="C52" s="182"/>
      <c r="D52" s="182"/>
      <c r="E52" s="182"/>
      <c r="F52" s="182"/>
      <c r="G52" s="182"/>
      <c r="H52" s="182"/>
      <c r="I52" s="182"/>
      <c r="J52" s="182"/>
      <c r="K52" s="182"/>
      <c r="L52" s="182"/>
      <c r="M52" s="182"/>
      <c r="N52" s="182"/>
      <c r="O52" s="183"/>
      <c r="P52" s="79" t="s">
        <v>1</v>
      </c>
      <c r="Q52" s="79" t="s">
        <v>1</v>
      </c>
      <c r="R52" s="79" t="s">
        <v>1</v>
      </c>
      <c r="S52" s="79" t="s">
        <v>1</v>
      </c>
      <c r="T52" s="79" t="s">
        <v>1</v>
      </c>
      <c r="U52" s="79" t="s">
        <v>1</v>
      </c>
      <c r="V52" s="79" t="s">
        <v>1</v>
      </c>
      <c r="W52" s="79" t="s">
        <v>1</v>
      </c>
      <c r="X52" s="79" t="s">
        <v>1</v>
      </c>
      <c r="Y52" s="79" t="s">
        <v>1</v>
      </c>
      <c r="Z52" s="79" t="s">
        <v>1</v>
      </c>
      <c r="AA52" s="79" t="s">
        <v>1</v>
      </c>
      <c r="AB52" s="79" t="s">
        <v>1</v>
      </c>
      <c r="AC52" s="92"/>
      <c r="AD52" s="92" t="s">
        <v>1</v>
      </c>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row>
    <row r="53" spans="1:234" s="44" customFormat="1" ht="23.25" customHeight="1" x14ac:dyDescent="0.35">
      <c r="A53" s="98">
        <v>27</v>
      </c>
      <c r="B53" s="177" t="s">
        <v>48</v>
      </c>
      <c r="C53" s="177"/>
      <c r="D53" s="177"/>
      <c r="E53" s="177"/>
      <c r="F53" s="177"/>
      <c r="G53" s="177"/>
      <c r="H53" s="177"/>
      <c r="I53" s="177"/>
      <c r="J53" s="177"/>
      <c r="K53" s="177"/>
      <c r="L53" s="177"/>
      <c r="M53" s="177"/>
      <c r="N53" s="177"/>
      <c r="O53" s="178"/>
      <c r="P53" s="78" t="s">
        <v>1</v>
      </c>
      <c r="Q53" s="78" t="s">
        <v>1</v>
      </c>
      <c r="R53" s="78" t="s">
        <v>1</v>
      </c>
      <c r="S53" s="78" t="s">
        <v>1</v>
      </c>
      <c r="T53" s="78" t="s">
        <v>1</v>
      </c>
      <c r="U53" s="78" t="s">
        <v>1</v>
      </c>
      <c r="V53" s="78" t="s">
        <v>1</v>
      </c>
      <c r="W53" s="78" t="s">
        <v>1</v>
      </c>
      <c r="X53" s="78" t="s">
        <v>1</v>
      </c>
      <c r="Y53" s="78" t="s">
        <v>1</v>
      </c>
      <c r="Z53" s="91">
        <f>COUNTIF(P53:Y53, "Y")</f>
        <v>0</v>
      </c>
      <c r="AA53" s="91">
        <f>COUNTIF(P53:Y53, "N")</f>
        <v>0</v>
      </c>
      <c r="AB53" s="91">
        <f>COUNTIF(P53:Y53, "NA")</f>
        <v>0</v>
      </c>
      <c r="AC53" s="95">
        <f t="shared" si="0"/>
        <v>0</v>
      </c>
      <c r="AD53" s="95" t="e">
        <f>Z53/AC53</f>
        <v>#DIV/0!</v>
      </c>
    </row>
    <row r="54" spans="1:234" s="44" customFormat="1" ht="20.5" customHeight="1" x14ac:dyDescent="0.35">
      <c r="A54" s="98">
        <v>28</v>
      </c>
      <c r="B54" s="177" t="s">
        <v>49</v>
      </c>
      <c r="C54" s="177"/>
      <c r="D54" s="177"/>
      <c r="E54" s="177"/>
      <c r="F54" s="177"/>
      <c r="G54" s="177"/>
      <c r="H54" s="177"/>
      <c r="I54" s="177"/>
      <c r="J54" s="177"/>
      <c r="K54" s="177"/>
      <c r="L54" s="177"/>
      <c r="M54" s="177"/>
      <c r="N54" s="177"/>
      <c r="O54" s="178"/>
      <c r="P54" s="78" t="s">
        <v>1</v>
      </c>
      <c r="Q54" s="78" t="s">
        <v>1</v>
      </c>
      <c r="R54" s="78" t="s">
        <v>1</v>
      </c>
      <c r="S54" s="78" t="s">
        <v>1</v>
      </c>
      <c r="T54" s="78" t="s">
        <v>1</v>
      </c>
      <c r="U54" s="78" t="s">
        <v>1</v>
      </c>
      <c r="V54" s="78" t="s">
        <v>1</v>
      </c>
      <c r="W54" s="78" t="s">
        <v>1</v>
      </c>
      <c r="X54" s="78" t="s">
        <v>1</v>
      </c>
      <c r="Y54" s="78" t="s">
        <v>1</v>
      </c>
      <c r="Z54" s="91">
        <f>COUNTIF(P54:Y54, "Y")</f>
        <v>0</v>
      </c>
      <c r="AA54" s="91">
        <f>COUNTIF(P54:Y54, "N")</f>
        <v>0</v>
      </c>
      <c r="AB54" s="91">
        <f>COUNTIF(P54:Y54, "NA")</f>
        <v>0</v>
      </c>
      <c r="AC54" s="95">
        <f t="shared" si="0"/>
        <v>0</v>
      </c>
      <c r="AD54" s="95" t="e">
        <f>Z54/AC54</f>
        <v>#DIV/0!</v>
      </c>
    </row>
    <row r="55" spans="1:234" s="17" customFormat="1" ht="29.15" customHeight="1" x14ac:dyDescent="0.35">
      <c r="A55" s="181" t="s">
        <v>50</v>
      </c>
      <c r="B55" s="182"/>
      <c r="C55" s="182"/>
      <c r="D55" s="182"/>
      <c r="E55" s="182"/>
      <c r="F55" s="182"/>
      <c r="G55" s="182"/>
      <c r="H55" s="182"/>
      <c r="I55" s="182"/>
      <c r="J55" s="182"/>
      <c r="K55" s="182"/>
      <c r="L55" s="182"/>
      <c r="M55" s="182"/>
      <c r="N55" s="182"/>
      <c r="O55" s="183"/>
      <c r="P55" s="79" t="s">
        <v>1</v>
      </c>
      <c r="Q55" s="79" t="s">
        <v>1</v>
      </c>
      <c r="R55" s="79" t="s">
        <v>1</v>
      </c>
      <c r="S55" s="79" t="s">
        <v>1</v>
      </c>
      <c r="T55" s="79" t="s">
        <v>1</v>
      </c>
      <c r="U55" s="79" t="s">
        <v>1</v>
      </c>
      <c r="V55" s="79" t="s">
        <v>1</v>
      </c>
      <c r="W55" s="79" t="s">
        <v>1</v>
      </c>
      <c r="X55" s="79" t="s">
        <v>1</v>
      </c>
      <c r="Y55" s="79" t="s">
        <v>1</v>
      </c>
      <c r="Z55" s="79" t="s">
        <v>1</v>
      </c>
      <c r="AA55" s="79" t="s">
        <v>1</v>
      </c>
      <c r="AB55" s="79" t="s">
        <v>1</v>
      </c>
      <c r="AC55" s="92"/>
      <c r="AD55" s="92" t="s">
        <v>1</v>
      </c>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row>
    <row r="56" spans="1:234" s="44" customFormat="1" ht="24" customHeight="1" x14ac:dyDescent="0.35">
      <c r="A56" s="98">
        <v>29</v>
      </c>
      <c r="B56" s="177" t="s">
        <v>51</v>
      </c>
      <c r="C56" s="177"/>
      <c r="D56" s="177"/>
      <c r="E56" s="177"/>
      <c r="F56" s="177"/>
      <c r="G56" s="177"/>
      <c r="H56" s="177"/>
      <c r="I56" s="177"/>
      <c r="J56" s="177"/>
      <c r="K56" s="177"/>
      <c r="L56" s="177"/>
      <c r="M56" s="177"/>
      <c r="N56" s="177"/>
      <c r="O56" s="178"/>
      <c r="P56" s="78" t="s">
        <v>1</v>
      </c>
      <c r="Q56" s="78" t="s">
        <v>1</v>
      </c>
      <c r="R56" s="78" t="s">
        <v>1</v>
      </c>
      <c r="S56" s="78" t="s">
        <v>1</v>
      </c>
      <c r="T56" s="78" t="s">
        <v>1</v>
      </c>
      <c r="U56" s="78" t="s">
        <v>1</v>
      </c>
      <c r="V56" s="78" t="s">
        <v>1</v>
      </c>
      <c r="W56" s="78" t="s">
        <v>1</v>
      </c>
      <c r="X56" s="78" t="s">
        <v>1</v>
      </c>
      <c r="Y56" s="78" t="s">
        <v>1</v>
      </c>
      <c r="Z56" s="91">
        <f>COUNTIF(P56:Y56, "Y")</f>
        <v>0</v>
      </c>
      <c r="AA56" s="91">
        <f>COUNTIF(P56:Y56, "N")</f>
        <v>0</v>
      </c>
      <c r="AB56" s="91">
        <f>COUNTIF(P56:Y56, "NA")</f>
        <v>0</v>
      </c>
      <c r="AC56" s="95">
        <f t="shared" si="0"/>
        <v>0</v>
      </c>
      <c r="AD56" s="95" t="e">
        <f>Z56/AC56</f>
        <v>#DIV/0!</v>
      </c>
    </row>
    <row r="57" spans="1:234" s="44" customFormat="1" ht="26.15" customHeight="1" x14ac:dyDescent="0.35">
      <c r="A57" s="98">
        <v>30</v>
      </c>
      <c r="B57" s="177" t="s">
        <v>52</v>
      </c>
      <c r="C57" s="177"/>
      <c r="D57" s="177"/>
      <c r="E57" s="177"/>
      <c r="F57" s="177"/>
      <c r="G57" s="177"/>
      <c r="H57" s="177"/>
      <c r="I57" s="177"/>
      <c r="J57" s="177"/>
      <c r="K57" s="177"/>
      <c r="L57" s="177"/>
      <c r="M57" s="177"/>
      <c r="N57" s="177"/>
      <c r="O57" s="178"/>
      <c r="P57" s="78" t="s">
        <v>1</v>
      </c>
      <c r="Q57" s="78" t="s">
        <v>1</v>
      </c>
      <c r="R57" s="78" t="s">
        <v>1</v>
      </c>
      <c r="S57" s="78" t="s">
        <v>1</v>
      </c>
      <c r="T57" s="78" t="s">
        <v>1</v>
      </c>
      <c r="U57" s="78" t="s">
        <v>1</v>
      </c>
      <c r="V57" s="78" t="s">
        <v>1</v>
      </c>
      <c r="W57" s="78" t="s">
        <v>1</v>
      </c>
      <c r="X57" s="78" t="s">
        <v>1</v>
      </c>
      <c r="Y57" s="78" t="s">
        <v>1</v>
      </c>
      <c r="Z57" s="91">
        <f>COUNTIF(P57:Y57, "Y")</f>
        <v>0</v>
      </c>
      <c r="AA57" s="91">
        <f>COUNTIF(P57:Y57, "N")</f>
        <v>0</v>
      </c>
      <c r="AB57" s="91">
        <f>COUNTIF(P57:Y57, "NA")</f>
        <v>0</v>
      </c>
      <c r="AC57" s="95">
        <f t="shared" si="0"/>
        <v>0</v>
      </c>
      <c r="AD57" s="95" t="e">
        <f>Z57/AC57</f>
        <v>#DIV/0!</v>
      </c>
    </row>
    <row r="58" spans="1:234" s="17" customFormat="1" ht="29.15" customHeight="1" x14ac:dyDescent="0.35">
      <c r="A58" s="181" t="s">
        <v>53</v>
      </c>
      <c r="B58" s="182"/>
      <c r="C58" s="182"/>
      <c r="D58" s="182"/>
      <c r="E58" s="182"/>
      <c r="F58" s="182"/>
      <c r="G58" s="182"/>
      <c r="H58" s="182"/>
      <c r="I58" s="182"/>
      <c r="J58" s="182"/>
      <c r="K58" s="182"/>
      <c r="L58" s="182"/>
      <c r="M58" s="182"/>
      <c r="N58" s="182"/>
      <c r="O58" s="183"/>
      <c r="P58" s="79" t="s">
        <v>1</v>
      </c>
      <c r="Q58" s="79" t="s">
        <v>1</v>
      </c>
      <c r="R58" s="79" t="s">
        <v>1</v>
      </c>
      <c r="S58" s="79" t="s">
        <v>1</v>
      </c>
      <c r="T58" s="79" t="s">
        <v>1</v>
      </c>
      <c r="U58" s="79" t="s">
        <v>1</v>
      </c>
      <c r="V58" s="79" t="s">
        <v>1</v>
      </c>
      <c r="W58" s="79" t="s">
        <v>1</v>
      </c>
      <c r="X58" s="79" t="s">
        <v>1</v>
      </c>
      <c r="Y58" s="79" t="s">
        <v>1</v>
      </c>
      <c r="Z58" s="79" t="s">
        <v>1</v>
      </c>
      <c r="AA58" s="79" t="s">
        <v>1</v>
      </c>
      <c r="AB58" s="79" t="s">
        <v>1</v>
      </c>
      <c r="AC58" s="92"/>
      <c r="AD58" s="92" t="s">
        <v>1</v>
      </c>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row>
    <row r="59" spans="1:234" s="44" customFormat="1" ht="33.75" customHeight="1" x14ac:dyDescent="0.35">
      <c r="A59" s="98">
        <v>31</v>
      </c>
      <c r="B59" s="198" t="s">
        <v>54</v>
      </c>
      <c r="C59" s="198"/>
      <c r="D59" s="198"/>
      <c r="E59" s="198"/>
      <c r="F59" s="198"/>
      <c r="G59" s="198"/>
      <c r="H59" s="198"/>
      <c r="I59" s="198"/>
      <c r="J59" s="198"/>
      <c r="K59" s="198"/>
      <c r="L59" s="198"/>
      <c r="M59" s="198"/>
      <c r="N59" s="198"/>
      <c r="O59" s="199"/>
      <c r="P59" s="78" t="s">
        <v>1</v>
      </c>
      <c r="Q59" s="78" t="s">
        <v>1</v>
      </c>
      <c r="R59" s="78" t="s">
        <v>1</v>
      </c>
      <c r="S59" s="78" t="s">
        <v>1</v>
      </c>
      <c r="T59" s="78" t="s">
        <v>1</v>
      </c>
      <c r="U59" s="78" t="s">
        <v>1</v>
      </c>
      <c r="V59" s="78" t="s">
        <v>1</v>
      </c>
      <c r="W59" s="78" t="s">
        <v>1</v>
      </c>
      <c r="X59" s="78" t="s">
        <v>1</v>
      </c>
      <c r="Y59" s="78" t="s">
        <v>1</v>
      </c>
      <c r="Z59" s="91">
        <f>COUNTIF(P59:Y59, "Y")</f>
        <v>0</v>
      </c>
      <c r="AA59" s="91">
        <f>COUNTIF(P59:Y59, "N")</f>
        <v>0</v>
      </c>
      <c r="AB59" s="91">
        <f>COUNTIF(P59:Y59, "NA")</f>
        <v>0</v>
      </c>
      <c r="AC59" s="95">
        <f t="shared" si="0"/>
        <v>0</v>
      </c>
      <c r="AD59" s="95" t="e">
        <f>Z59/AC59</f>
        <v>#DIV/0!</v>
      </c>
    </row>
    <row r="60" spans="1:234" s="17" customFormat="1" ht="29.15" customHeight="1" x14ac:dyDescent="0.35">
      <c r="A60" s="181" t="s">
        <v>55</v>
      </c>
      <c r="B60" s="182"/>
      <c r="C60" s="182"/>
      <c r="D60" s="182"/>
      <c r="E60" s="182"/>
      <c r="F60" s="182"/>
      <c r="G60" s="182"/>
      <c r="H60" s="182"/>
      <c r="I60" s="182"/>
      <c r="J60" s="182"/>
      <c r="K60" s="182"/>
      <c r="L60" s="182"/>
      <c r="M60" s="182"/>
      <c r="N60" s="182"/>
      <c r="O60" s="183"/>
      <c r="P60" s="79" t="s">
        <v>1</v>
      </c>
      <c r="Q60" s="79" t="s">
        <v>1</v>
      </c>
      <c r="R60" s="79" t="s">
        <v>1</v>
      </c>
      <c r="S60" s="79" t="s">
        <v>1</v>
      </c>
      <c r="T60" s="79" t="s">
        <v>1</v>
      </c>
      <c r="U60" s="79" t="s">
        <v>1</v>
      </c>
      <c r="V60" s="79" t="s">
        <v>1</v>
      </c>
      <c r="W60" s="79" t="s">
        <v>1</v>
      </c>
      <c r="X60" s="79" t="s">
        <v>1</v>
      </c>
      <c r="Y60" s="79" t="s">
        <v>1</v>
      </c>
      <c r="Z60" s="79" t="s">
        <v>1</v>
      </c>
      <c r="AA60" s="79" t="s">
        <v>1</v>
      </c>
      <c r="AB60" s="79" t="s">
        <v>1</v>
      </c>
      <c r="AC60" s="92"/>
      <c r="AD60" s="92" t="s">
        <v>1</v>
      </c>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row>
    <row r="61" spans="1:234" s="44" customFormat="1" ht="20.5" customHeight="1" x14ac:dyDescent="0.35">
      <c r="A61" s="98">
        <v>32</v>
      </c>
      <c r="B61" s="177" t="s">
        <v>56</v>
      </c>
      <c r="C61" s="177"/>
      <c r="D61" s="177"/>
      <c r="E61" s="177"/>
      <c r="F61" s="177"/>
      <c r="G61" s="177"/>
      <c r="H61" s="177"/>
      <c r="I61" s="177"/>
      <c r="J61" s="177"/>
      <c r="K61" s="177"/>
      <c r="L61" s="177"/>
      <c r="M61" s="177"/>
      <c r="N61" s="177"/>
      <c r="O61" s="178"/>
      <c r="P61" s="78" t="s">
        <v>1</v>
      </c>
      <c r="Q61" s="78" t="s">
        <v>1</v>
      </c>
      <c r="R61" s="78" t="s">
        <v>1</v>
      </c>
      <c r="S61" s="78" t="s">
        <v>1</v>
      </c>
      <c r="T61" s="78" t="s">
        <v>1</v>
      </c>
      <c r="U61" s="78" t="s">
        <v>1</v>
      </c>
      <c r="V61" s="78" t="s">
        <v>1</v>
      </c>
      <c r="W61" s="78" t="s">
        <v>1</v>
      </c>
      <c r="X61" s="78" t="s">
        <v>1</v>
      </c>
      <c r="Y61" s="78" t="s">
        <v>1</v>
      </c>
      <c r="Z61" s="91">
        <f>COUNTIF(P61:Y61, "Y")</f>
        <v>0</v>
      </c>
      <c r="AA61" s="91">
        <f>COUNTIF(P61:Y61, "N")</f>
        <v>0</v>
      </c>
      <c r="AB61" s="91">
        <f>COUNTIF(P61:Y61, "NA")</f>
        <v>0</v>
      </c>
      <c r="AC61" s="95">
        <f t="shared" si="0"/>
        <v>0</v>
      </c>
      <c r="AD61" s="95" t="e">
        <f>Z61/AC61</f>
        <v>#DIV/0!</v>
      </c>
    </row>
    <row r="62" spans="1:234" s="17" customFormat="1" ht="38.15" customHeight="1" x14ac:dyDescent="0.35">
      <c r="A62" s="181" t="s">
        <v>57</v>
      </c>
      <c r="B62" s="182"/>
      <c r="C62" s="182"/>
      <c r="D62" s="182"/>
      <c r="E62" s="182"/>
      <c r="F62" s="182"/>
      <c r="G62" s="182"/>
      <c r="H62" s="182"/>
      <c r="I62" s="182"/>
      <c r="J62" s="182"/>
      <c r="K62" s="182"/>
      <c r="L62" s="182"/>
      <c r="M62" s="182"/>
      <c r="N62" s="182"/>
      <c r="O62" s="183"/>
      <c r="P62" s="79" t="s">
        <v>1</v>
      </c>
      <c r="Q62" s="79" t="s">
        <v>1</v>
      </c>
      <c r="R62" s="79" t="s">
        <v>1</v>
      </c>
      <c r="S62" s="79" t="s">
        <v>1</v>
      </c>
      <c r="T62" s="79" t="s">
        <v>1</v>
      </c>
      <c r="U62" s="79" t="s">
        <v>1</v>
      </c>
      <c r="V62" s="79" t="s">
        <v>1</v>
      </c>
      <c r="W62" s="79" t="s">
        <v>1</v>
      </c>
      <c r="X62" s="79" t="s">
        <v>1</v>
      </c>
      <c r="Y62" s="79" t="s">
        <v>1</v>
      </c>
      <c r="Z62" s="79" t="s">
        <v>1</v>
      </c>
      <c r="AA62" s="79" t="s">
        <v>1</v>
      </c>
      <c r="AB62" s="79" t="s">
        <v>1</v>
      </c>
      <c r="AC62" s="92"/>
      <c r="AD62" s="92" t="s">
        <v>1</v>
      </c>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row>
    <row r="63" spans="1:234" s="44" customFormat="1" ht="34" customHeight="1" x14ac:dyDescent="0.35">
      <c r="A63" s="98">
        <v>33</v>
      </c>
      <c r="B63" s="198" t="s">
        <v>58</v>
      </c>
      <c r="C63" s="198"/>
      <c r="D63" s="198"/>
      <c r="E63" s="198"/>
      <c r="F63" s="198"/>
      <c r="G63" s="198"/>
      <c r="H63" s="198"/>
      <c r="I63" s="198"/>
      <c r="J63" s="198"/>
      <c r="K63" s="198"/>
      <c r="L63" s="198"/>
      <c r="M63" s="198"/>
      <c r="N63" s="198"/>
      <c r="O63" s="199"/>
      <c r="P63" s="78" t="s">
        <v>1</v>
      </c>
      <c r="Q63" s="78" t="s">
        <v>1</v>
      </c>
      <c r="R63" s="78" t="s">
        <v>1</v>
      </c>
      <c r="S63" s="78" t="s">
        <v>1</v>
      </c>
      <c r="T63" s="78" t="s">
        <v>1</v>
      </c>
      <c r="U63" s="78" t="s">
        <v>1</v>
      </c>
      <c r="V63" s="78" t="s">
        <v>1</v>
      </c>
      <c r="W63" s="78" t="s">
        <v>1</v>
      </c>
      <c r="X63" s="78" t="s">
        <v>1</v>
      </c>
      <c r="Y63" s="78" t="s">
        <v>1</v>
      </c>
      <c r="Z63" s="91">
        <f>COUNTIF(P63:Y63, "Y")</f>
        <v>0</v>
      </c>
      <c r="AA63" s="91">
        <f>COUNTIF(P63:Y63, "N")</f>
        <v>0</v>
      </c>
      <c r="AB63" s="91">
        <f>COUNTIF(P63:Y63, "NA")</f>
        <v>0</v>
      </c>
      <c r="AC63" s="95">
        <f t="shared" si="0"/>
        <v>0</v>
      </c>
      <c r="AD63" s="95" t="e">
        <f>Z63/AC63</f>
        <v>#DIV/0!</v>
      </c>
    </row>
    <row r="64" spans="1:234" s="17" customFormat="1" ht="29.15" customHeight="1" x14ac:dyDescent="0.35">
      <c r="A64" s="181" t="s">
        <v>59</v>
      </c>
      <c r="B64" s="182"/>
      <c r="C64" s="182"/>
      <c r="D64" s="182"/>
      <c r="E64" s="182"/>
      <c r="F64" s="182"/>
      <c r="G64" s="182"/>
      <c r="H64" s="182"/>
      <c r="I64" s="182"/>
      <c r="J64" s="182"/>
      <c r="K64" s="182"/>
      <c r="L64" s="182"/>
      <c r="M64" s="182"/>
      <c r="N64" s="182"/>
      <c r="O64" s="183"/>
      <c r="P64" s="79" t="s">
        <v>1</v>
      </c>
      <c r="Q64" s="79" t="s">
        <v>1</v>
      </c>
      <c r="R64" s="79" t="s">
        <v>1</v>
      </c>
      <c r="S64" s="79" t="s">
        <v>1</v>
      </c>
      <c r="T64" s="79" t="s">
        <v>1</v>
      </c>
      <c r="U64" s="79" t="s">
        <v>1</v>
      </c>
      <c r="V64" s="79" t="s">
        <v>1</v>
      </c>
      <c r="W64" s="79" t="s">
        <v>1</v>
      </c>
      <c r="X64" s="79" t="s">
        <v>1</v>
      </c>
      <c r="Y64" s="79" t="s">
        <v>1</v>
      </c>
      <c r="Z64" s="79" t="s">
        <v>1</v>
      </c>
      <c r="AA64" s="79" t="s">
        <v>1</v>
      </c>
      <c r="AB64" s="79" t="s">
        <v>1</v>
      </c>
      <c r="AC64" s="92"/>
      <c r="AD64" s="92" t="s">
        <v>1</v>
      </c>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row>
    <row r="65" spans="1:234" s="44" customFormat="1" ht="16" customHeight="1" x14ac:dyDescent="0.35">
      <c r="A65" s="99">
        <v>34</v>
      </c>
      <c r="B65" s="177" t="s">
        <v>60</v>
      </c>
      <c r="C65" s="177"/>
      <c r="D65" s="177"/>
      <c r="E65" s="177"/>
      <c r="F65" s="177"/>
      <c r="G65" s="177"/>
      <c r="H65" s="177"/>
      <c r="I65" s="177"/>
      <c r="J65" s="177"/>
      <c r="K65" s="177"/>
      <c r="L65" s="177"/>
      <c r="M65" s="177"/>
      <c r="N65" s="177"/>
      <c r="O65" s="178"/>
      <c r="P65" s="78" t="s">
        <v>1</v>
      </c>
      <c r="Q65" s="78" t="s">
        <v>1</v>
      </c>
      <c r="R65" s="78" t="s">
        <v>1</v>
      </c>
      <c r="S65" s="78" t="s">
        <v>1</v>
      </c>
      <c r="T65" s="78" t="s">
        <v>1</v>
      </c>
      <c r="U65" s="78" t="s">
        <v>1</v>
      </c>
      <c r="V65" s="78" t="s">
        <v>1</v>
      </c>
      <c r="W65" s="78" t="s">
        <v>1</v>
      </c>
      <c r="X65" s="78" t="s">
        <v>1</v>
      </c>
      <c r="Y65" s="78" t="s">
        <v>1</v>
      </c>
      <c r="Z65" s="91">
        <f>COUNTIF(P65:Y65, "Y")</f>
        <v>0</v>
      </c>
      <c r="AA65" s="91">
        <f>COUNTIF(P65:Y65, "N")</f>
        <v>0</v>
      </c>
      <c r="AB65" s="91">
        <f>COUNTIF(P65:Y65, "NA")</f>
        <v>0</v>
      </c>
      <c r="AC65" s="95">
        <f t="shared" si="0"/>
        <v>0</v>
      </c>
      <c r="AD65" s="95" t="e">
        <f>Z65/AC65</f>
        <v>#DIV/0!</v>
      </c>
    </row>
    <row r="66" spans="1:234" s="17" customFormat="1" ht="29.15" customHeight="1" x14ac:dyDescent="0.35">
      <c r="A66" s="181" t="s">
        <v>1015</v>
      </c>
      <c r="B66" s="182"/>
      <c r="C66" s="182"/>
      <c r="D66" s="182"/>
      <c r="E66" s="182"/>
      <c r="F66" s="182"/>
      <c r="G66" s="182"/>
      <c r="H66" s="182"/>
      <c r="I66" s="182"/>
      <c r="J66" s="182"/>
      <c r="K66" s="182"/>
      <c r="L66" s="182"/>
      <c r="M66" s="182"/>
      <c r="N66" s="182"/>
      <c r="O66" s="183"/>
      <c r="P66" s="79" t="s">
        <v>1</v>
      </c>
      <c r="Q66" s="79" t="s">
        <v>1</v>
      </c>
      <c r="R66" s="79" t="s">
        <v>1</v>
      </c>
      <c r="S66" s="79" t="s">
        <v>1</v>
      </c>
      <c r="T66" s="79" t="s">
        <v>1</v>
      </c>
      <c r="U66" s="79" t="s">
        <v>1</v>
      </c>
      <c r="V66" s="79" t="s">
        <v>1</v>
      </c>
      <c r="W66" s="79" t="s">
        <v>1</v>
      </c>
      <c r="X66" s="79" t="s">
        <v>1</v>
      </c>
      <c r="Y66" s="79" t="s">
        <v>1</v>
      </c>
      <c r="Z66" s="79" t="s">
        <v>1</v>
      </c>
      <c r="AA66" s="79" t="s">
        <v>1</v>
      </c>
      <c r="AB66" s="79" t="s">
        <v>1</v>
      </c>
      <c r="AC66" s="92"/>
      <c r="AD66" s="92" t="s">
        <v>1</v>
      </c>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row>
    <row r="67" spans="1:234" s="44" customFormat="1" ht="33" customHeight="1" x14ac:dyDescent="0.35">
      <c r="A67" s="100">
        <v>35</v>
      </c>
      <c r="B67" s="177" t="s">
        <v>1014</v>
      </c>
      <c r="C67" s="179"/>
      <c r="D67" s="179"/>
      <c r="E67" s="179"/>
      <c r="F67" s="179"/>
      <c r="G67" s="179"/>
      <c r="H67" s="179"/>
      <c r="I67" s="179"/>
      <c r="J67" s="179"/>
      <c r="K67" s="179"/>
      <c r="L67" s="179"/>
      <c r="M67" s="179"/>
      <c r="N67" s="179"/>
      <c r="O67" s="180"/>
      <c r="P67" s="84" t="s">
        <v>1</v>
      </c>
      <c r="Q67" s="84" t="s">
        <v>1</v>
      </c>
      <c r="R67" s="84" t="s">
        <v>1</v>
      </c>
      <c r="S67" s="84" t="s">
        <v>1</v>
      </c>
      <c r="T67" s="84" t="s">
        <v>1</v>
      </c>
      <c r="U67" s="84" t="s">
        <v>1</v>
      </c>
      <c r="V67" s="84" t="s">
        <v>1</v>
      </c>
      <c r="W67" s="84" t="s">
        <v>1</v>
      </c>
      <c r="X67" s="84" t="s">
        <v>1</v>
      </c>
      <c r="Y67" s="84" t="s">
        <v>1</v>
      </c>
      <c r="Z67" s="91">
        <f>COUNTIF(P67:Y67, "Y")</f>
        <v>0</v>
      </c>
      <c r="AA67" s="91">
        <f>COUNTIF(P67:Y67, "N")</f>
        <v>0</v>
      </c>
      <c r="AB67" s="91">
        <f>COUNTIF(P67:Y67, "NA")</f>
        <v>0</v>
      </c>
      <c r="AC67" s="95">
        <f t="shared" si="0"/>
        <v>0</v>
      </c>
      <c r="AD67" s="95" t="e">
        <f>Z67/AC67</f>
        <v>#DIV/0!</v>
      </c>
    </row>
    <row r="68" spans="1:234" s="44" customFormat="1" x14ac:dyDescent="0.35">
      <c r="A68" s="195" t="s">
        <v>61</v>
      </c>
      <c r="B68" s="196"/>
      <c r="C68" s="196"/>
      <c r="D68" s="196"/>
      <c r="E68" s="196"/>
      <c r="F68" s="196"/>
      <c r="G68" s="196"/>
      <c r="H68" s="196"/>
      <c r="I68" s="197"/>
      <c r="J68" s="111" t="s">
        <v>1</v>
      </c>
      <c r="K68" s="111" t="s">
        <v>1</v>
      </c>
      <c r="L68" s="111" t="s">
        <v>1</v>
      </c>
      <c r="M68" s="112" t="s">
        <v>1</v>
      </c>
      <c r="N68" s="112" t="s">
        <v>1</v>
      </c>
      <c r="O68" s="112" t="s">
        <v>1</v>
      </c>
      <c r="P68" s="85" t="s">
        <v>1</v>
      </c>
      <c r="Q68" s="85" t="s">
        <v>1</v>
      </c>
      <c r="R68" s="85" t="s">
        <v>1</v>
      </c>
      <c r="S68" s="85" t="s">
        <v>1</v>
      </c>
      <c r="T68" s="85" t="s">
        <v>1</v>
      </c>
      <c r="U68" s="85" t="s">
        <v>1</v>
      </c>
      <c r="V68" s="85" t="s">
        <v>1</v>
      </c>
      <c r="W68" s="85" t="s">
        <v>1</v>
      </c>
      <c r="X68" s="85" t="s">
        <v>1</v>
      </c>
      <c r="Y68" s="85" t="s">
        <v>1</v>
      </c>
      <c r="Z68" s="93">
        <v>0</v>
      </c>
      <c r="AA68" s="93">
        <v>0</v>
      </c>
      <c r="AB68" s="93">
        <v>0</v>
      </c>
      <c r="AC68" s="93"/>
      <c r="AD68" s="93" t="s">
        <v>1</v>
      </c>
    </row>
    <row r="69" spans="1:234" s="18" customFormat="1" ht="24" customHeight="1" x14ac:dyDescent="0.35">
      <c r="A69" s="186" t="s">
        <v>62</v>
      </c>
      <c r="B69" s="187"/>
      <c r="C69" s="187"/>
      <c r="D69" s="187"/>
      <c r="E69" s="187"/>
      <c r="F69" s="187"/>
      <c r="G69" s="187"/>
      <c r="H69" s="187"/>
      <c r="I69" s="187"/>
      <c r="J69" s="187"/>
      <c r="K69" s="187"/>
      <c r="L69" s="187"/>
      <c r="M69" s="187"/>
      <c r="N69" s="187"/>
      <c r="O69" s="188"/>
      <c r="P69" s="86" t="s">
        <v>1</v>
      </c>
      <c r="Q69" s="86" t="s">
        <v>1</v>
      </c>
      <c r="R69" s="86" t="s">
        <v>1</v>
      </c>
      <c r="S69" s="86" t="s">
        <v>1</v>
      </c>
      <c r="T69" s="86" t="s">
        <v>1</v>
      </c>
      <c r="U69" s="86" t="s">
        <v>1</v>
      </c>
      <c r="V69" s="86" t="s">
        <v>1</v>
      </c>
      <c r="W69" s="86" t="s">
        <v>1</v>
      </c>
      <c r="X69" s="86" t="s">
        <v>1</v>
      </c>
      <c r="Y69" s="86" t="s">
        <v>1</v>
      </c>
      <c r="Z69" s="81" t="s">
        <v>1</v>
      </c>
      <c r="AA69" s="81" t="s">
        <v>1</v>
      </c>
      <c r="AB69" s="81" t="s">
        <v>1</v>
      </c>
      <c r="AC69" s="96"/>
      <c r="AD69" s="96" t="s">
        <v>1</v>
      </c>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row>
    <row r="70" spans="1:234" s="17" customFormat="1" ht="29.15" customHeight="1" x14ac:dyDescent="0.35">
      <c r="A70" s="181" t="s">
        <v>63</v>
      </c>
      <c r="B70" s="182"/>
      <c r="C70" s="182"/>
      <c r="D70" s="182"/>
      <c r="E70" s="182"/>
      <c r="F70" s="182"/>
      <c r="G70" s="182"/>
      <c r="H70" s="182"/>
      <c r="I70" s="182"/>
      <c r="J70" s="182"/>
      <c r="K70" s="182"/>
      <c r="L70" s="182"/>
      <c r="M70" s="182"/>
      <c r="N70" s="182"/>
      <c r="O70" s="183"/>
      <c r="P70" s="79" t="s">
        <v>1</v>
      </c>
      <c r="Q70" s="79" t="s">
        <v>1</v>
      </c>
      <c r="R70" s="79" t="s">
        <v>1</v>
      </c>
      <c r="S70" s="79" t="s">
        <v>1</v>
      </c>
      <c r="T70" s="79" t="s">
        <v>1</v>
      </c>
      <c r="U70" s="79" t="s">
        <v>1</v>
      </c>
      <c r="V70" s="79" t="s">
        <v>1</v>
      </c>
      <c r="W70" s="79" t="s">
        <v>1</v>
      </c>
      <c r="X70" s="79" t="s">
        <v>1</v>
      </c>
      <c r="Y70" s="79" t="s">
        <v>1</v>
      </c>
      <c r="Z70" s="79" t="s">
        <v>1</v>
      </c>
      <c r="AA70" s="79" t="s">
        <v>1</v>
      </c>
      <c r="AB70" s="79" t="s">
        <v>1</v>
      </c>
      <c r="AC70" s="92"/>
      <c r="AD70" s="92" t="s">
        <v>1</v>
      </c>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row>
    <row r="71" spans="1:234" s="44" customFormat="1" ht="24" customHeight="1" x14ac:dyDescent="0.35">
      <c r="A71" s="98">
        <v>36</v>
      </c>
      <c r="B71" s="177" t="s">
        <v>1026</v>
      </c>
      <c r="C71" s="177"/>
      <c r="D71" s="177"/>
      <c r="E71" s="177"/>
      <c r="F71" s="177"/>
      <c r="G71" s="177"/>
      <c r="H71" s="177"/>
      <c r="I71" s="177"/>
      <c r="J71" s="177"/>
      <c r="K71" s="177"/>
      <c r="L71" s="177"/>
      <c r="M71" s="177"/>
      <c r="N71" s="177"/>
      <c r="O71" s="178"/>
      <c r="P71" s="78" t="s">
        <v>1</v>
      </c>
      <c r="Q71" s="78" t="s">
        <v>1</v>
      </c>
      <c r="R71" s="78" t="s">
        <v>1</v>
      </c>
      <c r="S71" s="78" t="s">
        <v>1</v>
      </c>
      <c r="T71" s="78" t="s">
        <v>1</v>
      </c>
      <c r="U71" s="78" t="s">
        <v>1</v>
      </c>
      <c r="V71" s="78" t="s">
        <v>1</v>
      </c>
      <c r="W71" s="78" t="s">
        <v>1</v>
      </c>
      <c r="X71" s="78" t="s">
        <v>1</v>
      </c>
      <c r="Y71" s="78" t="s">
        <v>1</v>
      </c>
      <c r="Z71" s="91">
        <f>COUNTIF(P71:Y71, "Y")</f>
        <v>0</v>
      </c>
      <c r="AA71" s="91">
        <f>COUNTIF(P71:Y71, "N")</f>
        <v>0</v>
      </c>
      <c r="AB71" s="91">
        <f>COUNTIF(P71:Y71, "NA")</f>
        <v>0</v>
      </c>
      <c r="AC71" s="95">
        <f t="shared" si="0"/>
        <v>0</v>
      </c>
      <c r="AD71" s="95" t="e">
        <f>Z71/AC71</f>
        <v>#DIV/0!</v>
      </c>
    </row>
    <row r="72" spans="1:234" s="17" customFormat="1" ht="29.15" customHeight="1" x14ac:dyDescent="0.35">
      <c r="A72" s="181" t="s">
        <v>64</v>
      </c>
      <c r="B72" s="182"/>
      <c r="C72" s="182"/>
      <c r="D72" s="182"/>
      <c r="E72" s="182"/>
      <c r="F72" s="182"/>
      <c r="G72" s="182"/>
      <c r="H72" s="182"/>
      <c r="I72" s="182"/>
      <c r="J72" s="182"/>
      <c r="K72" s="182"/>
      <c r="L72" s="182"/>
      <c r="M72" s="182"/>
      <c r="N72" s="182"/>
      <c r="O72" s="183"/>
      <c r="P72" s="79" t="s">
        <v>1</v>
      </c>
      <c r="Q72" s="79" t="s">
        <v>1</v>
      </c>
      <c r="R72" s="79" t="s">
        <v>1</v>
      </c>
      <c r="S72" s="79" t="s">
        <v>1</v>
      </c>
      <c r="T72" s="79" t="s">
        <v>1</v>
      </c>
      <c r="U72" s="79" t="s">
        <v>1</v>
      </c>
      <c r="V72" s="79" t="s">
        <v>1</v>
      </c>
      <c r="W72" s="79" t="s">
        <v>1</v>
      </c>
      <c r="X72" s="79" t="s">
        <v>1</v>
      </c>
      <c r="Y72" s="79" t="s">
        <v>1</v>
      </c>
      <c r="Z72" s="79" t="s">
        <v>1</v>
      </c>
      <c r="AA72" s="79" t="s">
        <v>1</v>
      </c>
      <c r="AB72" s="79" t="s">
        <v>1</v>
      </c>
      <c r="AC72" s="92"/>
      <c r="AD72" s="92" t="s">
        <v>1</v>
      </c>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row>
    <row r="73" spans="1:234" s="44" customFormat="1" ht="28" customHeight="1" x14ac:dyDescent="0.35">
      <c r="A73" s="98">
        <v>37</v>
      </c>
      <c r="B73" s="177" t="s">
        <v>65</v>
      </c>
      <c r="C73" s="177"/>
      <c r="D73" s="177"/>
      <c r="E73" s="177"/>
      <c r="F73" s="177"/>
      <c r="G73" s="177"/>
      <c r="H73" s="177"/>
      <c r="I73" s="177"/>
      <c r="J73" s="177"/>
      <c r="K73" s="177"/>
      <c r="L73" s="177"/>
      <c r="M73" s="177"/>
      <c r="N73" s="177"/>
      <c r="O73" s="178"/>
      <c r="P73" s="78" t="s">
        <v>1</v>
      </c>
      <c r="Q73" s="78" t="s">
        <v>1</v>
      </c>
      <c r="R73" s="78" t="s">
        <v>1</v>
      </c>
      <c r="S73" s="78" t="s">
        <v>1</v>
      </c>
      <c r="T73" s="78" t="s">
        <v>1</v>
      </c>
      <c r="U73" s="78" t="s">
        <v>1</v>
      </c>
      <c r="V73" s="78" t="s">
        <v>1</v>
      </c>
      <c r="W73" s="78" t="s">
        <v>1</v>
      </c>
      <c r="X73" s="78" t="s">
        <v>1</v>
      </c>
      <c r="Y73" s="78" t="s">
        <v>1</v>
      </c>
      <c r="Z73" s="91">
        <f>COUNTIF(P73:Y73, "Y")</f>
        <v>0</v>
      </c>
      <c r="AA73" s="91">
        <f>COUNTIF(P73:Y73, "N")</f>
        <v>0</v>
      </c>
      <c r="AB73" s="91">
        <f>COUNTIF(P73:Y73, "NA")</f>
        <v>0</v>
      </c>
      <c r="AC73" s="95">
        <f t="shared" ref="AC73:AC136" si="5">SUM(Z73:AA73)</f>
        <v>0</v>
      </c>
      <c r="AD73" s="95" t="e">
        <f>Z73/AC73</f>
        <v>#DIV/0!</v>
      </c>
    </row>
    <row r="74" spans="1:234" s="44" customFormat="1" ht="21.65" customHeight="1" x14ac:dyDescent="0.35">
      <c r="A74" s="98">
        <v>38</v>
      </c>
      <c r="B74" s="177" t="s">
        <v>66</v>
      </c>
      <c r="C74" s="177"/>
      <c r="D74" s="177"/>
      <c r="E74" s="177"/>
      <c r="F74" s="177"/>
      <c r="G74" s="177"/>
      <c r="H74" s="177"/>
      <c r="I74" s="177"/>
      <c r="J74" s="177"/>
      <c r="K74" s="177"/>
      <c r="L74" s="177"/>
      <c r="M74" s="177"/>
      <c r="N74" s="177"/>
      <c r="O74" s="178"/>
      <c r="P74" s="78" t="s">
        <v>1</v>
      </c>
      <c r="Q74" s="78" t="s">
        <v>1</v>
      </c>
      <c r="R74" s="78" t="s">
        <v>1</v>
      </c>
      <c r="S74" s="78" t="s">
        <v>1</v>
      </c>
      <c r="T74" s="78" t="s">
        <v>1</v>
      </c>
      <c r="U74" s="78" t="s">
        <v>1</v>
      </c>
      <c r="V74" s="78" t="s">
        <v>1</v>
      </c>
      <c r="W74" s="78" t="s">
        <v>1</v>
      </c>
      <c r="X74" s="78" t="s">
        <v>1</v>
      </c>
      <c r="Y74" s="78" t="s">
        <v>1</v>
      </c>
      <c r="Z74" s="91">
        <f>COUNTIF(P74:Y74, "Y")</f>
        <v>0</v>
      </c>
      <c r="AA74" s="91">
        <f>COUNTIF(P74:Y74, "N")</f>
        <v>0</v>
      </c>
      <c r="AB74" s="91">
        <f>COUNTIF(P74:Y74, "NA")</f>
        <v>0</v>
      </c>
      <c r="AC74" s="95">
        <f t="shared" si="5"/>
        <v>0</v>
      </c>
      <c r="AD74" s="95" t="e">
        <f>Z74/AC74</f>
        <v>#DIV/0!</v>
      </c>
    </row>
    <row r="75" spans="1:234" s="17" customFormat="1" ht="29.15" customHeight="1" x14ac:dyDescent="0.35">
      <c r="A75" s="181" t="s">
        <v>67</v>
      </c>
      <c r="B75" s="182"/>
      <c r="C75" s="182"/>
      <c r="D75" s="182"/>
      <c r="E75" s="182"/>
      <c r="F75" s="182"/>
      <c r="G75" s="182"/>
      <c r="H75" s="182"/>
      <c r="I75" s="182"/>
      <c r="J75" s="182"/>
      <c r="K75" s="182"/>
      <c r="L75" s="182"/>
      <c r="M75" s="182"/>
      <c r="N75" s="182"/>
      <c r="O75" s="183"/>
      <c r="P75" s="79" t="s">
        <v>1</v>
      </c>
      <c r="Q75" s="79" t="s">
        <v>1</v>
      </c>
      <c r="R75" s="79" t="s">
        <v>1</v>
      </c>
      <c r="S75" s="79" t="s">
        <v>1</v>
      </c>
      <c r="T75" s="79" t="s">
        <v>1</v>
      </c>
      <c r="U75" s="79" t="s">
        <v>1</v>
      </c>
      <c r="V75" s="79" t="s">
        <v>1</v>
      </c>
      <c r="W75" s="79" t="s">
        <v>1</v>
      </c>
      <c r="X75" s="79" t="s">
        <v>1</v>
      </c>
      <c r="Y75" s="79" t="s">
        <v>1</v>
      </c>
      <c r="Z75" s="79" t="s">
        <v>1</v>
      </c>
      <c r="AA75" s="79" t="s">
        <v>1</v>
      </c>
      <c r="AB75" s="79" t="s">
        <v>1</v>
      </c>
      <c r="AC75" s="92"/>
      <c r="AD75" s="92" t="s">
        <v>1</v>
      </c>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row>
    <row r="76" spans="1:234" s="44" customFormat="1" ht="40" customHeight="1" x14ac:dyDescent="0.35">
      <c r="A76" s="98">
        <v>39</v>
      </c>
      <c r="B76" s="177" t="s">
        <v>68</v>
      </c>
      <c r="C76" s="177"/>
      <c r="D76" s="177"/>
      <c r="E76" s="177"/>
      <c r="F76" s="177"/>
      <c r="G76" s="177"/>
      <c r="H76" s="177"/>
      <c r="I76" s="177"/>
      <c r="J76" s="177"/>
      <c r="K76" s="177"/>
      <c r="L76" s="177"/>
      <c r="M76" s="177"/>
      <c r="N76" s="177"/>
      <c r="O76" s="178"/>
      <c r="P76" s="80" t="s">
        <v>1</v>
      </c>
      <c r="Q76" s="80" t="s">
        <v>1</v>
      </c>
      <c r="R76" s="80" t="s">
        <v>1</v>
      </c>
      <c r="S76" s="80" t="s">
        <v>1</v>
      </c>
      <c r="T76" s="80" t="s">
        <v>1</v>
      </c>
      <c r="U76" s="80" t="s">
        <v>1</v>
      </c>
      <c r="V76" s="80" t="s">
        <v>1</v>
      </c>
      <c r="W76" s="80" t="s">
        <v>1</v>
      </c>
      <c r="X76" s="80" t="s">
        <v>1</v>
      </c>
      <c r="Y76" s="80" t="s">
        <v>1</v>
      </c>
      <c r="Z76" s="91">
        <f>COUNTIF(P76:Y76, "Y")</f>
        <v>0</v>
      </c>
      <c r="AA76" s="91">
        <f>COUNTIF(P76:Y76, "N")</f>
        <v>0</v>
      </c>
      <c r="AB76" s="91">
        <f>COUNTIF(P76:Y76, "NA")</f>
        <v>0</v>
      </c>
      <c r="AC76" s="95">
        <f t="shared" si="5"/>
        <v>0</v>
      </c>
      <c r="AD76" s="95" t="e">
        <f>Z76/AC76</f>
        <v>#DIV/0!</v>
      </c>
    </row>
    <row r="77" spans="1:234" s="17" customFormat="1" ht="29.15" customHeight="1" x14ac:dyDescent="0.35">
      <c r="A77" s="181" t="s">
        <v>69</v>
      </c>
      <c r="B77" s="182"/>
      <c r="C77" s="182"/>
      <c r="D77" s="182"/>
      <c r="E77" s="182"/>
      <c r="F77" s="182"/>
      <c r="G77" s="182"/>
      <c r="H77" s="182"/>
      <c r="I77" s="182"/>
      <c r="J77" s="182"/>
      <c r="K77" s="182"/>
      <c r="L77" s="182"/>
      <c r="M77" s="182"/>
      <c r="N77" s="182"/>
      <c r="O77" s="183"/>
      <c r="P77" s="79" t="s">
        <v>1</v>
      </c>
      <c r="Q77" s="79" t="s">
        <v>1</v>
      </c>
      <c r="R77" s="79" t="s">
        <v>1</v>
      </c>
      <c r="S77" s="79" t="s">
        <v>1</v>
      </c>
      <c r="T77" s="79" t="s">
        <v>1</v>
      </c>
      <c r="U77" s="79" t="s">
        <v>1</v>
      </c>
      <c r="V77" s="79" t="s">
        <v>1</v>
      </c>
      <c r="W77" s="79" t="s">
        <v>1</v>
      </c>
      <c r="X77" s="79" t="s">
        <v>1</v>
      </c>
      <c r="Y77" s="79" t="s">
        <v>1</v>
      </c>
      <c r="Z77" s="79" t="s">
        <v>1</v>
      </c>
      <c r="AA77" s="79" t="s">
        <v>1</v>
      </c>
      <c r="AB77" s="79" t="s">
        <v>1</v>
      </c>
      <c r="AC77" s="92"/>
      <c r="AD77" s="92" t="s">
        <v>1</v>
      </c>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row>
    <row r="78" spans="1:234" s="44" customFormat="1" ht="30" customHeight="1" x14ac:dyDescent="0.35">
      <c r="A78" s="98">
        <v>40</v>
      </c>
      <c r="B78" s="177" t="s">
        <v>70</v>
      </c>
      <c r="C78" s="177"/>
      <c r="D78" s="177"/>
      <c r="E78" s="177"/>
      <c r="F78" s="177"/>
      <c r="G78" s="177"/>
      <c r="H78" s="177"/>
      <c r="I78" s="177"/>
      <c r="J78" s="177"/>
      <c r="K78" s="177"/>
      <c r="L78" s="177"/>
      <c r="M78" s="177"/>
      <c r="N78" s="177"/>
      <c r="O78" s="178"/>
      <c r="P78" s="78" t="s">
        <v>1</v>
      </c>
      <c r="Q78" s="78" t="s">
        <v>1</v>
      </c>
      <c r="R78" s="78" t="s">
        <v>1</v>
      </c>
      <c r="S78" s="78" t="s">
        <v>1</v>
      </c>
      <c r="T78" s="78" t="s">
        <v>1</v>
      </c>
      <c r="U78" s="78" t="s">
        <v>1</v>
      </c>
      <c r="V78" s="78" t="s">
        <v>1</v>
      </c>
      <c r="W78" s="78" t="s">
        <v>1</v>
      </c>
      <c r="X78" s="78" t="s">
        <v>1</v>
      </c>
      <c r="Y78" s="78" t="s">
        <v>1</v>
      </c>
      <c r="Z78" s="91">
        <f>COUNTIF(P78:Y78, "Y")</f>
        <v>0</v>
      </c>
      <c r="AA78" s="91">
        <f>COUNTIF(P78:Y78, "N")</f>
        <v>0</v>
      </c>
      <c r="AB78" s="91">
        <f>COUNTIF(P78:Y78, "NA")</f>
        <v>0</v>
      </c>
      <c r="AC78" s="95">
        <f t="shared" si="5"/>
        <v>0</v>
      </c>
      <c r="AD78" s="95" t="e">
        <f>Z78/AC78</f>
        <v>#DIV/0!</v>
      </c>
    </row>
    <row r="79" spans="1:234" s="44" customFormat="1" ht="23.15" customHeight="1" x14ac:dyDescent="0.35">
      <c r="A79" s="98">
        <v>41</v>
      </c>
      <c r="B79" s="177" t="s">
        <v>71</v>
      </c>
      <c r="C79" s="177"/>
      <c r="D79" s="177"/>
      <c r="E79" s="177"/>
      <c r="F79" s="177"/>
      <c r="G79" s="177"/>
      <c r="H79" s="177"/>
      <c r="I79" s="177"/>
      <c r="J79" s="177"/>
      <c r="K79" s="177"/>
      <c r="L79" s="177"/>
      <c r="M79" s="177"/>
      <c r="N79" s="177"/>
      <c r="O79" s="178"/>
      <c r="P79" s="78" t="s">
        <v>1</v>
      </c>
      <c r="Q79" s="78" t="s">
        <v>1</v>
      </c>
      <c r="R79" s="78" t="s">
        <v>1</v>
      </c>
      <c r="S79" s="78" t="s">
        <v>1</v>
      </c>
      <c r="T79" s="78" t="s">
        <v>1</v>
      </c>
      <c r="U79" s="78" t="s">
        <v>1</v>
      </c>
      <c r="V79" s="78" t="s">
        <v>1</v>
      </c>
      <c r="W79" s="78" t="s">
        <v>1</v>
      </c>
      <c r="X79" s="78" t="s">
        <v>1</v>
      </c>
      <c r="Y79" s="78" t="s">
        <v>1</v>
      </c>
      <c r="Z79" s="91">
        <f>COUNTIF(P79:Y79, "Y")</f>
        <v>0</v>
      </c>
      <c r="AA79" s="91">
        <f>COUNTIF(P79:Y79, "N")</f>
        <v>0</v>
      </c>
      <c r="AB79" s="91">
        <f>COUNTIF(P79:Y79, "NA")</f>
        <v>0</v>
      </c>
      <c r="AC79" s="95">
        <f t="shared" si="5"/>
        <v>0</v>
      </c>
      <c r="AD79" s="95" t="e">
        <f>Z79/AC79</f>
        <v>#DIV/0!</v>
      </c>
    </row>
    <row r="80" spans="1:234" s="17" customFormat="1" ht="29.15" customHeight="1" x14ac:dyDescent="0.35">
      <c r="A80" s="181" t="s">
        <v>72</v>
      </c>
      <c r="B80" s="182"/>
      <c r="C80" s="182"/>
      <c r="D80" s="182"/>
      <c r="E80" s="182"/>
      <c r="F80" s="182"/>
      <c r="G80" s="182"/>
      <c r="H80" s="182"/>
      <c r="I80" s="182"/>
      <c r="J80" s="182"/>
      <c r="K80" s="182"/>
      <c r="L80" s="182"/>
      <c r="M80" s="182"/>
      <c r="N80" s="182"/>
      <c r="O80" s="183"/>
      <c r="P80" s="79" t="s">
        <v>1</v>
      </c>
      <c r="Q80" s="79" t="s">
        <v>1</v>
      </c>
      <c r="R80" s="79" t="s">
        <v>1</v>
      </c>
      <c r="S80" s="79" t="s">
        <v>1</v>
      </c>
      <c r="T80" s="79" t="s">
        <v>1</v>
      </c>
      <c r="U80" s="79" t="s">
        <v>1</v>
      </c>
      <c r="V80" s="79" t="s">
        <v>1</v>
      </c>
      <c r="W80" s="79" t="s">
        <v>1</v>
      </c>
      <c r="X80" s="79" t="s">
        <v>1</v>
      </c>
      <c r="Y80" s="79" t="s">
        <v>1</v>
      </c>
      <c r="Z80" s="79" t="s">
        <v>1</v>
      </c>
      <c r="AA80" s="79" t="s">
        <v>1</v>
      </c>
      <c r="AB80" s="79" t="s">
        <v>1</v>
      </c>
      <c r="AC80" s="92"/>
      <c r="AD80" s="92" t="s">
        <v>1</v>
      </c>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row>
    <row r="81" spans="1:234" s="44" customFormat="1" ht="32.15" customHeight="1" x14ac:dyDescent="0.35">
      <c r="A81" s="98">
        <v>42</v>
      </c>
      <c r="B81" s="177" t="s">
        <v>73</v>
      </c>
      <c r="C81" s="177"/>
      <c r="D81" s="177"/>
      <c r="E81" s="177"/>
      <c r="F81" s="177"/>
      <c r="G81" s="177"/>
      <c r="H81" s="177"/>
      <c r="I81" s="177"/>
      <c r="J81" s="177"/>
      <c r="K81" s="177"/>
      <c r="L81" s="177"/>
      <c r="M81" s="177"/>
      <c r="N81" s="177"/>
      <c r="O81" s="178"/>
      <c r="P81" s="78" t="s">
        <v>1</v>
      </c>
      <c r="Q81" s="78" t="s">
        <v>1</v>
      </c>
      <c r="R81" s="78" t="s">
        <v>1</v>
      </c>
      <c r="S81" s="78" t="s">
        <v>1</v>
      </c>
      <c r="T81" s="78" t="s">
        <v>1</v>
      </c>
      <c r="U81" s="78" t="s">
        <v>1</v>
      </c>
      <c r="V81" s="78" t="s">
        <v>1</v>
      </c>
      <c r="W81" s="78" t="s">
        <v>1</v>
      </c>
      <c r="X81" s="78" t="s">
        <v>1</v>
      </c>
      <c r="Y81" s="78" t="s">
        <v>1</v>
      </c>
      <c r="Z81" s="91">
        <f>COUNTIF(P81:Y81, "Y")</f>
        <v>0</v>
      </c>
      <c r="AA81" s="91">
        <f>COUNTIF(P81:Y81, "N")</f>
        <v>0</v>
      </c>
      <c r="AB81" s="91">
        <f>COUNTIF(P81:Y81, "NA")</f>
        <v>0</v>
      </c>
      <c r="AC81" s="95">
        <f t="shared" si="5"/>
        <v>0</v>
      </c>
      <c r="AD81" s="95" t="e">
        <f>Z81/AC81</f>
        <v>#DIV/0!</v>
      </c>
    </row>
    <row r="82" spans="1:234" s="17" customFormat="1" ht="29.15" customHeight="1" x14ac:dyDescent="0.35">
      <c r="A82" s="181" t="s">
        <v>74</v>
      </c>
      <c r="B82" s="182"/>
      <c r="C82" s="182"/>
      <c r="D82" s="182"/>
      <c r="E82" s="182"/>
      <c r="F82" s="182"/>
      <c r="G82" s="182"/>
      <c r="H82" s="182"/>
      <c r="I82" s="182"/>
      <c r="J82" s="182"/>
      <c r="K82" s="182"/>
      <c r="L82" s="182"/>
      <c r="M82" s="182"/>
      <c r="N82" s="182"/>
      <c r="O82" s="183"/>
      <c r="P82" s="79" t="s">
        <v>1</v>
      </c>
      <c r="Q82" s="79" t="s">
        <v>1</v>
      </c>
      <c r="R82" s="79" t="s">
        <v>1</v>
      </c>
      <c r="S82" s="79" t="s">
        <v>1</v>
      </c>
      <c r="T82" s="79" t="s">
        <v>1</v>
      </c>
      <c r="U82" s="79" t="s">
        <v>1</v>
      </c>
      <c r="V82" s="79" t="s">
        <v>1</v>
      </c>
      <c r="W82" s="79" t="s">
        <v>1</v>
      </c>
      <c r="X82" s="79" t="s">
        <v>1</v>
      </c>
      <c r="Y82" s="79" t="s">
        <v>1</v>
      </c>
      <c r="Z82" s="79" t="s">
        <v>1</v>
      </c>
      <c r="AA82" s="79" t="s">
        <v>1</v>
      </c>
      <c r="AB82" s="79" t="s">
        <v>1</v>
      </c>
      <c r="AC82" s="92"/>
      <c r="AD82" s="92" t="s">
        <v>1</v>
      </c>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row>
    <row r="83" spans="1:234" s="44" customFormat="1" ht="31.5" customHeight="1" x14ac:dyDescent="0.35">
      <c r="A83" s="98">
        <v>43</v>
      </c>
      <c r="B83" s="177" t="s">
        <v>75</v>
      </c>
      <c r="C83" s="177"/>
      <c r="D83" s="177"/>
      <c r="E83" s="177"/>
      <c r="F83" s="177"/>
      <c r="G83" s="177"/>
      <c r="H83" s="177"/>
      <c r="I83" s="177"/>
      <c r="J83" s="177"/>
      <c r="K83" s="177"/>
      <c r="L83" s="177"/>
      <c r="M83" s="177"/>
      <c r="N83" s="177"/>
      <c r="O83" s="178"/>
      <c r="P83" s="78" t="s">
        <v>1</v>
      </c>
      <c r="Q83" s="78" t="s">
        <v>1</v>
      </c>
      <c r="R83" s="78" t="s">
        <v>1</v>
      </c>
      <c r="S83" s="78" t="s">
        <v>1</v>
      </c>
      <c r="T83" s="78" t="s">
        <v>1</v>
      </c>
      <c r="U83" s="78" t="s">
        <v>1</v>
      </c>
      <c r="V83" s="78" t="s">
        <v>1</v>
      </c>
      <c r="W83" s="78" t="s">
        <v>1</v>
      </c>
      <c r="X83" s="78" t="s">
        <v>1</v>
      </c>
      <c r="Y83" s="78" t="s">
        <v>1</v>
      </c>
      <c r="Z83" s="91">
        <f>COUNTIF(P83:Y83, "Y")</f>
        <v>0</v>
      </c>
      <c r="AA83" s="91">
        <f>COUNTIF(P83:Y83, "N")</f>
        <v>0</v>
      </c>
      <c r="AB83" s="91">
        <f>COUNTIF(P83:Y83, "NA")</f>
        <v>0</v>
      </c>
      <c r="AC83" s="95">
        <f t="shared" si="5"/>
        <v>0</v>
      </c>
      <c r="AD83" s="95" t="e">
        <f>Z83/AC83</f>
        <v>#DIV/0!</v>
      </c>
    </row>
    <row r="84" spans="1:234" s="44" customFormat="1" ht="25.5" customHeight="1" x14ac:dyDescent="0.35">
      <c r="A84" s="98">
        <v>44</v>
      </c>
      <c r="B84" s="177" t="s">
        <v>76</v>
      </c>
      <c r="C84" s="177"/>
      <c r="D84" s="177"/>
      <c r="E84" s="177"/>
      <c r="F84" s="177"/>
      <c r="G84" s="177"/>
      <c r="H84" s="177"/>
      <c r="I84" s="177"/>
      <c r="J84" s="177"/>
      <c r="K84" s="177"/>
      <c r="L84" s="177"/>
      <c r="M84" s="177"/>
      <c r="N84" s="177"/>
      <c r="O84" s="178"/>
      <c r="P84" s="78" t="s">
        <v>1</v>
      </c>
      <c r="Q84" s="78" t="s">
        <v>1</v>
      </c>
      <c r="R84" s="78" t="s">
        <v>1</v>
      </c>
      <c r="S84" s="78" t="s">
        <v>1</v>
      </c>
      <c r="T84" s="78" t="s">
        <v>1</v>
      </c>
      <c r="U84" s="78" t="s">
        <v>1</v>
      </c>
      <c r="V84" s="78" t="s">
        <v>1</v>
      </c>
      <c r="W84" s="78" t="s">
        <v>1</v>
      </c>
      <c r="X84" s="78" t="s">
        <v>1</v>
      </c>
      <c r="Y84" s="78" t="s">
        <v>1</v>
      </c>
      <c r="Z84" s="91">
        <f>COUNTIF(P84:Y84, "Y")</f>
        <v>0</v>
      </c>
      <c r="AA84" s="91">
        <f>COUNTIF(P84:Y84, "N")</f>
        <v>0</v>
      </c>
      <c r="AB84" s="91">
        <f>COUNTIF(P84:Y84, "NA")</f>
        <v>0</v>
      </c>
      <c r="AC84" s="95">
        <f t="shared" si="5"/>
        <v>0</v>
      </c>
      <c r="AD84" s="95" t="e">
        <f>Z84/AC84</f>
        <v>#DIV/0!</v>
      </c>
    </row>
    <row r="85" spans="1:234" s="17" customFormat="1" ht="29.15" customHeight="1" x14ac:dyDescent="0.35">
      <c r="A85" s="181" t="s">
        <v>77</v>
      </c>
      <c r="B85" s="182"/>
      <c r="C85" s="182"/>
      <c r="D85" s="182"/>
      <c r="E85" s="182"/>
      <c r="F85" s="182"/>
      <c r="G85" s="182"/>
      <c r="H85" s="182"/>
      <c r="I85" s="182"/>
      <c r="J85" s="182"/>
      <c r="K85" s="182"/>
      <c r="L85" s="182"/>
      <c r="M85" s="182"/>
      <c r="N85" s="182"/>
      <c r="O85" s="183"/>
      <c r="P85" s="79" t="s">
        <v>1</v>
      </c>
      <c r="Q85" s="79" t="s">
        <v>1</v>
      </c>
      <c r="R85" s="79" t="s">
        <v>1</v>
      </c>
      <c r="S85" s="79" t="s">
        <v>1</v>
      </c>
      <c r="T85" s="79" t="s">
        <v>1</v>
      </c>
      <c r="U85" s="79" t="s">
        <v>1</v>
      </c>
      <c r="V85" s="79" t="s">
        <v>1</v>
      </c>
      <c r="W85" s="79" t="s">
        <v>1</v>
      </c>
      <c r="X85" s="79" t="s">
        <v>1</v>
      </c>
      <c r="Y85" s="79" t="s">
        <v>1</v>
      </c>
      <c r="Z85" s="79" t="s">
        <v>1</v>
      </c>
      <c r="AA85" s="79" t="s">
        <v>1</v>
      </c>
      <c r="AB85" s="79" t="s">
        <v>1</v>
      </c>
      <c r="AC85" s="92"/>
      <c r="AD85" s="92" t="s">
        <v>1</v>
      </c>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row>
    <row r="86" spans="1:234" s="44" customFormat="1" ht="31.5" customHeight="1" x14ac:dyDescent="0.35">
      <c r="A86" s="98">
        <v>45</v>
      </c>
      <c r="B86" s="177" t="s">
        <v>78</v>
      </c>
      <c r="C86" s="177"/>
      <c r="D86" s="177"/>
      <c r="E86" s="177"/>
      <c r="F86" s="177"/>
      <c r="G86" s="177"/>
      <c r="H86" s="177"/>
      <c r="I86" s="177"/>
      <c r="J86" s="177"/>
      <c r="K86" s="177"/>
      <c r="L86" s="177"/>
      <c r="M86" s="177"/>
      <c r="N86" s="177"/>
      <c r="O86" s="178"/>
      <c r="P86" s="78" t="s">
        <v>1</v>
      </c>
      <c r="Q86" s="78" t="s">
        <v>1</v>
      </c>
      <c r="R86" s="78" t="s">
        <v>1</v>
      </c>
      <c r="S86" s="78" t="s">
        <v>1</v>
      </c>
      <c r="T86" s="78" t="s">
        <v>1</v>
      </c>
      <c r="U86" s="78" t="s">
        <v>1</v>
      </c>
      <c r="V86" s="78" t="s">
        <v>1</v>
      </c>
      <c r="W86" s="78" t="s">
        <v>1</v>
      </c>
      <c r="X86" s="78" t="s">
        <v>1</v>
      </c>
      <c r="Y86" s="78" t="s">
        <v>1</v>
      </c>
      <c r="Z86" s="91">
        <f>COUNTIF(P86:Y86, "Y")</f>
        <v>0</v>
      </c>
      <c r="AA86" s="91">
        <f>COUNTIF(P86:Y86, "N")</f>
        <v>0</v>
      </c>
      <c r="AB86" s="91">
        <f>COUNTIF(P86:Y86, "NA")</f>
        <v>0</v>
      </c>
      <c r="AC86" s="95">
        <f t="shared" si="5"/>
        <v>0</v>
      </c>
      <c r="AD86" s="95" t="e">
        <f>Z86/AC86</f>
        <v>#DIV/0!</v>
      </c>
    </row>
    <row r="87" spans="1:234" s="17" customFormat="1" ht="29.15" customHeight="1" x14ac:dyDescent="0.35">
      <c r="A87" s="181" t="s">
        <v>79</v>
      </c>
      <c r="B87" s="182"/>
      <c r="C87" s="182"/>
      <c r="D87" s="182"/>
      <c r="E87" s="182"/>
      <c r="F87" s="182"/>
      <c r="G87" s="182"/>
      <c r="H87" s="182"/>
      <c r="I87" s="182"/>
      <c r="J87" s="182"/>
      <c r="K87" s="182"/>
      <c r="L87" s="182"/>
      <c r="M87" s="182"/>
      <c r="N87" s="182"/>
      <c r="O87" s="183"/>
      <c r="P87" s="79" t="s">
        <v>1</v>
      </c>
      <c r="Q87" s="79" t="s">
        <v>1</v>
      </c>
      <c r="R87" s="79" t="s">
        <v>1</v>
      </c>
      <c r="S87" s="79" t="s">
        <v>1</v>
      </c>
      <c r="T87" s="79" t="s">
        <v>1</v>
      </c>
      <c r="U87" s="79" t="s">
        <v>1</v>
      </c>
      <c r="V87" s="79" t="s">
        <v>1</v>
      </c>
      <c r="W87" s="79" t="s">
        <v>1</v>
      </c>
      <c r="X87" s="79" t="s">
        <v>1</v>
      </c>
      <c r="Y87" s="79" t="s">
        <v>1</v>
      </c>
      <c r="Z87" s="79" t="s">
        <v>1</v>
      </c>
      <c r="AA87" s="79" t="s">
        <v>1</v>
      </c>
      <c r="AB87" s="79" t="s">
        <v>1</v>
      </c>
      <c r="AC87" s="92"/>
      <c r="AD87" s="92" t="s">
        <v>1</v>
      </c>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row>
    <row r="88" spans="1:234" s="44" customFormat="1" ht="25" customHeight="1" x14ac:dyDescent="0.35">
      <c r="A88" s="98">
        <v>46</v>
      </c>
      <c r="B88" s="177" t="s">
        <v>80</v>
      </c>
      <c r="C88" s="177"/>
      <c r="D88" s="177"/>
      <c r="E88" s="177"/>
      <c r="F88" s="177"/>
      <c r="G88" s="177"/>
      <c r="H88" s="177"/>
      <c r="I88" s="177"/>
      <c r="J88" s="177"/>
      <c r="K88" s="177"/>
      <c r="L88" s="177"/>
      <c r="M88" s="177"/>
      <c r="N88" s="177"/>
      <c r="O88" s="178"/>
      <c r="P88" s="80" t="s">
        <v>1</v>
      </c>
      <c r="Q88" s="80" t="s">
        <v>1</v>
      </c>
      <c r="R88" s="80" t="s">
        <v>1</v>
      </c>
      <c r="S88" s="80" t="s">
        <v>1</v>
      </c>
      <c r="T88" s="80" t="s">
        <v>1</v>
      </c>
      <c r="U88" s="80" t="s">
        <v>1</v>
      </c>
      <c r="V88" s="80" t="s">
        <v>1</v>
      </c>
      <c r="W88" s="80" t="s">
        <v>1</v>
      </c>
      <c r="X88" s="80" t="s">
        <v>1</v>
      </c>
      <c r="Y88" s="80" t="s">
        <v>1</v>
      </c>
      <c r="Z88" s="91">
        <f>COUNTIF(P88:Y88, "Y")</f>
        <v>0</v>
      </c>
      <c r="AA88" s="91">
        <f>COUNTIF(P88:Y88, "N")</f>
        <v>0</v>
      </c>
      <c r="AB88" s="91">
        <f>COUNTIF(P88:Y88, "NA")</f>
        <v>0</v>
      </c>
      <c r="AC88" s="95">
        <f t="shared" si="5"/>
        <v>0</v>
      </c>
      <c r="AD88" s="95" t="e">
        <f>Z88/AC88</f>
        <v>#DIV/0!</v>
      </c>
    </row>
    <row r="89" spans="1:234" s="44" customFormat="1" ht="27.65" customHeight="1" x14ac:dyDescent="0.35">
      <c r="A89" s="98">
        <v>47</v>
      </c>
      <c r="B89" s="184" t="s">
        <v>81</v>
      </c>
      <c r="C89" s="184"/>
      <c r="D89" s="184"/>
      <c r="E89" s="184"/>
      <c r="F89" s="184"/>
      <c r="G89" s="184"/>
      <c r="H89" s="184"/>
      <c r="I89" s="184"/>
      <c r="J89" s="184"/>
      <c r="K89" s="184"/>
      <c r="L89" s="184"/>
      <c r="M89" s="184"/>
      <c r="N89" s="184"/>
      <c r="O89" s="185"/>
      <c r="P89" s="78" t="s">
        <v>1</v>
      </c>
      <c r="Q89" s="78" t="s">
        <v>1</v>
      </c>
      <c r="R89" s="78" t="s">
        <v>1</v>
      </c>
      <c r="S89" s="78" t="s">
        <v>1</v>
      </c>
      <c r="T89" s="78" t="s">
        <v>1</v>
      </c>
      <c r="U89" s="78" t="s">
        <v>1</v>
      </c>
      <c r="V89" s="78" t="s">
        <v>1</v>
      </c>
      <c r="W89" s="78" t="s">
        <v>1</v>
      </c>
      <c r="X89" s="78" t="s">
        <v>1</v>
      </c>
      <c r="Y89" s="78" t="s">
        <v>1</v>
      </c>
      <c r="Z89" s="91">
        <f>COUNTIF(P89:Y89, "Y")</f>
        <v>0</v>
      </c>
      <c r="AA89" s="91">
        <f>COUNTIF(P89:Y89, "N")</f>
        <v>0</v>
      </c>
      <c r="AB89" s="91">
        <f>COUNTIF(P89:Y89, "NA")</f>
        <v>0</v>
      </c>
      <c r="AC89" s="95">
        <f t="shared" si="5"/>
        <v>0</v>
      </c>
      <c r="AD89" s="95" t="e">
        <f>Z89/AC89</f>
        <v>#DIV/0!</v>
      </c>
    </row>
    <row r="90" spans="1:234" s="17" customFormat="1" ht="29.15" customHeight="1" x14ac:dyDescent="0.35">
      <c r="A90" s="181" t="s">
        <v>82</v>
      </c>
      <c r="B90" s="182"/>
      <c r="C90" s="182"/>
      <c r="D90" s="182"/>
      <c r="E90" s="182"/>
      <c r="F90" s="182"/>
      <c r="G90" s="182"/>
      <c r="H90" s="182"/>
      <c r="I90" s="182"/>
      <c r="J90" s="182"/>
      <c r="K90" s="182"/>
      <c r="L90" s="182"/>
      <c r="M90" s="182"/>
      <c r="N90" s="182"/>
      <c r="O90" s="183"/>
      <c r="P90" s="79" t="s">
        <v>1</v>
      </c>
      <c r="Q90" s="79" t="s">
        <v>1</v>
      </c>
      <c r="R90" s="79" t="s">
        <v>1</v>
      </c>
      <c r="S90" s="79" t="s">
        <v>1</v>
      </c>
      <c r="T90" s="79" t="s">
        <v>1</v>
      </c>
      <c r="U90" s="79" t="s">
        <v>1</v>
      </c>
      <c r="V90" s="79" t="s">
        <v>1</v>
      </c>
      <c r="W90" s="79" t="s">
        <v>1</v>
      </c>
      <c r="X90" s="79" t="s">
        <v>1</v>
      </c>
      <c r="Y90" s="79" t="s">
        <v>1</v>
      </c>
      <c r="Z90" s="79" t="s">
        <v>1</v>
      </c>
      <c r="AA90" s="79" t="s">
        <v>1</v>
      </c>
      <c r="AB90" s="79" t="s">
        <v>1</v>
      </c>
      <c r="AC90" s="92"/>
      <c r="AD90" s="92" t="s">
        <v>1</v>
      </c>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row>
    <row r="91" spans="1:234" s="44" customFormat="1" ht="26.5" customHeight="1" x14ac:dyDescent="0.35">
      <c r="A91" s="98">
        <v>48</v>
      </c>
      <c r="B91" s="177" t="s">
        <v>83</v>
      </c>
      <c r="C91" s="177"/>
      <c r="D91" s="177"/>
      <c r="E91" s="177"/>
      <c r="F91" s="177"/>
      <c r="G91" s="177"/>
      <c r="H91" s="177"/>
      <c r="I91" s="177"/>
      <c r="J91" s="177"/>
      <c r="K91" s="177"/>
      <c r="L91" s="177"/>
      <c r="M91" s="177"/>
      <c r="N91" s="177"/>
      <c r="O91" s="178"/>
      <c r="P91" s="78" t="s">
        <v>1</v>
      </c>
      <c r="Q91" s="78" t="s">
        <v>1</v>
      </c>
      <c r="R91" s="78" t="s">
        <v>1</v>
      </c>
      <c r="S91" s="78" t="s">
        <v>1</v>
      </c>
      <c r="T91" s="78" t="s">
        <v>1</v>
      </c>
      <c r="U91" s="78" t="s">
        <v>1</v>
      </c>
      <c r="V91" s="78" t="s">
        <v>1</v>
      </c>
      <c r="W91" s="78" t="s">
        <v>1</v>
      </c>
      <c r="X91" s="78" t="s">
        <v>1</v>
      </c>
      <c r="Y91" s="78" t="s">
        <v>1</v>
      </c>
      <c r="Z91" s="91">
        <f>COUNTIF(P91:Y91, "Y")</f>
        <v>0</v>
      </c>
      <c r="AA91" s="91">
        <f>COUNTIF(P91:Y91, "N")</f>
        <v>0</v>
      </c>
      <c r="AB91" s="91">
        <f>COUNTIF(P91:Y91, "NA")</f>
        <v>0</v>
      </c>
      <c r="AC91" s="95">
        <f t="shared" si="5"/>
        <v>0</v>
      </c>
      <c r="AD91" s="95" t="e">
        <f>Z91/AC91</f>
        <v>#DIV/0!</v>
      </c>
    </row>
    <row r="92" spans="1:234" s="17" customFormat="1" ht="29.15" customHeight="1" x14ac:dyDescent="0.35">
      <c r="A92" s="181" t="s">
        <v>84</v>
      </c>
      <c r="B92" s="182"/>
      <c r="C92" s="182"/>
      <c r="D92" s="182"/>
      <c r="E92" s="182"/>
      <c r="F92" s="182"/>
      <c r="G92" s="182"/>
      <c r="H92" s="182"/>
      <c r="I92" s="182"/>
      <c r="J92" s="182"/>
      <c r="K92" s="182"/>
      <c r="L92" s="182"/>
      <c r="M92" s="182"/>
      <c r="N92" s="182"/>
      <c r="O92" s="183"/>
      <c r="P92" s="79" t="s">
        <v>1</v>
      </c>
      <c r="Q92" s="79" t="s">
        <v>1</v>
      </c>
      <c r="R92" s="79" t="s">
        <v>1</v>
      </c>
      <c r="S92" s="79" t="s">
        <v>1</v>
      </c>
      <c r="T92" s="79" t="s">
        <v>1</v>
      </c>
      <c r="U92" s="79" t="s">
        <v>1</v>
      </c>
      <c r="V92" s="79" t="s">
        <v>1</v>
      </c>
      <c r="W92" s="79" t="s">
        <v>1</v>
      </c>
      <c r="X92" s="79" t="s">
        <v>1</v>
      </c>
      <c r="Y92" s="79" t="s">
        <v>1</v>
      </c>
      <c r="Z92" s="79" t="s">
        <v>1</v>
      </c>
      <c r="AA92" s="79" t="s">
        <v>1</v>
      </c>
      <c r="AB92" s="79" t="s">
        <v>1</v>
      </c>
      <c r="AC92" s="92"/>
      <c r="AD92" s="92" t="s">
        <v>1</v>
      </c>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row>
    <row r="93" spans="1:234" s="1" customFormat="1" ht="21" customHeight="1" x14ac:dyDescent="0.35">
      <c r="A93" s="98">
        <v>49</v>
      </c>
      <c r="B93" s="177" t="s">
        <v>1000</v>
      </c>
      <c r="C93" s="177"/>
      <c r="D93" s="177"/>
      <c r="E93" s="177"/>
      <c r="F93" s="177"/>
      <c r="G93" s="177"/>
      <c r="H93" s="177"/>
      <c r="I93" s="177"/>
      <c r="J93" s="177"/>
      <c r="K93" s="177"/>
      <c r="L93" s="177"/>
      <c r="M93" s="177"/>
      <c r="N93" s="177"/>
      <c r="O93" s="178"/>
      <c r="P93" s="78" t="s">
        <v>1</v>
      </c>
      <c r="Q93" s="78" t="s">
        <v>1</v>
      </c>
      <c r="R93" s="78" t="s">
        <v>1</v>
      </c>
      <c r="S93" s="78" t="s">
        <v>1</v>
      </c>
      <c r="T93" s="78" t="s">
        <v>1</v>
      </c>
      <c r="U93" s="78" t="s">
        <v>1</v>
      </c>
      <c r="V93" s="78" t="s">
        <v>1</v>
      </c>
      <c r="W93" s="78" t="s">
        <v>1</v>
      </c>
      <c r="X93" s="78" t="s">
        <v>1</v>
      </c>
      <c r="Y93" s="78" t="s">
        <v>1</v>
      </c>
      <c r="Z93" s="91">
        <f>COUNTIF(P93:Y93, "Y")</f>
        <v>0</v>
      </c>
      <c r="AA93" s="91">
        <f>COUNTIF(P93:Y93, "N")</f>
        <v>0</v>
      </c>
      <c r="AB93" s="91">
        <f>COUNTIF(P93:Y93, "NA")</f>
        <v>0</v>
      </c>
      <c r="AC93" s="95">
        <f t="shared" si="5"/>
        <v>0</v>
      </c>
      <c r="AD93" s="95" t="e">
        <f>Z93/AC93</f>
        <v>#DIV/0!</v>
      </c>
    </row>
    <row r="94" spans="1:234" s="44" customFormat="1" ht="29.25" customHeight="1" x14ac:dyDescent="0.35">
      <c r="A94" s="98">
        <v>50</v>
      </c>
      <c r="B94" s="177" t="s">
        <v>1027</v>
      </c>
      <c r="C94" s="177"/>
      <c r="D94" s="177"/>
      <c r="E94" s="177"/>
      <c r="F94" s="177"/>
      <c r="G94" s="177"/>
      <c r="H94" s="177"/>
      <c r="I94" s="177"/>
      <c r="J94" s="177"/>
      <c r="K94" s="177"/>
      <c r="L94" s="177"/>
      <c r="M94" s="177"/>
      <c r="N94" s="177"/>
      <c r="O94" s="178"/>
      <c r="P94" s="78" t="s">
        <v>1</v>
      </c>
      <c r="Q94" s="78" t="s">
        <v>1</v>
      </c>
      <c r="R94" s="78" t="s">
        <v>1</v>
      </c>
      <c r="S94" s="78" t="s">
        <v>1</v>
      </c>
      <c r="T94" s="78" t="s">
        <v>1</v>
      </c>
      <c r="U94" s="78" t="s">
        <v>1</v>
      </c>
      <c r="V94" s="78" t="s">
        <v>1</v>
      </c>
      <c r="W94" s="78" t="s">
        <v>1</v>
      </c>
      <c r="X94" s="78" t="s">
        <v>1</v>
      </c>
      <c r="Y94" s="78" t="s">
        <v>1</v>
      </c>
      <c r="Z94" s="91">
        <f>COUNTIF(P94:Y94, "Y")</f>
        <v>0</v>
      </c>
      <c r="AA94" s="91">
        <f>COUNTIF(P94:Y94, "N")</f>
        <v>0</v>
      </c>
      <c r="AB94" s="91">
        <f>COUNTIF(P94:Y94, "NA")</f>
        <v>0</v>
      </c>
      <c r="AC94" s="95">
        <f t="shared" si="5"/>
        <v>0</v>
      </c>
      <c r="AD94" s="95" t="e">
        <f>Z94/AC94</f>
        <v>#DIV/0!</v>
      </c>
    </row>
    <row r="95" spans="1:234" s="18" customFormat="1" ht="24" customHeight="1" x14ac:dyDescent="0.35">
      <c r="A95" s="186" t="s">
        <v>85</v>
      </c>
      <c r="B95" s="187"/>
      <c r="C95" s="187"/>
      <c r="D95" s="187"/>
      <c r="E95" s="187"/>
      <c r="F95" s="187"/>
      <c r="G95" s="187"/>
      <c r="H95" s="187"/>
      <c r="I95" s="187"/>
      <c r="J95" s="187"/>
      <c r="K95" s="187"/>
      <c r="L95" s="187"/>
      <c r="M95" s="187"/>
      <c r="N95" s="187"/>
      <c r="O95" s="188"/>
      <c r="P95" s="81" t="s">
        <v>1</v>
      </c>
      <c r="Q95" s="81" t="s">
        <v>1</v>
      </c>
      <c r="R95" s="81" t="s">
        <v>1</v>
      </c>
      <c r="S95" s="81" t="s">
        <v>1</v>
      </c>
      <c r="T95" s="81" t="s">
        <v>1</v>
      </c>
      <c r="U95" s="81" t="s">
        <v>1</v>
      </c>
      <c r="V95" s="81" t="s">
        <v>1</v>
      </c>
      <c r="W95" s="81" t="s">
        <v>1</v>
      </c>
      <c r="X95" s="81" t="s">
        <v>1</v>
      </c>
      <c r="Y95" s="81" t="s">
        <v>1</v>
      </c>
      <c r="Z95" s="81" t="s">
        <v>1</v>
      </c>
      <c r="AA95" s="81" t="s">
        <v>1</v>
      </c>
      <c r="AB95" s="81" t="s">
        <v>1</v>
      </c>
      <c r="AC95" s="96"/>
      <c r="AD95" s="96" t="s">
        <v>1</v>
      </c>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19"/>
      <c r="HW95" s="19"/>
      <c r="HX95" s="19"/>
      <c r="HY95" s="19"/>
      <c r="HZ95" s="19"/>
    </row>
    <row r="96" spans="1:234" s="17" customFormat="1" ht="29.15" customHeight="1" x14ac:dyDescent="0.35">
      <c r="A96" s="181" t="s">
        <v>86</v>
      </c>
      <c r="B96" s="182"/>
      <c r="C96" s="182"/>
      <c r="D96" s="182"/>
      <c r="E96" s="182"/>
      <c r="F96" s="182"/>
      <c r="G96" s="182"/>
      <c r="H96" s="182"/>
      <c r="I96" s="182"/>
      <c r="J96" s="182"/>
      <c r="K96" s="182"/>
      <c r="L96" s="182"/>
      <c r="M96" s="182"/>
      <c r="N96" s="182"/>
      <c r="O96" s="183"/>
      <c r="P96" s="79" t="s">
        <v>1</v>
      </c>
      <c r="Q96" s="79" t="s">
        <v>1</v>
      </c>
      <c r="R96" s="79" t="s">
        <v>1</v>
      </c>
      <c r="S96" s="79" t="s">
        <v>1</v>
      </c>
      <c r="T96" s="79" t="s">
        <v>1</v>
      </c>
      <c r="U96" s="79" t="s">
        <v>1</v>
      </c>
      <c r="V96" s="79" t="s">
        <v>1</v>
      </c>
      <c r="W96" s="79" t="s">
        <v>1</v>
      </c>
      <c r="X96" s="79" t="s">
        <v>1</v>
      </c>
      <c r="Y96" s="79" t="s">
        <v>1</v>
      </c>
      <c r="Z96" s="79" t="s">
        <v>1</v>
      </c>
      <c r="AA96" s="79" t="s">
        <v>1</v>
      </c>
      <c r="AB96" s="79" t="s">
        <v>1</v>
      </c>
      <c r="AC96" s="92"/>
      <c r="AD96" s="92" t="s">
        <v>1</v>
      </c>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row>
    <row r="97" spans="1:234" s="44" customFormat="1" ht="33.65" customHeight="1" x14ac:dyDescent="0.35">
      <c r="A97" s="98">
        <v>51</v>
      </c>
      <c r="B97" s="177" t="s">
        <v>1001</v>
      </c>
      <c r="C97" s="179"/>
      <c r="D97" s="179"/>
      <c r="E97" s="179"/>
      <c r="F97" s="179"/>
      <c r="G97" s="179"/>
      <c r="H97" s="179"/>
      <c r="I97" s="179"/>
      <c r="J97" s="179"/>
      <c r="K97" s="179"/>
      <c r="L97" s="179"/>
      <c r="M97" s="179"/>
      <c r="N97" s="179"/>
      <c r="O97" s="180"/>
      <c r="P97" s="78" t="s">
        <v>1</v>
      </c>
      <c r="Q97" s="78" t="s">
        <v>1</v>
      </c>
      <c r="R97" s="78" t="s">
        <v>1</v>
      </c>
      <c r="S97" s="78" t="s">
        <v>1</v>
      </c>
      <c r="T97" s="78" t="s">
        <v>1</v>
      </c>
      <c r="U97" s="78" t="s">
        <v>1</v>
      </c>
      <c r="V97" s="78" t="s">
        <v>1</v>
      </c>
      <c r="W97" s="78" t="s">
        <v>1</v>
      </c>
      <c r="X97" s="78" t="s">
        <v>1</v>
      </c>
      <c r="Y97" s="78" t="s">
        <v>1</v>
      </c>
      <c r="Z97" s="91">
        <f>COUNTIF(P97:Y97, "Y")</f>
        <v>0</v>
      </c>
      <c r="AA97" s="91">
        <f>COUNTIF(P97:Y97, "N")</f>
        <v>0</v>
      </c>
      <c r="AB97" s="91">
        <f>COUNTIF(P97:Y97, "NA")</f>
        <v>0</v>
      </c>
      <c r="AC97" s="95">
        <f t="shared" si="5"/>
        <v>0</v>
      </c>
      <c r="AD97" s="95" t="e">
        <f>Z97/AC97</f>
        <v>#DIV/0!</v>
      </c>
    </row>
    <row r="98" spans="1:234" s="17" customFormat="1" ht="29.15" customHeight="1" x14ac:dyDescent="0.35">
      <c r="A98" s="181" t="s">
        <v>87</v>
      </c>
      <c r="B98" s="182"/>
      <c r="C98" s="182"/>
      <c r="D98" s="182"/>
      <c r="E98" s="182"/>
      <c r="F98" s="182"/>
      <c r="G98" s="182"/>
      <c r="H98" s="182"/>
      <c r="I98" s="182"/>
      <c r="J98" s="182"/>
      <c r="K98" s="182"/>
      <c r="L98" s="182"/>
      <c r="M98" s="182"/>
      <c r="N98" s="182"/>
      <c r="O98" s="183"/>
      <c r="P98" s="79" t="s">
        <v>1</v>
      </c>
      <c r="Q98" s="79" t="s">
        <v>1</v>
      </c>
      <c r="R98" s="79" t="s">
        <v>1</v>
      </c>
      <c r="S98" s="79" t="s">
        <v>1</v>
      </c>
      <c r="T98" s="79" t="s">
        <v>1</v>
      </c>
      <c r="U98" s="79" t="s">
        <v>1</v>
      </c>
      <c r="V98" s="79" t="s">
        <v>1</v>
      </c>
      <c r="W98" s="79" t="s">
        <v>1</v>
      </c>
      <c r="X98" s="79" t="s">
        <v>1</v>
      </c>
      <c r="Y98" s="79" t="s">
        <v>1</v>
      </c>
      <c r="Z98" s="79" t="s">
        <v>1</v>
      </c>
      <c r="AA98" s="79" t="s">
        <v>1</v>
      </c>
      <c r="AB98" s="79" t="s">
        <v>1</v>
      </c>
      <c r="AC98" s="92"/>
      <c r="AD98" s="92" t="s">
        <v>1</v>
      </c>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row>
    <row r="99" spans="1:234" s="44" customFormat="1" ht="25" customHeight="1" x14ac:dyDescent="0.35">
      <c r="A99" s="98">
        <v>52</v>
      </c>
      <c r="B99" s="177" t="s">
        <v>1002</v>
      </c>
      <c r="C99" s="179"/>
      <c r="D99" s="179"/>
      <c r="E99" s="179"/>
      <c r="F99" s="179"/>
      <c r="G99" s="179"/>
      <c r="H99" s="179"/>
      <c r="I99" s="179"/>
      <c r="J99" s="179"/>
      <c r="K99" s="179"/>
      <c r="L99" s="179"/>
      <c r="M99" s="179"/>
      <c r="N99" s="179"/>
      <c r="O99" s="180"/>
      <c r="P99" s="78" t="s">
        <v>1</v>
      </c>
      <c r="Q99" s="78" t="s">
        <v>1</v>
      </c>
      <c r="R99" s="78" t="s">
        <v>1</v>
      </c>
      <c r="S99" s="78" t="s">
        <v>1</v>
      </c>
      <c r="T99" s="78" t="s">
        <v>1</v>
      </c>
      <c r="U99" s="78" t="s">
        <v>1</v>
      </c>
      <c r="V99" s="78" t="s">
        <v>1</v>
      </c>
      <c r="W99" s="78" t="s">
        <v>1</v>
      </c>
      <c r="X99" s="78" t="s">
        <v>1</v>
      </c>
      <c r="Y99" s="78" t="s">
        <v>1</v>
      </c>
      <c r="Z99" s="91">
        <f>COUNTIF(P99:Y99, "Y")</f>
        <v>0</v>
      </c>
      <c r="AA99" s="91">
        <f>COUNTIF(P99:Y99, "N")</f>
        <v>0</v>
      </c>
      <c r="AB99" s="91">
        <f>COUNTIF(P99:Y99, "NA")</f>
        <v>0</v>
      </c>
      <c r="AC99" s="95">
        <f t="shared" si="5"/>
        <v>0</v>
      </c>
      <c r="AD99" s="95" t="e">
        <f>Z99/AC99</f>
        <v>#DIV/0!</v>
      </c>
    </row>
    <row r="100" spans="1:234" s="18" customFormat="1" ht="24" customHeight="1" x14ac:dyDescent="0.35">
      <c r="A100" s="186" t="s">
        <v>88</v>
      </c>
      <c r="B100" s="187"/>
      <c r="C100" s="187"/>
      <c r="D100" s="187"/>
      <c r="E100" s="187"/>
      <c r="F100" s="187"/>
      <c r="G100" s="187"/>
      <c r="H100" s="187"/>
      <c r="I100" s="187"/>
      <c r="J100" s="187"/>
      <c r="K100" s="187"/>
      <c r="L100" s="187"/>
      <c r="M100" s="187"/>
      <c r="N100" s="187"/>
      <c r="O100" s="188"/>
      <c r="P100" s="81" t="s">
        <v>1</v>
      </c>
      <c r="Q100" s="81" t="s">
        <v>1</v>
      </c>
      <c r="R100" s="81" t="s">
        <v>1</v>
      </c>
      <c r="S100" s="81" t="s">
        <v>1</v>
      </c>
      <c r="T100" s="81" t="s">
        <v>1</v>
      </c>
      <c r="U100" s="81" t="s">
        <v>1</v>
      </c>
      <c r="V100" s="81" t="s">
        <v>1</v>
      </c>
      <c r="W100" s="81" t="s">
        <v>1</v>
      </c>
      <c r="X100" s="81" t="s">
        <v>1</v>
      </c>
      <c r="Y100" s="81" t="s">
        <v>1</v>
      </c>
      <c r="Z100" s="81" t="s">
        <v>1</v>
      </c>
      <c r="AA100" s="81" t="s">
        <v>1</v>
      </c>
      <c r="AB100" s="81" t="s">
        <v>1</v>
      </c>
      <c r="AC100" s="96"/>
      <c r="AD100" s="96" t="s">
        <v>1</v>
      </c>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c r="HY100" s="19"/>
      <c r="HZ100" s="19"/>
    </row>
    <row r="101" spans="1:234" s="17" customFormat="1" ht="29.15" customHeight="1" x14ac:dyDescent="0.35">
      <c r="A101" s="181" t="s">
        <v>89</v>
      </c>
      <c r="B101" s="182"/>
      <c r="C101" s="182"/>
      <c r="D101" s="182"/>
      <c r="E101" s="182"/>
      <c r="F101" s="182"/>
      <c r="G101" s="182"/>
      <c r="H101" s="182"/>
      <c r="I101" s="182"/>
      <c r="J101" s="182"/>
      <c r="K101" s="182"/>
      <c r="L101" s="182"/>
      <c r="M101" s="182"/>
      <c r="N101" s="182"/>
      <c r="O101" s="183"/>
      <c r="P101" s="79" t="s">
        <v>1</v>
      </c>
      <c r="Q101" s="79" t="s">
        <v>1</v>
      </c>
      <c r="R101" s="79" t="s">
        <v>1</v>
      </c>
      <c r="S101" s="79" t="s">
        <v>1</v>
      </c>
      <c r="T101" s="79" t="s">
        <v>1</v>
      </c>
      <c r="U101" s="79" t="s">
        <v>1</v>
      </c>
      <c r="V101" s="79" t="s">
        <v>1</v>
      </c>
      <c r="W101" s="79" t="s">
        <v>1</v>
      </c>
      <c r="X101" s="79" t="s">
        <v>1</v>
      </c>
      <c r="Y101" s="79" t="s">
        <v>1</v>
      </c>
      <c r="Z101" s="79" t="s">
        <v>1</v>
      </c>
      <c r="AA101" s="79" t="s">
        <v>1</v>
      </c>
      <c r="AB101" s="79" t="s">
        <v>1</v>
      </c>
      <c r="AC101" s="92"/>
      <c r="AD101" s="92" t="s">
        <v>1</v>
      </c>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row>
    <row r="102" spans="1:234" s="44" customFormat="1" ht="71.150000000000006" customHeight="1" x14ac:dyDescent="0.35">
      <c r="A102" s="98">
        <v>53</v>
      </c>
      <c r="B102" s="184" t="s">
        <v>90</v>
      </c>
      <c r="C102" s="184"/>
      <c r="D102" s="184"/>
      <c r="E102" s="184"/>
      <c r="F102" s="184"/>
      <c r="G102" s="184"/>
      <c r="H102" s="184"/>
      <c r="I102" s="184"/>
      <c r="J102" s="184"/>
      <c r="K102" s="184"/>
      <c r="L102" s="184"/>
      <c r="M102" s="184"/>
      <c r="N102" s="184"/>
      <c r="O102" s="185"/>
      <c r="P102" s="78" t="s">
        <v>1</v>
      </c>
      <c r="Q102" s="78" t="s">
        <v>1</v>
      </c>
      <c r="R102" s="78" t="s">
        <v>1</v>
      </c>
      <c r="S102" s="78" t="s">
        <v>1</v>
      </c>
      <c r="T102" s="78" t="s">
        <v>1</v>
      </c>
      <c r="U102" s="78" t="s">
        <v>1</v>
      </c>
      <c r="V102" s="78" t="s">
        <v>1</v>
      </c>
      <c r="W102" s="78" t="s">
        <v>1</v>
      </c>
      <c r="X102" s="78" t="s">
        <v>1</v>
      </c>
      <c r="Y102" s="78" t="s">
        <v>1</v>
      </c>
      <c r="Z102" s="91">
        <f t="shared" ref="Z102:Z109" si="6">COUNTIF(P102:Y102, "Y")</f>
        <v>0</v>
      </c>
      <c r="AA102" s="91">
        <f t="shared" ref="AA102:AA109" si="7">COUNTIF(P102:Y102, "N")</f>
        <v>0</v>
      </c>
      <c r="AB102" s="91">
        <f t="shared" ref="AB102:AB109" si="8">COUNTIF(P102:Y102, "NA")</f>
        <v>0</v>
      </c>
      <c r="AC102" s="95">
        <f t="shared" si="5"/>
        <v>0</v>
      </c>
      <c r="AD102" s="95" t="e">
        <f t="shared" ref="AD102:AD109" si="9">Z102/AC102</f>
        <v>#DIV/0!</v>
      </c>
    </row>
    <row r="103" spans="1:234" s="44" customFormat="1" ht="66" customHeight="1" x14ac:dyDescent="0.35">
      <c r="A103" s="98">
        <v>54</v>
      </c>
      <c r="B103" s="184" t="s">
        <v>91</v>
      </c>
      <c r="C103" s="184"/>
      <c r="D103" s="184"/>
      <c r="E103" s="184"/>
      <c r="F103" s="184"/>
      <c r="G103" s="184"/>
      <c r="H103" s="184"/>
      <c r="I103" s="184"/>
      <c r="J103" s="184"/>
      <c r="K103" s="184"/>
      <c r="L103" s="184"/>
      <c r="M103" s="184"/>
      <c r="N103" s="184"/>
      <c r="O103" s="185"/>
      <c r="P103" s="78" t="s">
        <v>1</v>
      </c>
      <c r="Q103" s="78" t="s">
        <v>1</v>
      </c>
      <c r="R103" s="78" t="s">
        <v>1</v>
      </c>
      <c r="S103" s="78" t="s">
        <v>1</v>
      </c>
      <c r="T103" s="78" t="s">
        <v>1</v>
      </c>
      <c r="U103" s="78" t="s">
        <v>1</v>
      </c>
      <c r="V103" s="78" t="s">
        <v>1</v>
      </c>
      <c r="W103" s="78" t="s">
        <v>1</v>
      </c>
      <c r="X103" s="78" t="s">
        <v>1</v>
      </c>
      <c r="Y103" s="78" t="s">
        <v>1</v>
      </c>
      <c r="Z103" s="91">
        <f t="shared" si="6"/>
        <v>0</v>
      </c>
      <c r="AA103" s="91">
        <f t="shared" si="7"/>
        <v>0</v>
      </c>
      <c r="AB103" s="91">
        <f t="shared" si="8"/>
        <v>0</v>
      </c>
      <c r="AC103" s="95">
        <f t="shared" si="5"/>
        <v>0</v>
      </c>
      <c r="AD103" s="95" t="e">
        <f t="shared" si="9"/>
        <v>#DIV/0!</v>
      </c>
    </row>
    <row r="104" spans="1:234" s="44" customFormat="1" ht="142.5" customHeight="1" x14ac:dyDescent="0.35">
      <c r="A104" s="98">
        <v>55</v>
      </c>
      <c r="B104" s="184" t="s">
        <v>92</v>
      </c>
      <c r="C104" s="184"/>
      <c r="D104" s="184"/>
      <c r="E104" s="184"/>
      <c r="F104" s="184"/>
      <c r="G104" s="184"/>
      <c r="H104" s="184"/>
      <c r="I104" s="184"/>
      <c r="J104" s="184"/>
      <c r="K104" s="184"/>
      <c r="L104" s="184"/>
      <c r="M104" s="184"/>
      <c r="N104" s="184"/>
      <c r="O104" s="185"/>
      <c r="P104" s="78" t="s">
        <v>1</v>
      </c>
      <c r="Q104" s="78" t="s">
        <v>1</v>
      </c>
      <c r="R104" s="78" t="s">
        <v>1</v>
      </c>
      <c r="S104" s="78" t="s">
        <v>1</v>
      </c>
      <c r="T104" s="78" t="s">
        <v>1</v>
      </c>
      <c r="U104" s="78" t="s">
        <v>1</v>
      </c>
      <c r="V104" s="78" t="s">
        <v>1</v>
      </c>
      <c r="W104" s="78" t="s">
        <v>1</v>
      </c>
      <c r="X104" s="78" t="s">
        <v>1</v>
      </c>
      <c r="Y104" s="78" t="s">
        <v>1</v>
      </c>
      <c r="Z104" s="91">
        <f t="shared" si="6"/>
        <v>0</v>
      </c>
      <c r="AA104" s="91">
        <f t="shared" si="7"/>
        <v>0</v>
      </c>
      <c r="AB104" s="91">
        <f t="shared" si="8"/>
        <v>0</v>
      </c>
      <c r="AC104" s="95">
        <f t="shared" si="5"/>
        <v>0</v>
      </c>
      <c r="AD104" s="95" t="e">
        <f t="shared" si="9"/>
        <v>#DIV/0!</v>
      </c>
    </row>
    <row r="105" spans="1:234" s="113" customFormat="1" ht="65.5" customHeight="1" x14ac:dyDescent="0.35">
      <c r="A105" s="98">
        <v>56</v>
      </c>
      <c r="B105" s="184" t="s">
        <v>93</v>
      </c>
      <c r="C105" s="184"/>
      <c r="D105" s="184"/>
      <c r="E105" s="184"/>
      <c r="F105" s="184"/>
      <c r="G105" s="184"/>
      <c r="H105" s="184"/>
      <c r="I105" s="184"/>
      <c r="J105" s="184"/>
      <c r="K105" s="184"/>
      <c r="L105" s="184"/>
      <c r="M105" s="184"/>
      <c r="N105" s="184"/>
      <c r="O105" s="185"/>
      <c r="P105" s="87" t="s">
        <v>1</v>
      </c>
      <c r="Q105" s="87" t="s">
        <v>1</v>
      </c>
      <c r="R105" s="87" t="s">
        <v>1</v>
      </c>
      <c r="S105" s="87" t="s">
        <v>1</v>
      </c>
      <c r="T105" s="87" t="s">
        <v>1</v>
      </c>
      <c r="U105" s="87" t="s">
        <v>1</v>
      </c>
      <c r="V105" s="87" t="s">
        <v>1</v>
      </c>
      <c r="W105" s="87" t="s">
        <v>1</v>
      </c>
      <c r="X105" s="87" t="s">
        <v>1</v>
      </c>
      <c r="Y105" s="87" t="s">
        <v>1</v>
      </c>
      <c r="Z105" s="91">
        <f t="shared" si="6"/>
        <v>0</v>
      </c>
      <c r="AA105" s="91">
        <f t="shared" si="7"/>
        <v>0</v>
      </c>
      <c r="AB105" s="91">
        <f t="shared" si="8"/>
        <v>0</v>
      </c>
      <c r="AC105" s="95">
        <f t="shared" si="5"/>
        <v>0</v>
      </c>
      <c r="AD105" s="95" t="e">
        <f t="shared" si="9"/>
        <v>#DIV/0!</v>
      </c>
    </row>
    <row r="106" spans="1:234" s="113" customFormat="1" ht="49.5" customHeight="1" x14ac:dyDescent="0.35">
      <c r="A106" s="98">
        <v>57</v>
      </c>
      <c r="B106" s="177" t="s">
        <v>1003</v>
      </c>
      <c r="C106" s="179"/>
      <c r="D106" s="179"/>
      <c r="E106" s="179"/>
      <c r="F106" s="179"/>
      <c r="G106" s="179"/>
      <c r="H106" s="179"/>
      <c r="I106" s="179"/>
      <c r="J106" s="179"/>
      <c r="K106" s="179"/>
      <c r="L106" s="179"/>
      <c r="M106" s="179"/>
      <c r="N106" s="179"/>
      <c r="O106" s="180"/>
      <c r="P106" s="87" t="s">
        <v>1</v>
      </c>
      <c r="Q106" s="87" t="s">
        <v>1</v>
      </c>
      <c r="R106" s="87" t="s">
        <v>1</v>
      </c>
      <c r="S106" s="87" t="s">
        <v>1</v>
      </c>
      <c r="T106" s="87" t="s">
        <v>1</v>
      </c>
      <c r="U106" s="87" t="s">
        <v>1</v>
      </c>
      <c r="V106" s="87" t="s">
        <v>1</v>
      </c>
      <c r="W106" s="87" t="s">
        <v>1</v>
      </c>
      <c r="X106" s="87" t="s">
        <v>1</v>
      </c>
      <c r="Y106" s="87" t="s">
        <v>1</v>
      </c>
      <c r="Z106" s="91">
        <f t="shared" si="6"/>
        <v>0</v>
      </c>
      <c r="AA106" s="91">
        <f t="shared" si="7"/>
        <v>0</v>
      </c>
      <c r="AB106" s="91">
        <f t="shared" si="8"/>
        <v>0</v>
      </c>
      <c r="AC106" s="95">
        <f t="shared" si="5"/>
        <v>0</v>
      </c>
      <c r="AD106" s="95" t="e">
        <f t="shared" si="9"/>
        <v>#DIV/0!</v>
      </c>
    </row>
    <row r="107" spans="1:234" s="44" customFormat="1" ht="37.5" customHeight="1" x14ac:dyDescent="0.35">
      <c r="A107" s="98">
        <v>58</v>
      </c>
      <c r="B107" s="177" t="s">
        <v>94</v>
      </c>
      <c r="C107" s="177"/>
      <c r="D107" s="177"/>
      <c r="E107" s="177"/>
      <c r="F107" s="177"/>
      <c r="G107" s="177"/>
      <c r="H107" s="177"/>
      <c r="I107" s="177"/>
      <c r="J107" s="177"/>
      <c r="K107" s="177"/>
      <c r="L107" s="177"/>
      <c r="M107" s="177"/>
      <c r="N107" s="177"/>
      <c r="O107" s="178"/>
      <c r="P107" s="78" t="s">
        <v>1</v>
      </c>
      <c r="Q107" s="78" t="s">
        <v>1</v>
      </c>
      <c r="R107" s="78" t="s">
        <v>1</v>
      </c>
      <c r="S107" s="78" t="s">
        <v>1</v>
      </c>
      <c r="T107" s="78" t="s">
        <v>1</v>
      </c>
      <c r="U107" s="78" t="s">
        <v>1</v>
      </c>
      <c r="V107" s="78" t="s">
        <v>1</v>
      </c>
      <c r="W107" s="78" t="s">
        <v>1</v>
      </c>
      <c r="X107" s="78" t="s">
        <v>1</v>
      </c>
      <c r="Y107" s="78" t="s">
        <v>1</v>
      </c>
      <c r="Z107" s="91">
        <f t="shared" si="6"/>
        <v>0</v>
      </c>
      <c r="AA107" s="91">
        <f t="shared" si="7"/>
        <v>0</v>
      </c>
      <c r="AB107" s="91">
        <f t="shared" si="8"/>
        <v>0</v>
      </c>
      <c r="AC107" s="95">
        <f t="shared" si="5"/>
        <v>0</v>
      </c>
      <c r="AD107" s="95" t="e">
        <f t="shared" si="9"/>
        <v>#DIV/0!</v>
      </c>
    </row>
    <row r="108" spans="1:234" s="44" customFormat="1" ht="47.5" customHeight="1" x14ac:dyDescent="0.35">
      <c r="A108" s="99">
        <v>59</v>
      </c>
      <c r="B108" s="184" t="s">
        <v>989</v>
      </c>
      <c r="C108" s="184"/>
      <c r="D108" s="184"/>
      <c r="E108" s="184"/>
      <c r="F108" s="184"/>
      <c r="G108" s="184"/>
      <c r="H108" s="184"/>
      <c r="I108" s="184"/>
      <c r="J108" s="184"/>
      <c r="K108" s="184"/>
      <c r="L108" s="184"/>
      <c r="M108" s="184"/>
      <c r="N108" s="184"/>
      <c r="O108" s="185"/>
      <c r="P108" s="78" t="s">
        <v>1</v>
      </c>
      <c r="Q108" s="78" t="s">
        <v>1</v>
      </c>
      <c r="R108" s="78" t="s">
        <v>1</v>
      </c>
      <c r="S108" s="78" t="s">
        <v>1</v>
      </c>
      <c r="T108" s="78" t="s">
        <v>1</v>
      </c>
      <c r="U108" s="78" t="s">
        <v>1</v>
      </c>
      <c r="V108" s="78" t="s">
        <v>1</v>
      </c>
      <c r="W108" s="78" t="s">
        <v>1</v>
      </c>
      <c r="X108" s="78" t="s">
        <v>1</v>
      </c>
      <c r="Y108" s="78" t="s">
        <v>1</v>
      </c>
      <c r="Z108" s="91">
        <f t="shared" si="6"/>
        <v>0</v>
      </c>
      <c r="AA108" s="91">
        <f t="shared" si="7"/>
        <v>0</v>
      </c>
      <c r="AB108" s="91">
        <f t="shared" si="8"/>
        <v>0</v>
      </c>
      <c r="AC108" s="95">
        <f t="shared" si="5"/>
        <v>0</v>
      </c>
      <c r="AD108" s="95" t="e">
        <f t="shared" si="9"/>
        <v>#DIV/0!</v>
      </c>
    </row>
    <row r="109" spans="1:234" s="44" customFormat="1" ht="47.5" customHeight="1" x14ac:dyDescent="0.35">
      <c r="A109" s="100">
        <v>60</v>
      </c>
      <c r="B109" s="194" t="s">
        <v>1028</v>
      </c>
      <c r="C109" s="179"/>
      <c r="D109" s="179"/>
      <c r="E109" s="179"/>
      <c r="F109" s="179"/>
      <c r="G109" s="179"/>
      <c r="H109" s="179"/>
      <c r="I109" s="179"/>
      <c r="J109" s="179"/>
      <c r="K109" s="179"/>
      <c r="L109" s="179"/>
      <c r="M109" s="179"/>
      <c r="N109" s="179"/>
      <c r="O109" s="180"/>
      <c r="P109" s="78" t="s">
        <v>1</v>
      </c>
      <c r="Q109" s="78" t="s">
        <v>1</v>
      </c>
      <c r="R109" s="78" t="s">
        <v>1</v>
      </c>
      <c r="S109" s="78" t="s">
        <v>1</v>
      </c>
      <c r="T109" s="78" t="s">
        <v>1</v>
      </c>
      <c r="U109" s="78" t="s">
        <v>1</v>
      </c>
      <c r="V109" s="78" t="s">
        <v>1</v>
      </c>
      <c r="W109" s="78" t="s">
        <v>1</v>
      </c>
      <c r="X109" s="78" t="s">
        <v>1</v>
      </c>
      <c r="Y109" s="78" t="s">
        <v>1</v>
      </c>
      <c r="Z109" s="91">
        <f t="shared" si="6"/>
        <v>0</v>
      </c>
      <c r="AA109" s="91">
        <f t="shared" si="7"/>
        <v>0</v>
      </c>
      <c r="AB109" s="91">
        <f t="shared" si="8"/>
        <v>0</v>
      </c>
      <c r="AC109" s="95">
        <f t="shared" si="5"/>
        <v>0</v>
      </c>
      <c r="AD109" s="95" t="e">
        <f t="shared" si="9"/>
        <v>#DIV/0!</v>
      </c>
    </row>
    <row r="110" spans="1:234" s="17" customFormat="1" ht="29.15" customHeight="1" x14ac:dyDescent="0.35">
      <c r="A110" s="191" t="s">
        <v>95</v>
      </c>
      <c r="B110" s="192"/>
      <c r="C110" s="192"/>
      <c r="D110" s="192"/>
      <c r="E110" s="192"/>
      <c r="F110" s="192"/>
      <c r="G110" s="192"/>
      <c r="H110" s="192"/>
      <c r="I110" s="192"/>
      <c r="J110" s="192"/>
      <c r="K110" s="192"/>
      <c r="L110" s="192"/>
      <c r="M110" s="192"/>
      <c r="N110" s="192"/>
      <c r="O110" s="193"/>
      <c r="P110" s="79" t="s">
        <v>1</v>
      </c>
      <c r="Q110" s="79" t="s">
        <v>1</v>
      </c>
      <c r="R110" s="79" t="s">
        <v>1</v>
      </c>
      <c r="S110" s="79" t="s">
        <v>1</v>
      </c>
      <c r="T110" s="79" t="s">
        <v>1</v>
      </c>
      <c r="U110" s="79" t="s">
        <v>1</v>
      </c>
      <c r="V110" s="79" t="s">
        <v>1</v>
      </c>
      <c r="W110" s="79" t="s">
        <v>1</v>
      </c>
      <c r="X110" s="79" t="s">
        <v>1</v>
      </c>
      <c r="Y110" s="79" t="s">
        <v>1</v>
      </c>
      <c r="Z110" s="79" t="s">
        <v>1</v>
      </c>
      <c r="AA110" s="79" t="s">
        <v>1</v>
      </c>
      <c r="AB110" s="79" t="s">
        <v>1</v>
      </c>
      <c r="AC110" s="92"/>
      <c r="AD110" s="92" t="s">
        <v>1</v>
      </c>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row>
    <row r="111" spans="1:234" s="44" customFormat="1" ht="20.149999999999999" customHeight="1" x14ac:dyDescent="0.35">
      <c r="A111" s="98">
        <v>61</v>
      </c>
      <c r="B111" s="184" t="s">
        <v>96</v>
      </c>
      <c r="C111" s="184"/>
      <c r="D111" s="184"/>
      <c r="E111" s="184"/>
      <c r="F111" s="184"/>
      <c r="G111" s="184"/>
      <c r="H111" s="184"/>
      <c r="I111" s="184"/>
      <c r="J111" s="184"/>
      <c r="K111" s="184"/>
      <c r="L111" s="184"/>
      <c r="M111" s="184"/>
      <c r="N111" s="184"/>
      <c r="O111" s="185"/>
      <c r="P111" s="78" t="s">
        <v>1</v>
      </c>
      <c r="Q111" s="78" t="s">
        <v>1</v>
      </c>
      <c r="R111" s="78" t="s">
        <v>1</v>
      </c>
      <c r="S111" s="78" t="s">
        <v>1</v>
      </c>
      <c r="T111" s="78" t="s">
        <v>1</v>
      </c>
      <c r="U111" s="78" t="s">
        <v>1</v>
      </c>
      <c r="V111" s="78" t="s">
        <v>1</v>
      </c>
      <c r="W111" s="78" t="s">
        <v>1</v>
      </c>
      <c r="X111" s="78" t="s">
        <v>1</v>
      </c>
      <c r="Y111" s="78" t="s">
        <v>1</v>
      </c>
      <c r="Z111" s="91">
        <f t="shared" ref="Z111:Z120" si="10">COUNTIF(P111:Y111, "Y")</f>
        <v>0</v>
      </c>
      <c r="AA111" s="91">
        <f t="shared" ref="AA111:AA120" si="11">COUNTIF(P111:Y111, "N")</f>
        <v>0</v>
      </c>
      <c r="AB111" s="91">
        <f t="shared" ref="AB111:AB120" si="12">COUNTIF(P111:Y111, "NA")</f>
        <v>0</v>
      </c>
      <c r="AC111" s="95">
        <f t="shared" si="5"/>
        <v>0</v>
      </c>
      <c r="AD111" s="95" t="e">
        <f t="shared" ref="AD111:AD120" si="13">Z111/AC111</f>
        <v>#DIV/0!</v>
      </c>
    </row>
    <row r="112" spans="1:234" s="113" customFormat="1" ht="58" customHeight="1" x14ac:dyDescent="0.35">
      <c r="A112" s="98">
        <v>62</v>
      </c>
      <c r="B112" s="184" t="s">
        <v>97</v>
      </c>
      <c r="C112" s="184"/>
      <c r="D112" s="184"/>
      <c r="E112" s="184"/>
      <c r="F112" s="184"/>
      <c r="G112" s="184"/>
      <c r="H112" s="184"/>
      <c r="I112" s="184"/>
      <c r="J112" s="184"/>
      <c r="K112" s="184"/>
      <c r="L112" s="184"/>
      <c r="M112" s="184"/>
      <c r="N112" s="184"/>
      <c r="O112" s="185"/>
      <c r="P112" s="87" t="s">
        <v>1</v>
      </c>
      <c r="Q112" s="87" t="s">
        <v>1</v>
      </c>
      <c r="R112" s="87" t="s">
        <v>1</v>
      </c>
      <c r="S112" s="87" t="s">
        <v>1</v>
      </c>
      <c r="T112" s="87" t="s">
        <v>1</v>
      </c>
      <c r="U112" s="87" t="s">
        <v>1</v>
      </c>
      <c r="V112" s="87" t="s">
        <v>1</v>
      </c>
      <c r="W112" s="87" t="s">
        <v>1</v>
      </c>
      <c r="X112" s="87" t="s">
        <v>1</v>
      </c>
      <c r="Y112" s="87" t="s">
        <v>1</v>
      </c>
      <c r="Z112" s="91">
        <f t="shared" si="10"/>
        <v>0</v>
      </c>
      <c r="AA112" s="91">
        <f t="shared" si="11"/>
        <v>0</v>
      </c>
      <c r="AB112" s="91">
        <f t="shared" si="12"/>
        <v>0</v>
      </c>
      <c r="AC112" s="95">
        <f t="shared" si="5"/>
        <v>0</v>
      </c>
      <c r="AD112" s="95" t="e">
        <f t="shared" si="13"/>
        <v>#DIV/0!</v>
      </c>
    </row>
    <row r="113" spans="1:234" s="44" customFormat="1" ht="54.65" customHeight="1" x14ac:dyDescent="0.35">
      <c r="A113" s="98">
        <v>63</v>
      </c>
      <c r="B113" s="184" t="s">
        <v>98</v>
      </c>
      <c r="C113" s="184"/>
      <c r="D113" s="184"/>
      <c r="E113" s="184"/>
      <c r="F113" s="184"/>
      <c r="G113" s="184"/>
      <c r="H113" s="184"/>
      <c r="I113" s="184"/>
      <c r="J113" s="184"/>
      <c r="K113" s="184"/>
      <c r="L113" s="184"/>
      <c r="M113" s="184"/>
      <c r="N113" s="184"/>
      <c r="O113" s="185"/>
      <c r="P113" s="78" t="s">
        <v>1</v>
      </c>
      <c r="Q113" s="78" t="s">
        <v>1</v>
      </c>
      <c r="R113" s="78" t="s">
        <v>1</v>
      </c>
      <c r="S113" s="78" t="s">
        <v>1</v>
      </c>
      <c r="T113" s="78" t="s">
        <v>1</v>
      </c>
      <c r="U113" s="78" t="s">
        <v>1</v>
      </c>
      <c r="V113" s="78" t="s">
        <v>1</v>
      </c>
      <c r="W113" s="78" t="s">
        <v>1</v>
      </c>
      <c r="X113" s="78" t="s">
        <v>1</v>
      </c>
      <c r="Y113" s="78" t="s">
        <v>1</v>
      </c>
      <c r="Z113" s="91">
        <f t="shared" si="10"/>
        <v>0</v>
      </c>
      <c r="AA113" s="91">
        <f t="shared" si="11"/>
        <v>0</v>
      </c>
      <c r="AB113" s="91">
        <f t="shared" si="12"/>
        <v>0</v>
      </c>
      <c r="AC113" s="95">
        <f t="shared" si="5"/>
        <v>0</v>
      </c>
      <c r="AD113" s="95" t="e">
        <f t="shared" si="13"/>
        <v>#DIV/0!</v>
      </c>
    </row>
    <row r="114" spans="1:234" s="44" customFormat="1" ht="27" customHeight="1" x14ac:dyDescent="0.35">
      <c r="A114" s="98">
        <v>64</v>
      </c>
      <c r="B114" s="184" t="s">
        <v>99</v>
      </c>
      <c r="C114" s="184"/>
      <c r="D114" s="184"/>
      <c r="E114" s="184"/>
      <c r="F114" s="184"/>
      <c r="G114" s="184"/>
      <c r="H114" s="184"/>
      <c r="I114" s="184"/>
      <c r="J114" s="184"/>
      <c r="K114" s="184"/>
      <c r="L114" s="184"/>
      <c r="M114" s="184"/>
      <c r="N114" s="184"/>
      <c r="O114" s="185"/>
      <c r="P114" s="78" t="s">
        <v>1</v>
      </c>
      <c r="Q114" s="78" t="s">
        <v>1</v>
      </c>
      <c r="R114" s="78" t="s">
        <v>1</v>
      </c>
      <c r="S114" s="78" t="s">
        <v>1</v>
      </c>
      <c r="T114" s="78" t="s">
        <v>1</v>
      </c>
      <c r="U114" s="78" t="s">
        <v>1</v>
      </c>
      <c r="V114" s="78" t="s">
        <v>1</v>
      </c>
      <c r="W114" s="78" t="s">
        <v>1</v>
      </c>
      <c r="X114" s="78" t="s">
        <v>1</v>
      </c>
      <c r="Y114" s="78" t="s">
        <v>1</v>
      </c>
      <c r="Z114" s="91">
        <f t="shared" si="10"/>
        <v>0</v>
      </c>
      <c r="AA114" s="91">
        <f t="shared" si="11"/>
        <v>0</v>
      </c>
      <c r="AB114" s="91">
        <f t="shared" si="12"/>
        <v>0</v>
      </c>
      <c r="AC114" s="95">
        <f t="shared" si="5"/>
        <v>0</v>
      </c>
      <c r="AD114" s="95" t="e">
        <f t="shared" si="13"/>
        <v>#DIV/0!</v>
      </c>
    </row>
    <row r="115" spans="1:234" s="44" customFormat="1" ht="24" customHeight="1" x14ac:dyDescent="0.35">
      <c r="A115" s="98">
        <v>65</v>
      </c>
      <c r="B115" s="177" t="s">
        <v>100</v>
      </c>
      <c r="C115" s="177"/>
      <c r="D115" s="177"/>
      <c r="E115" s="177"/>
      <c r="F115" s="177"/>
      <c r="G115" s="177"/>
      <c r="H115" s="177"/>
      <c r="I115" s="177"/>
      <c r="J115" s="177"/>
      <c r="K115" s="177"/>
      <c r="L115" s="177"/>
      <c r="M115" s="177"/>
      <c r="N115" s="177"/>
      <c r="O115" s="178"/>
      <c r="P115" s="80" t="s">
        <v>1</v>
      </c>
      <c r="Q115" s="80" t="s">
        <v>1</v>
      </c>
      <c r="R115" s="80" t="s">
        <v>1</v>
      </c>
      <c r="S115" s="80" t="s">
        <v>1</v>
      </c>
      <c r="T115" s="80" t="s">
        <v>1</v>
      </c>
      <c r="U115" s="80" t="s">
        <v>1</v>
      </c>
      <c r="V115" s="80" t="s">
        <v>1</v>
      </c>
      <c r="W115" s="80" t="s">
        <v>1</v>
      </c>
      <c r="X115" s="80" t="s">
        <v>1</v>
      </c>
      <c r="Y115" s="80" t="s">
        <v>1</v>
      </c>
      <c r="Z115" s="91">
        <f t="shared" si="10"/>
        <v>0</v>
      </c>
      <c r="AA115" s="91">
        <f t="shared" si="11"/>
        <v>0</v>
      </c>
      <c r="AB115" s="91">
        <f t="shared" si="12"/>
        <v>0</v>
      </c>
      <c r="AC115" s="95">
        <f t="shared" si="5"/>
        <v>0</v>
      </c>
      <c r="AD115" s="95" t="e">
        <f t="shared" si="13"/>
        <v>#DIV/0!</v>
      </c>
    </row>
    <row r="116" spans="1:234" s="44" customFormat="1" ht="25" customHeight="1" x14ac:dyDescent="0.35">
      <c r="A116" s="98">
        <v>66</v>
      </c>
      <c r="B116" s="177" t="s">
        <v>101</v>
      </c>
      <c r="C116" s="177"/>
      <c r="D116" s="177"/>
      <c r="E116" s="177"/>
      <c r="F116" s="177"/>
      <c r="G116" s="177"/>
      <c r="H116" s="177"/>
      <c r="I116" s="177"/>
      <c r="J116" s="177"/>
      <c r="K116" s="177"/>
      <c r="L116" s="177"/>
      <c r="M116" s="177"/>
      <c r="N116" s="177"/>
      <c r="O116" s="178"/>
      <c r="P116" s="78" t="s">
        <v>1</v>
      </c>
      <c r="Q116" s="78" t="s">
        <v>1</v>
      </c>
      <c r="R116" s="78" t="s">
        <v>1</v>
      </c>
      <c r="S116" s="78" t="s">
        <v>1</v>
      </c>
      <c r="T116" s="78" t="s">
        <v>1</v>
      </c>
      <c r="U116" s="78" t="s">
        <v>1</v>
      </c>
      <c r="V116" s="78" t="s">
        <v>1</v>
      </c>
      <c r="W116" s="78" t="s">
        <v>1</v>
      </c>
      <c r="X116" s="78" t="s">
        <v>1</v>
      </c>
      <c r="Y116" s="78" t="s">
        <v>1</v>
      </c>
      <c r="Z116" s="91">
        <f t="shared" si="10"/>
        <v>0</v>
      </c>
      <c r="AA116" s="91">
        <f t="shared" si="11"/>
        <v>0</v>
      </c>
      <c r="AB116" s="91">
        <f t="shared" si="12"/>
        <v>0</v>
      </c>
      <c r="AC116" s="95">
        <f t="shared" si="5"/>
        <v>0</v>
      </c>
      <c r="AD116" s="95" t="e">
        <f t="shared" si="13"/>
        <v>#DIV/0!</v>
      </c>
    </row>
    <row r="117" spans="1:234" s="44" customFormat="1" ht="25" customHeight="1" x14ac:dyDescent="0.35">
      <c r="A117" s="98">
        <v>67</v>
      </c>
      <c r="B117" s="177" t="s">
        <v>102</v>
      </c>
      <c r="C117" s="177"/>
      <c r="D117" s="177"/>
      <c r="E117" s="177"/>
      <c r="F117" s="177"/>
      <c r="G117" s="177"/>
      <c r="H117" s="177"/>
      <c r="I117" s="177"/>
      <c r="J117" s="177"/>
      <c r="K117" s="177"/>
      <c r="L117" s="177"/>
      <c r="M117" s="177"/>
      <c r="N117" s="177"/>
      <c r="O117" s="178"/>
      <c r="P117" s="78" t="s">
        <v>1</v>
      </c>
      <c r="Q117" s="78" t="s">
        <v>1</v>
      </c>
      <c r="R117" s="78" t="s">
        <v>1</v>
      </c>
      <c r="S117" s="78" t="s">
        <v>1</v>
      </c>
      <c r="T117" s="78" t="s">
        <v>1</v>
      </c>
      <c r="U117" s="78" t="s">
        <v>1</v>
      </c>
      <c r="V117" s="78" t="s">
        <v>1</v>
      </c>
      <c r="W117" s="78" t="s">
        <v>1</v>
      </c>
      <c r="X117" s="78" t="s">
        <v>1</v>
      </c>
      <c r="Y117" s="78" t="s">
        <v>1</v>
      </c>
      <c r="Z117" s="91">
        <f t="shared" si="10"/>
        <v>0</v>
      </c>
      <c r="AA117" s="91">
        <f t="shared" si="11"/>
        <v>0</v>
      </c>
      <c r="AB117" s="91">
        <f t="shared" si="12"/>
        <v>0</v>
      </c>
      <c r="AC117" s="95">
        <f t="shared" si="5"/>
        <v>0</v>
      </c>
      <c r="AD117" s="95" t="e">
        <f t="shared" si="13"/>
        <v>#DIV/0!</v>
      </c>
    </row>
    <row r="118" spans="1:234" s="44" customFormat="1" ht="67" customHeight="1" x14ac:dyDescent="0.35">
      <c r="A118" s="98">
        <v>68</v>
      </c>
      <c r="B118" s="184" t="s">
        <v>103</v>
      </c>
      <c r="C118" s="184"/>
      <c r="D118" s="184"/>
      <c r="E118" s="184"/>
      <c r="F118" s="184"/>
      <c r="G118" s="184"/>
      <c r="H118" s="184"/>
      <c r="I118" s="184"/>
      <c r="J118" s="184"/>
      <c r="K118" s="184"/>
      <c r="L118" s="184"/>
      <c r="M118" s="184"/>
      <c r="N118" s="184"/>
      <c r="O118" s="185"/>
      <c r="P118" s="78" t="s">
        <v>1</v>
      </c>
      <c r="Q118" s="78" t="s">
        <v>1</v>
      </c>
      <c r="R118" s="78" t="s">
        <v>1</v>
      </c>
      <c r="S118" s="78" t="s">
        <v>1</v>
      </c>
      <c r="T118" s="78" t="s">
        <v>1</v>
      </c>
      <c r="U118" s="78" t="s">
        <v>1</v>
      </c>
      <c r="V118" s="78" t="s">
        <v>1</v>
      </c>
      <c r="W118" s="78" t="s">
        <v>1</v>
      </c>
      <c r="X118" s="78" t="s">
        <v>1</v>
      </c>
      <c r="Y118" s="78" t="s">
        <v>1</v>
      </c>
      <c r="Z118" s="91">
        <f t="shared" si="10"/>
        <v>0</v>
      </c>
      <c r="AA118" s="91">
        <f t="shared" si="11"/>
        <v>0</v>
      </c>
      <c r="AB118" s="91">
        <f t="shared" si="12"/>
        <v>0</v>
      </c>
      <c r="AC118" s="95">
        <f t="shared" si="5"/>
        <v>0</v>
      </c>
      <c r="AD118" s="95" t="e">
        <f t="shared" si="13"/>
        <v>#DIV/0!</v>
      </c>
    </row>
    <row r="119" spans="1:234" s="44" customFormat="1" ht="53.15" customHeight="1" x14ac:dyDescent="0.35">
      <c r="A119" s="98">
        <v>69</v>
      </c>
      <c r="B119" s="184" t="s">
        <v>104</v>
      </c>
      <c r="C119" s="184"/>
      <c r="D119" s="184"/>
      <c r="E119" s="184"/>
      <c r="F119" s="184"/>
      <c r="G119" s="184"/>
      <c r="H119" s="184"/>
      <c r="I119" s="184"/>
      <c r="J119" s="184"/>
      <c r="K119" s="184"/>
      <c r="L119" s="184"/>
      <c r="M119" s="184"/>
      <c r="N119" s="184"/>
      <c r="O119" s="185"/>
      <c r="P119" s="78" t="s">
        <v>1</v>
      </c>
      <c r="Q119" s="78" t="s">
        <v>1</v>
      </c>
      <c r="R119" s="78" t="s">
        <v>1</v>
      </c>
      <c r="S119" s="78" t="s">
        <v>1</v>
      </c>
      <c r="T119" s="78" t="s">
        <v>1</v>
      </c>
      <c r="U119" s="78" t="s">
        <v>1</v>
      </c>
      <c r="V119" s="78" t="s">
        <v>1</v>
      </c>
      <c r="W119" s="78" t="s">
        <v>1</v>
      </c>
      <c r="X119" s="78" t="s">
        <v>1</v>
      </c>
      <c r="Y119" s="78" t="s">
        <v>1</v>
      </c>
      <c r="Z119" s="91">
        <f t="shared" si="10"/>
        <v>0</v>
      </c>
      <c r="AA119" s="91">
        <f t="shared" si="11"/>
        <v>0</v>
      </c>
      <c r="AB119" s="91">
        <f t="shared" si="12"/>
        <v>0</v>
      </c>
      <c r="AC119" s="95">
        <f t="shared" si="5"/>
        <v>0</v>
      </c>
      <c r="AD119" s="95" t="e">
        <f t="shared" si="13"/>
        <v>#DIV/0!</v>
      </c>
    </row>
    <row r="120" spans="1:234" s="44" customFormat="1" ht="72" customHeight="1" x14ac:dyDescent="0.35">
      <c r="A120" s="98">
        <v>70</v>
      </c>
      <c r="B120" s="184" t="s">
        <v>105</v>
      </c>
      <c r="C120" s="184"/>
      <c r="D120" s="184"/>
      <c r="E120" s="184"/>
      <c r="F120" s="184"/>
      <c r="G120" s="184"/>
      <c r="H120" s="184"/>
      <c r="I120" s="184"/>
      <c r="J120" s="184"/>
      <c r="K120" s="184"/>
      <c r="L120" s="184"/>
      <c r="M120" s="184"/>
      <c r="N120" s="184"/>
      <c r="O120" s="185"/>
      <c r="P120" s="78" t="s">
        <v>1</v>
      </c>
      <c r="Q120" s="78" t="s">
        <v>1</v>
      </c>
      <c r="R120" s="78" t="s">
        <v>1</v>
      </c>
      <c r="S120" s="78" t="s">
        <v>1</v>
      </c>
      <c r="T120" s="78" t="s">
        <v>1</v>
      </c>
      <c r="U120" s="78" t="s">
        <v>1</v>
      </c>
      <c r="V120" s="78" t="s">
        <v>1</v>
      </c>
      <c r="W120" s="78" t="s">
        <v>1</v>
      </c>
      <c r="X120" s="78" t="s">
        <v>1</v>
      </c>
      <c r="Y120" s="78" t="s">
        <v>1</v>
      </c>
      <c r="Z120" s="91">
        <f t="shared" si="10"/>
        <v>0</v>
      </c>
      <c r="AA120" s="91">
        <f t="shared" si="11"/>
        <v>0</v>
      </c>
      <c r="AB120" s="91">
        <f t="shared" si="12"/>
        <v>0</v>
      </c>
      <c r="AC120" s="95">
        <f t="shared" si="5"/>
        <v>0</v>
      </c>
      <c r="AD120" s="95" t="e">
        <f t="shared" si="13"/>
        <v>#DIV/0!</v>
      </c>
    </row>
    <row r="121" spans="1:234" s="17" customFormat="1" ht="29.15" customHeight="1" x14ac:dyDescent="0.35">
      <c r="A121" s="181" t="s">
        <v>106</v>
      </c>
      <c r="B121" s="182"/>
      <c r="C121" s="182"/>
      <c r="D121" s="182"/>
      <c r="E121" s="182"/>
      <c r="F121" s="182"/>
      <c r="G121" s="182"/>
      <c r="H121" s="182"/>
      <c r="I121" s="182"/>
      <c r="J121" s="182"/>
      <c r="K121" s="182"/>
      <c r="L121" s="182"/>
      <c r="M121" s="182"/>
      <c r="N121" s="182"/>
      <c r="O121" s="183"/>
      <c r="P121" s="79" t="s">
        <v>1</v>
      </c>
      <c r="Q121" s="79" t="s">
        <v>1</v>
      </c>
      <c r="R121" s="79" t="s">
        <v>1</v>
      </c>
      <c r="S121" s="79" t="s">
        <v>1</v>
      </c>
      <c r="T121" s="79" t="s">
        <v>1</v>
      </c>
      <c r="U121" s="79" t="s">
        <v>1</v>
      </c>
      <c r="V121" s="79" t="s">
        <v>1</v>
      </c>
      <c r="W121" s="79" t="s">
        <v>1</v>
      </c>
      <c r="X121" s="79" t="s">
        <v>1</v>
      </c>
      <c r="Y121" s="79" t="s">
        <v>1</v>
      </c>
      <c r="Z121" s="79" t="s">
        <v>1</v>
      </c>
      <c r="AA121" s="79" t="s">
        <v>1</v>
      </c>
      <c r="AB121" s="79" t="s">
        <v>1</v>
      </c>
      <c r="AC121" s="92"/>
      <c r="AD121" s="92" t="s">
        <v>1</v>
      </c>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row>
    <row r="122" spans="1:234" s="44" customFormat="1" ht="32.15" customHeight="1" x14ac:dyDescent="0.35">
      <c r="A122" s="98">
        <v>71</v>
      </c>
      <c r="B122" s="177" t="s">
        <v>107</v>
      </c>
      <c r="C122" s="177"/>
      <c r="D122" s="177"/>
      <c r="E122" s="177"/>
      <c r="F122" s="177"/>
      <c r="G122" s="177"/>
      <c r="H122" s="177"/>
      <c r="I122" s="177"/>
      <c r="J122" s="177"/>
      <c r="K122" s="177"/>
      <c r="L122" s="177"/>
      <c r="M122" s="177"/>
      <c r="N122" s="177"/>
      <c r="O122" s="178"/>
      <c r="P122" s="78" t="s">
        <v>1</v>
      </c>
      <c r="Q122" s="78" t="s">
        <v>1</v>
      </c>
      <c r="R122" s="78" t="s">
        <v>1</v>
      </c>
      <c r="S122" s="78" t="s">
        <v>1</v>
      </c>
      <c r="T122" s="78" t="s">
        <v>1</v>
      </c>
      <c r="U122" s="78" t="s">
        <v>1</v>
      </c>
      <c r="V122" s="78" t="s">
        <v>1</v>
      </c>
      <c r="W122" s="78" t="s">
        <v>1</v>
      </c>
      <c r="X122" s="78" t="s">
        <v>1</v>
      </c>
      <c r="Y122" s="78" t="s">
        <v>1</v>
      </c>
      <c r="Z122" s="91">
        <f>COUNTIF(P122:Y122, "Y")</f>
        <v>0</v>
      </c>
      <c r="AA122" s="91">
        <f>COUNTIF(P122:Y122, "N")</f>
        <v>0</v>
      </c>
      <c r="AB122" s="91">
        <f>COUNTIF(P122:Y122, "NA")</f>
        <v>0</v>
      </c>
      <c r="AC122" s="95">
        <f t="shared" si="5"/>
        <v>0</v>
      </c>
      <c r="AD122" s="95" t="e">
        <f>Z122/AC122</f>
        <v>#DIV/0!</v>
      </c>
    </row>
    <row r="123" spans="1:234" s="44" customFormat="1" ht="35.5" customHeight="1" x14ac:dyDescent="0.35">
      <c r="A123" s="98">
        <v>72</v>
      </c>
      <c r="B123" s="177" t="s">
        <v>108</v>
      </c>
      <c r="C123" s="177"/>
      <c r="D123" s="177"/>
      <c r="E123" s="177"/>
      <c r="F123" s="177"/>
      <c r="G123" s="177"/>
      <c r="H123" s="177"/>
      <c r="I123" s="177"/>
      <c r="J123" s="177"/>
      <c r="K123" s="177"/>
      <c r="L123" s="177"/>
      <c r="M123" s="177"/>
      <c r="N123" s="177"/>
      <c r="O123" s="178"/>
      <c r="P123" s="78" t="s">
        <v>1</v>
      </c>
      <c r="Q123" s="78" t="s">
        <v>1</v>
      </c>
      <c r="R123" s="78" t="s">
        <v>1</v>
      </c>
      <c r="S123" s="78" t="s">
        <v>1</v>
      </c>
      <c r="T123" s="78" t="s">
        <v>1</v>
      </c>
      <c r="U123" s="78" t="s">
        <v>1</v>
      </c>
      <c r="V123" s="78" t="s">
        <v>1</v>
      </c>
      <c r="W123" s="78" t="s">
        <v>1</v>
      </c>
      <c r="X123" s="78" t="s">
        <v>1</v>
      </c>
      <c r="Y123" s="78" t="s">
        <v>1</v>
      </c>
      <c r="Z123" s="91">
        <f>COUNTIF(P123:Y123, "Y")</f>
        <v>0</v>
      </c>
      <c r="AA123" s="91">
        <f>COUNTIF(P123:Y123, "N")</f>
        <v>0</v>
      </c>
      <c r="AB123" s="91">
        <f>COUNTIF(P123:Y123, "NA")</f>
        <v>0</v>
      </c>
      <c r="AC123" s="95">
        <f t="shared" si="5"/>
        <v>0</v>
      </c>
      <c r="AD123" s="95" t="e">
        <f>Z123/AC123</f>
        <v>#DIV/0!</v>
      </c>
    </row>
    <row r="124" spans="1:234" s="44" customFormat="1" ht="31.5" customHeight="1" x14ac:dyDescent="0.35">
      <c r="A124" s="98">
        <v>73</v>
      </c>
      <c r="B124" s="177" t="s">
        <v>1029</v>
      </c>
      <c r="C124" s="177"/>
      <c r="D124" s="177"/>
      <c r="E124" s="177"/>
      <c r="F124" s="177"/>
      <c r="G124" s="177"/>
      <c r="H124" s="177"/>
      <c r="I124" s="177"/>
      <c r="J124" s="177"/>
      <c r="K124" s="177"/>
      <c r="L124" s="177"/>
      <c r="M124" s="177"/>
      <c r="N124" s="177"/>
      <c r="O124" s="178"/>
      <c r="P124" s="78" t="s">
        <v>1</v>
      </c>
      <c r="Q124" s="78" t="s">
        <v>1</v>
      </c>
      <c r="R124" s="78" t="s">
        <v>1</v>
      </c>
      <c r="S124" s="78" t="s">
        <v>1</v>
      </c>
      <c r="T124" s="78" t="s">
        <v>1</v>
      </c>
      <c r="U124" s="78" t="s">
        <v>1</v>
      </c>
      <c r="V124" s="78" t="s">
        <v>1</v>
      </c>
      <c r="W124" s="78" t="s">
        <v>1</v>
      </c>
      <c r="X124" s="78" t="s">
        <v>1</v>
      </c>
      <c r="Y124" s="78" t="s">
        <v>1</v>
      </c>
      <c r="Z124" s="91">
        <f>COUNTIF(P124:Y124, "Y")</f>
        <v>0</v>
      </c>
      <c r="AA124" s="91">
        <f>COUNTIF(P124:Y124, "N")</f>
        <v>0</v>
      </c>
      <c r="AB124" s="91">
        <f>COUNTIF(P124:Y124, "NA")</f>
        <v>0</v>
      </c>
      <c r="AC124" s="95">
        <f t="shared" si="5"/>
        <v>0</v>
      </c>
      <c r="AD124" s="95" t="e">
        <f>Z124/AC124</f>
        <v>#DIV/0!</v>
      </c>
    </row>
    <row r="125" spans="1:234" s="17" customFormat="1" ht="29.15" customHeight="1" x14ac:dyDescent="0.35">
      <c r="A125" s="181" t="s">
        <v>109</v>
      </c>
      <c r="B125" s="182"/>
      <c r="C125" s="182"/>
      <c r="D125" s="182"/>
      <c r="E125" s="182"/>
      <c r="F125" s="182"/>
      <c r="G125" s="182"/>
      <c r="H125" s="182"/>
      <c r="I125" s="182"/>
      <c r="J125" s="182"/>
      <c r="K125" s="182"/>
      <c r="L125" s="182"/>
      <c r="M125" s="182"/>
      <c r="N125" s="182"/>
      <c r="O125" s="183"/>
      <c r="P125" s="79" t="s">
        <v>1</v>
      </c>
      <c r="Q125" s="79" t="s">
        <v>1</v>
      </c>
      <c r="R125" s="79" t="s">
        <v>1</v>
      </c>
      <c r="S125" s="79" t="s">
        <v>1</v>
      </c>
      <c r="T125" s="79" t="s">
        <v>1</v>
      </c>
      <c r="U125" s="79" t="s">
        <v>1</v>
      </c>
      <c r="V125" s="79" t="s">
        <v>1</v>
      </c>
      <c r="W125" s="79" t="s">
        <v>1</v>
      </c>
      <c r="X125" s="79" t="s">
        <v>1</v>
      </c>
      <c r="Y125" s="79" t="s">
        <v>1</v>
      </c>
      <c r="Z125" s="79" t="s">
        <v>1</v>
      </c>
      <c r="AA125" s="79" t="s">
        <v>1</v>
      </c>
      <c r="AB125" s="79" t="s">
        <v>1</v>
      </c>
      <c r="AC125" s="92"/>
      <c r="AD125" s="92" t="s">
        <v>1</v>
      </c>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row>
    <row r="126" spans="1:234" s="44" customFormat="1" ht="31.5" customHeight="1" x14ac:dyDescent="0.35">
      <c r="A126" s="98">
        <v>74</v>
      </c>
      <c r="B126" s="177" t="s">
        <v>110</v>
      </c>
      <c r="C126" s="177"/>
      <c r="D126" s="177"/>
      <c r="E126" s="177"/>
      <c r="F126" s="177"/>
      <c r="G126" s="177"/>
      <c r="H126" s="177"/>
      <c r="I126" s="177"/>
      <c r="J126" s="177"/>
      <c r="K126" s="177"/>
      <c r="L126" s="177"/>
      <c r="M126" s="177"/>
      <c r="N126" s="177"/>
      <c r="O126" s="178"/>
      <c r="P126" s="78" t="s">
        <v>1</v>
      </c>
      <c r="Q126" s="78" t="s">
        <v>1</v>
      </c>
      <c r="R126" s="78" t="s">
        <v>1</v>
      </c>
      <c r="S126" s="78" t="s">
        <v>1</v>
      </c>
      <c r="T126" s="78" t="s">
        <v>1</v>
      </c>
      <c r="U126" s="78" t="s">
        <v>1</v>
      </c>
      <c r="V126" s="78" t="s">
        <v>1</v>
      </c>
      <c r="W126" s="78" t="s">
        <v>1</v>
      </c>
      <c r="X126" s="78" t="s">
        <v>1</v>
      </c>
      <c r="Y126" s="78" t="s">
        <v>1</v>
      </c>
      <c r="Z126" s="91">
        <f>COUNTIF(P126:Y126, "Y")</f>
        <v>0</v>
      </c>
      <c r="AA126" s="91">
        <f>COUNTIF(P126:Y126, "N")</f>
        <v>0</v>
      </c>
      <c r="AB126" s="91">
        <f>COUNTIF(P126:Y126, "NA")</f>
        <v>0</v>
      </c>
      <c r="AC126" s="95">
        <f t="shared" si="5"/>
        <v>0</v>
      </c>
      <c r="AD126" s="95" t="e">
        <f>Z126/AC126</f>
        <v>#DIV/0!</v>
      </c>
    </row>
    <row r="127" spans="1:234" s="44" customFormat="1" ht="17.5" customHeight="1" x14ac:dyDescent="0.35">
      <c r="A127" s="98">
        <v>75</v>
      </c>
      <c r="B127" s="177" t="s">
        <v>111</v>
      </c>
      <c r="C127" s="177"/>
      <c r="D127" s="177"/>
      <c r="E127" s="177"/>
      <c r="F127" s="177"/>
      <c r="G127" s="177"/>
      <c r="H127" s="177"/>
      <c r="I127" s="177"/>
      <c r="J127" s="177"/>
      <c r="K127" s="177"/>
      <c r="L127" s="177"/>
      <c r="M127" s="177"/>
      <c r="N127" s="177"/>
      <c r="O127" s="178"/>
      <c r="P127" s="78" t="s">
        <v>1</v>
      </c>
      <c r="Q127" s="78" t="s">
        <v>1</v>
      </c>
      <c r="R127" s="78" t="s">
        <v>1</v>
      </c>
      <c r="S127" s="78" t="s">
        <v>1</v>
      </c>
      <c r="T127" s="78" t="s">
        <v>1</v>
      </c>
      <c r="U127" s="78" t="s">
        <v>1</v>
      </c>
      <c r="V127" s="78" t="s">
        <v>1</v>
      </c>
      <c r="W127" s="78" t="s">
        <v>1</v>
      </c>
      <c r="X127" s="78" t="s">
        <v>1</v>
      </c>
      <c r="Y127" s="78" t="s">
        <v>1</v>
      </c>
      <c r="Z127" s="91">
        <f>COUNTIF(P127:Y127, "Y")</f>
        <v>0</v>
      </c>
      <c r="AA127" s="91">
        <f>COUNTIF(P127:Y127, "N")</f>
        <v>0</v>
      </c>
      <c r="AB127" s="91">
        <f>COUNTIF(P127:Y127, "NA")</f>
        <v>0</v>
      </c>
      <c r="AC127" s="95">
        <f t="shared" si="5"/>
        <v>0</v>
      </c>
      <c r="AD127" s="95" t="e">
        <f>Z127/AC127</f>
        <v>#DIV/0!</v>
      </c>
    </row>
    <row r="128" spans="1:234" s="44" customFormat="1" ht="21" customHeight="1" x14ac:dyDescent="0.35">
      <c r="A128" s="98">
        <v>76</v>
      </c>
      <c r="B128" s="177" t="s">
        <v>112</v>
      </c>
      <c r="C128" s="177"/>
      <c r="D128" s="177"/>
      <c r="E128" s="177"/>
      <c r="F128" s="177"/>
      <c r="G128" s="177"/>
      <c r="H128" s="177"/>
      <c r="I128" s="177"/>
      <c r="J128" s="177"/>
      <c r="K128" s="177"/>
      <c r="L128" s="177"/>
      <c r="M128" s="177"/>
      <c r="N128" s="177"/>
      <c r="O128" s="178"/>
      <c r="P128" s="78" t="s">
        <v>1</v>
      </c>
      <c r="Q128" s="78" t="s">
        <v>1</v>
      </c>
      <c r="R128" s="78" t="s">
        <v>1</v>
      </c>
      <c r="S128" s="78" t="s">
        <v>1</v>
      </c>
      <c r="T128" s="78" t="s">
        <v>1</v>
      </c>
      <c r="U128" s="78" t="s">
        <v>1</v>
      </c>
      <c r="V128" s="78" t="s">
        <v>1</v>
      </c>
      <c r="W128" s="78" t="s">
        <v>1</v>
      </c>
      <c r="X128" s="78" t="s">
        <v>1</v>
      </c>
      <c r="Y128" s="78" t="s">
        <v>1</v>
      </c>
      <c r="Z128" s="91">
        <f>COUNTIF(P128:Y128, "Y")</f>
        <v>0</v>
      </c>
      <c r="AA128" s="91">
        <f>COUNTIF(P128:Y128, "N")</f>
        <v>0</v>
      </c>
      <c r="AB128" s="91">
        <f>COUNTIF(P128:Y128, "NA")</f>
        <v>0</v>
      </c>
      <c r="AC128" s="95">
        <f t="shared" si="5"/>
        <v>0</v>
      </c>
      <c r="AD128" s="95" t="e">
        <f>Z128/AC128</f>
        <v>#DIV/0!</v>
      </c>
    </row>
    <row r="129" spans="1:234" s="44" customFormat="1" ht="19" customHeight="1" x14ac:dyDescent="0.35">
      <c r="A129" s="98">
        <v>77</v>
      </c>
      <c r="B129" s="177" t="s">
        <v>113</v>
      </c>
      <c r="C129" s="177"/>
      <c r="D129" s="177"/>
      <c r="E129" s="177"/>
      <c r="F129" s="177"/>
      <c r="G129" s="177"/>
      <c r="H129" s="177"/>
      <c r="I129" s="177"/>
      <c r="J129" s="177"/>
      <c r="K129" s="177"/>
      <c r="L129" s="177"/>
      <c r="M129" s="177"/>
      <c r="N129" s="177"/>
      <c r="O129" s="178"/>
      <c r="P129" s="80" t="s">
        <v>1</v>
      </c>
      <c r="Q129" s="80" t="s">
        <v>1</v>
      </c>
      <c r="R129" s="80" t="s">
        <v>1</v>
      </c>
      <c r="S129" s="80" t="s">
        <v>1</v>
      </c>
      <c r="T129" s="80" t="s">
        <v>1</v>
      </c>
      <c r="U129" s="80" t="s">
        <v>1</v>
      </c>
      <c r="V129" s="80" t="s">
        <v>1</v>
      </c>
      <c r="W129" s="80" t="s">
        <v>1</v>
      </c>
      <c r="X129" s="80" t="s">
        <v>1</v>
      </c>
      <c r="Y129" s="80" t="s">
        <v>1</v>
      </c>
      <c r="Z129" s="91">
        <f>COUNTIF(P129:Y129, "Y")</f>
        <v>0</v>
      </c>
      <c r="AA129" s="91">
        <f>COUNTIF(P129:Y129, "N")</f>
        <v>0</v>
      </c>
      <c r="AB129" s="91">
        <f>COUNTIF(P129:Y129, "NA")</f>
        <v>0</v>
      </c>
      <c r="AC129" s="95">
        <f t="shared" si="5"/>
        <v>0</v>
      </c>
      <c r="AD129" s="95" t="e">
        <f>Z129/AC129</f>
        <v>#DIV/0!</v>
      </c>
    </row>
    <row r="130" spans="1:234" s="44" customFormat="1" ht="19" customHeight="1" x14ac:dyDescent="0.35">
      <c r="A130" s="98">
        <v>78</v>
      </c>
      <c r="B130" s="177" t="s">
        <v>114</v>
      </c>
      <c r="C130" s="177"/>
      <c r="D130" s="177"/>
      <c r="E130" s="177"/>
      <c r="F130" s="177"/>
      <c r="G130" s="177"/>
      <c r="H130" s="177"/>
      <c r="I130" s="177"/>
      <c r="J130" s="177"/>
      <c r="K130" s="177"/>
      <c r="L130" s="177"/>
      <c r="M130" s="177"/>
      <c r="N130" s="177"/>
      <c r="O130" s="178"/>
      <c r="P130" s="80" t="s">
        <v>1</v>
      </c>
      <c r="Q130" s="80" t="s">
        <v>1</v>
      </c>
      <c r="R130" s="80" t="s">
        <v>1</v>
      </c>
      <c r="S130" s="80" t="s">
        <v>1</v>
      </c>
      <c r="T130" s="80" t="s">
        <v>1</v>
      </c>
      <c r="U130" s="80" t="s">
        <v>1</v>
      </c>
      <c r="V130" s="80" t="s">
        <v>1</v>
      </c>
      <c r="W130" s="80" t="s">
        <v>1</v>
      </c>
      <c r="X130" s="80" t="s">
        <v>1</v>
      </c>
      <c r="Y130" s="80" t="s">
        <v>1</v>
      </c>
      <c r="Z130" s="91">
        <f>COUNTIF(P130:Y130, "Y")</f>
        <v>0</v>
      </c>
      <c r="AA130" s="91">
        <f>COUNTIF(P130:Y130, "N")</f>
        <v>0</v>
      </c>
      <c r="AB130" s="91">
        <f>COUNTIF(P130:Y130, "NA")</f>
        <v>0</v>
      </c>
      <c r="AC130" s="95">
        <f t="shared" si="5"/>
        <v>0</v>
      </c>
      <c r="AD130" s="95" t="e">
        <f>Z130/AC130</f>
        <v>#DIV/0!</v>
      </c>
    </row>
    <row r="131" spans="1:234" s="17" customFormat="1" ht="29.15" customHeight="1" x14ac:dyDescent="0.35">
      <c r="A131" s="181" t="s">
        <v>115</v>
      </c>
      <c r="B131" s="182"/>
      <c r="C131" s="182"/>
      <c r="D131" s="182"/>
      <c r="E131" s="182"/>
      <c r="F131" s="182"/>
      <c r="G131" s="182"/>
      <c r="H131" s="182"/>
      <c r="I131" s="182"/>
      <c r="J131" s="182"/>
      <c r="K131" s="182"/>
      <c r="L131" s="182"/>
      <c r="M131" s="182"/>
      <c r="N131" s="182"/>
      <c r="O131" s="183"/>
      <c r="P131" s="79" t="s">
        <v>1</v>
      </c>
      <c r="Q131" s="79" t="s">
        <v>1</v>
      </c>
      <c r="R131" s="79" t="s">
        <v>1</v>
      </c>
      <c r="S131" s="79" t="s">
        <v>1</v>
      </c>
      <c r="T131" s="79" t="s">
        <v>1</v>
      </c>
      <c r="U131" s="79" t="s">
        <v>1</v>
      </c>
      <c r="V131" s="79" t="s">
        <v>1</v>
      </c>
      <c r="W131" s="79" t="s">
        <v>1</v>
      </c>
      <c r="X131" s="79" t="s">
        <v>1</v>
      </c>
      <c r="Y131" s="79" t="s">
        <v>1</v>
      </c>
      <c r="Z131" s="79" t="s">
        <v>1</v>
      </c>
      <c r="AA131" s="79" t="s">
        <v>1</v>
      </c>
      <c r="AB131" s="79" t="s">
        <v>1</v>
      </c>
      <c r="AC131" s="79"/>
      <c r="AD131" s="92" t="s">
        <v>1</v>
      </c>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row>
    <row r="132" spans="1:234" s="44" customFormat="1" ht="31" customHeight="1" x14ac:dyDescent="0.35">
      <c r="A132" s="98">
        <v>79</v>
      </c>
      <c r="B132" s="177" t="s">
        <v>116</v>
      </c>
      <c r="C132" s="177"/>
      <c r="D132" s="177"/>
      <c r="E132" s="177"/>
      <c r="F132" s="177"/>
      <c r="G132" s="177"/>
      <c r="H132" s="177"/>
      <c r="I132" s="177"/>
      <c r="J132" s="177"/>
      <c r="K132" s="177"/>
      <c r="L132" s="177"/>
      <c r="M132" s="177"/>
      <c r="N132" s="177"/>
      <c r="O132" s="178"/>
      <c r="P132" s="78" t="s">
        <v>1</v>
      </c>
      <c r="Q132" s="78" t="s">
        <v>1</v>
      </c>
      <c r="R132" s="78" t="s">
        <v>1</v>
      </c>
      <c r="S132" s="78" t="s">
        <v>1</v>
      </c>
      <c r="T132" s="78" t="s">
        <v>1</v>
      </c>
      <c r="U132" s="78" t="s">
        <v>1</v>
      </c>
      <c r="V132" s="78" t="s">
        <v>1</v>
      </c>
      <c r="W132" s="78" t="s">
        <v>1</v>
      </c>
      <c r="X132" s="78" t="s">
        <v>1</v>
      </c>
      <c r="Y132" s="78" t="s">
        <v>1</v>
      </c>
      <c r="Z132" s="91">
        <f>COUNTIF(P132:Y132, "Y")</f>
        <v>0</v>
      </c>
      <c r="AA132" s="91">
        <f>COUNTIF(P132:Y132, "N")</f>
        <v>0</v>
      </c>
      <c r="AB132" s="91">
        <f>COUNTIF(P132:Y132, "NA")</f>
        <v>0</v>
      </c>
      <c r="AC132" s="95">
        <f t="shared" si="5"/>
        <v>0</v>
      </c>
      <c r="AD132" s="95" t="e">
        <f>Z132/AC132</f>
        <v>#DIV/0!</v>
      </c>
    </row>
    <row r="133" spans="1:234" s="44" customFormat="1" ht="16.5" customHeight="1" x14ac:dyDescent="0.35">
      <c r="A133" s="98">
        <v>80</v>
      </c>
      <c r="B133" s="177" t="s">
        <v>117</v>
      </c>
      <c r="C133" s="177"/>
      <c r="D133" s="177"/>
      <c r="E133" s="177"/>
      <c r="F133" s="177"/>
      <c r="G133" s="177"/>
      <c r="H133" s="177"/>
      <c r="I133" s="177"/>
      <c r="J133" s="177"/>
      <c r="K133" s="177"/>
      <c r="L133" s="177"/>
      <c r="M133" s="177"/>
      <c r="N133" s="177"/>
      <c r="O133" s="178"/>
      <c r="P133" s="78" t="s">
        <v>1</v>
      </c>
      <c r="Q133" s="78" t="s">
        <v>1</v>
      </c>
      <c r="R133" s="78" t="s">
        <v>1</v>
      </c>
      <c r="S133" s="78" t="s">
        <v>1</v>
      </c>
      <c r="T133" s="78" t="s">
        <v>1</v>
      </c>
      <c r="U133" s="78" t="s">
        <v>1</v>
      </c>
      <c r="V133" s="78" t="s">
        <v>1</v>
      </c>
      <c r="W133" s="78" t="s">
        <v>1</v>
      </c>
      <c r="X133" s="78" t="s">
        <v>1</v>
      </c>
      <c r="Y133" s="78" t="s">
        <v>1</v>
      </c>
      <c r="Z133" s="91">
        <f>COUNTIF(P133:Y133, "Y")</f>
        <v>0</v>
      </c>
      <c r="AA133" s="91">
        <f>COUNTIF(P133:Y133, "N")</f>
        <v>0</v>
      </c>
      <c r="AB133" s="91">
        <f>COUNTIF(P133:Y133, "NA")</f>
        <v>0</v>
      </c>
      <c r="AC133" s="95">
        <f t="shared" si="5"/>
        <v>0</v>
      </c>
      <c r="AD133" s="95" t="e">
        <f>Z133/AC133</f>
        <v>#DIV/0!</v>
      </c>
    </row>
    <row r="134" spans="1:234" s="44" customFormat="1" ht="25.5" customHeight="1" x14ac:dyDescent="0.35">
      <c r="A134" s="98">
        <v>81</v>
      </c>
      <c r="B134" s="177" t="s">
        <v>118</v>
      </c>
      <c r="C134" s="177"/>
      <c r="D134" s="177"/>
      <c r="E134" s="177"/>
      <c r="F134" s="177"/>
      <c r="G134" s="177"/>
      <c r="H134" s="177"/>
      <c r="I134" s="177"/>
      <c r="J134" s="177"/>
      <c r="K134" s="177"/>
      <c r="L134" s="177"/>
      <c r="M134" s="177"/>
      <c r="N134" s="177"/>
      <c r="O134" s="178"/>
      <c r="P134" s="78" t="s">
        <v>1</v>
      </c>
      <c r="Q134" s="78" t="s">
        <v>1</v>
      </c>
      <c r="R134" s="78" t="s">
        <v>1</v>
      </c>
      <c r="S134" s="78" t="s">
        <v>1</v>
      </c>
      <c r="T134" s="78" t="s">
        <v>1</v>
      </c>
      <c r="U134" s="78" t="s">
        <v>1</v>
      </c>
      <c r="V134" s="78" t="s">
        <v>1</v>
      </c>
      <c r="W134" s="78" t="s">
        <v>1</v>
      </c>
      <c r="X134" s="78" t="s">
        <v>1</v>
      </c>
      <c r="Y134" s="78" t="s">
        <v>1</v>
      </c>
      <c r="Z134" s="91">
        <f>COUNTIF(P134:Y134, "Y")</f>
        <v>0</v>
      </c>
      <c r="AA134" s="91">
        <f>COUNTIF(P134:Y134, "N")</f>
        <v>0</v>
      </c>
      <c r="AB134" s="91">
        <f>COUNTIF(P134:Y134, "NA")</f>
        <v>0</v>
      </c>
      <c r="AC134" s="95">
        <f t="shared" si="5"/>
        <v>0</v>
      </c>
      <c r="AD134" s="95" t="e">
        <f>Z134/AC134</f>
        <v>#DIV/0!</v>
      </c>
    </row>
    <row r="135" spans="1:234" s="44" customFormat="1" ht="19" customHeight="1" x14ac:dyDescent="0.35">
      <c r="A135" s="98">
        <v>82</v>
      </c>
      <c r="B135" s="177" t="s">
        <v>119</v>
      </c>
      <c r="C135" s="177"/>
      <c r="D135" s="177"/>
      <c r="E135" s="177"/>
      <c r="F135" s="177"/>
      <c r="G135" s="177"/>
      <c r="H135" s="177"/>
      <c r="I135" s="177"/>
      <c r="J135" s="177"/>
      <c r="K135" s="177"/>
      <c r="L135" s="177"/>
      <c r="M135" s="177"/>
      <c r="N135" s="177"/>
      <c r="O135" s="178"/>
      <c r="P135" s="80" t="s">
        <v>1</v>
      </c>
      <c r="Q135" s="80" t="s">
        <v>1</v>
      </c>
      <c r="R135" s="80" t="s">
        <v>1</v>
      </c>
      <c r="S135" s="80" t="s">
        <v>1</v>
      </c>
      <c r="T135" s="80" t="s">
        <v>1</v>
      </c>
      <c r="U135" s="80" t="s">
        <v>1</v>
      </c>
      <c r="V135" s="80" t="s">
        <v>1</v>
      </c>
      <c r="W135" s="80" t="s">
        <v>1</v>
      </c>
      <c r="X135" s="80" t="s">
        <v>1</v>
      </c>
      <c r="Y135" s="80" t="s">
        <v>1</v>
      </c>
      <c r="Z135" s="91">
        <f>COUNTIF(P135:Y135, "Y")</f>
        <v>0</v>
      </c>
      <c r="AA135" s="91">
        <f>COUNTIF(P135:Y135, "N")</f>
        <v>0</v>
      </c>
      <c r="AB135" s="91">
        <f>COUNTIF(P135:Y135, "NA")</f>
        <v>0</v>
      </c>
      <c r="AC135" s="95">
        <f t="shared" si="5"/>
        <v>0</v>
      </c>
      <c r="AD135" s="95" t="e">
        <f>Z135/AC135</f>
        <v>#DIV/0!</v>
      </c>
    </row>
    <row r="136" spans="1:234" s="44" customFormat="1" ht="30" customHeight="1" x14ac:dyDescent="0.35">
      <c r="A136" s="98">
        <v>83</v>
      </c>
      <c r="B136" s="177" t="s">
        <v>1004</v>
      </c>
      <c r="C136" s="179"/>
      <c r="D136" s="179"/>
      <c r="E136" s="179"/>
      <c r="F136" s="179"/>
      <c r="G136" s="179"/>
      <c r="H136" s="179"/>
      <c r="I136" s="179"/>
      <c r="J136" s="179"/>
      <c r="K136" s="179"/>
      <c r="L136" s="179"/>
      <c r="M136" s="179"/>
      <c r="N136" s="179"/>
      <c r="O136" s="180"/>
      <c r="P136" s="80" t="s">
        <v>1</v>
      </c>
      <c r="Q136" s="80" t="s">
        <v>1</v>
      </c>
      <c r="R136" s="80" t="s">
        <v>1</v>
      </c>
      <c r="S136" s="80" t="s">
        <v>1</v>
      </c>
      <c r="T136" s="80" t="s">
        <v>1</v>
      </c>
      <c r="U136" s="80" t="s">
        <v>1</v>
      </c>
      <c r="V136" s="80" t="s">
        <v>1</v>
      </c>
      <c r="W136" s="80" t="s">
        <v>1</v>
      </c>
      <c r="X136" s="80" t="s">
        <v>1</v>
      </c>
      <c r="Y136" s="80" t="s">
        <v>1</v>
      </c>
      <c r="Z136" s="91">
        <f>COUNTIF(P136:Y136, "Y")</f>
        <v>0</v>
      </c>
      <c r="AA136" s="91">
        <f>COUNTIF(P136:Y136, "N")</f>
        <v>0</v>
      </c>
      <c r="AB136" s="91">
        <f>COUNTIF(P136:Y136, "NA")</f>
        <v>0</v>
      </c>
      <c r="AC136" s="95">
        <f t="shared" si="5"/>
        <v>0</v>
      </c>
      <c r="AD136" s="95" t="e">
        <f>Z136/AC136</f>
        <v>#DIV/0!</v>
      </c>
    </row>
    <row r="137" spans="1:234" s="17" customFormat="1" ht="29.15" customHeight="1" x14ac:dyDescent="0.35">
      <c r="A137" s="181" t="s">
        <v>120</v>
      </c>
      <c r="B137" s="182"/>
      <c r="C137" s="182"/>
      <c r="D137" s="182"/>
      <c r="E137" s="182"/>
      <c r="F137" s="182"/>
      <c r="G137" s="182"/>
      <c r="H137" s="182"/>
      <c r="I137" s="182"/>
      <c r="J137" s="182"/>
      <c r="K137" s="182"/>
      <c r="L137" s="182"/>
      <c r="M137" s="182"/>
      <c r="N137" s="182"/>
      <c r="O137" s="183"/>
      <c r="P137" s="79" t="s">
        <v>1</v>
      </c>
      <c r="Q137" s="79" t="s">
        <v>1</v>
      </c>
      <c r="R137" s="79" t="s">
        <v>1</v>
      </c>
      <c r="S137" s="79" t="s">
        <v>1</v>
      </c>
      <c r="T137" s="79" t="s">
        <v>1</v>
      </c>
      <c r="U137" s="79" t="s">
        <v>1</v>
      </c>
      <c r="V137" s="79" t="s">
        <v>1</v>
      </c>
      <c r="W137" s="79" t="s">
        <v>1</v>
      </c>
      <c r="X137" s="79" t="s">
        <v>1</v>
      </c>
      <c r="Y137" s="79" t="s">
        <v>1</v>
      </c>
      <c r="Z137" s="79" t="s">
        <v>1</v>
      </c>
      <c r="AA137" s="79" t="s">
        <v>1</v>
      </c>
      <c r="AB137" s="79" t="s">
        <v>1</v>
      </c>
      <c r="AC137" s="92"/>
      <c r="AD137" s="92" t="s">
        <v>1</v>
      </c>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row>
    <row r="138" spans="1:234" s="1" customFormat="1" ht="79" customHeight="1" x14ac:dyDescent="0.35">
      <c r="A138" s="98">
        <v>84</v>
      </c>
      <c r="B138" s="184" t="s">
        <v>121</v>
      </c>
      <c r="C138" s="184"/>
      <c r="D138" s="184"/>
      <c r="E138" s="184"/>
      <c r="F138" s="184"/>
      <c r="G138" s="184"/>
      <c r="H138" s="184"/>
      <c r="I138" s="184"/>
      <c r="J138" s="184"/>
      <c r="K138" s="184"/>
      <c r="L138" s="184"/>
      <c r="M138" s="184"/>
      <c r="N138" s="184"/>
      <c r="O138" s="185"/>
      <c r="P138" s="88" t="s">
        <v>1</v>
      </c>
      <c r="Q138" s="88" t="s">
        <v>1</v>
      </c>
      <c r="R138" s="88" t="s">
        <v>1</v>
      </c>
      <c r="S138" s="88" t="s">
        <v>1</v>
      </c>
      <c r="T138" s="88" t="s">
        <v>1</v>
      </c>
      <c r="U138" s="88" t="s">
        <v>1</v>
      </c>
      <c r="V138" s="88" t="s">
        <v>1</v>
      </c>
      <c r="W138" s="88" t="s">
        <v>1</v>
      </c>
      <c r="X138" s="88" t="s">
        <v>1</v>
      </c>
      <c r="Y138" s="88" t="s">
        <v>1</v>
      </c>
      <c r="Z138" s="91">
        <f>COUNTIF(P138:Y138, "Y")</f>
        <v>0</v>
      </c>
      <c r="AA138" s="91">
        <f>COUNTIF(P138:Y138, "N")</f>
        <v>0</v>
      </c>
      <c r="AB138" s="91">
        <f>COUNTIF(P138:Y138, "NA")</f>
        <v>0</v>
      </c>
      <c r="AC138" s="95">
        <f t="shared" ref="AC138:AC200" si="14">SUM(Z138:AA138)</f>
        <v>0</v>
      </c>
      <c r="AD138" s="95" t="e">
        <f>Z138/AC138</f>
        <v>#DIV/0!</v>
      </c>
    </row>
    <row r="139" spans="1:234" s="44" customFormat="1" ht="25.5" customHeight="1" x14ac:dyDescent="0.35">
      <c r="A139" s="98">
        <v>85</v>
      </c>
      <c r="B139" s="177" t="s">
        <v>1030</v>
      </c>
      <c r="C139" s="177"/>
      <c r="D139" s="177"/>
      <c r="E139" s="177"/>
      <c r="F139" s="177"/>
      <c r="G139" s="177"/>
      <c r="H139" s="177"/>
      <c r="I139" s="177"/>
      <c r="J139" s="177"/>
      <c r="K139" s="177"/>
      <c r="L139" s="177"/>
      <c r="M139" s="177"/>
      <c r="N139" s="177"/>
      <c r="O139" s="178"/>
      <c r="P139" s="78" t="s">
        <v>1</v>
      </c>
      <c r="Q139" s="78" t="s">
        <v>1</v>
      </c>
      <c r="R139" s="78" t="s">
        <v>1</v>
      </c>
      <c r="S139" s="78" t="s">
        <v>1</v>
      </c>
      <c r="T139" s="78" t="s">
        <v>1</v>
      </c>
      <c r="U139" s="78" t="s">
        <v>1</v>
      </c>
      <c r="V139" s="78" t="s">
        <v>1</v>
      </c>
      <c r="W139" s="78" t="s">
        <v>1</v>
      </c>
      <c r="X139" s="78" t="s">
        <v>1</v>
      </c>
      <c r="Y139" s="78" t="s">
        <v>1</v>
      </c>
      <c r="Z139" s="91">
        <f>COUNTIF(P139:Y139, "Y")</f>
        <v>0</v>
      </c>
      <c r="AA139" s="91">
        <f>COUNTIF(P139:Y139, "N")</f>
        <v>0</v>
      </c>
      <c r="AB139" s="91">
        <f>COUNTIF(P139:Y139, "NA")</f>
        <v>0</v>
      </c>
      <c r="AC139" s="95">
        <f t="shared" si="14"/>
        <v>0</v>
      </c>
      <c r="AD139" s="95" t="e">
        <f>Z139/AC139</f>
        <v>#DIV/0!</v>
      </c>
    </row>
    <row r="140" spans="1:234" s="17" customFormat="1" ht="29.15" customHeight="1" x14ac:dyDescent="0.35">
      <c r="A140" s="181" t="s">
        <v>122</v>
      </c>
      <c r="B140" s="182"/>
      <c r="C140" s="182"/>
      <c r="D140" s="182"/>
      <c r="E140" s="182"/>
      <c r="F140" s="182"/>
      <c r="G140" s="182"/>
      <c r="H140" s="182"/>
      <c r="I140" s="182"/>
      <c r="J140" s="182"/>
      <c r="K140" s="182"/>
      <c r="L140" s="182"/>
      <c r="M140" s="182"/>
      <c r="N140" s="182"/>
      <c r="O140" s="183"/>
      <c r="P140" s="79" t="s">
        <v>1</v>
      </c>
      <c r="Q140" s="79" t="s">
        <v>1</v>
      </c>
      <c r="R140" s="79" t="s">
        <v>1</v>
      </c>
      <c r="S140" s="79" t="s">
        <v>1</v>
      </c>
      <c r="T140" s="79" t="s">
        <v>1</v>
      </c>
      <c r="U140" s="79" t="s">
        <v>1</v>
      </c>
      <c r="V140" s="79" t="s">
        <v>1</v>
      </c>
      <c r="W140" s="79" t="s">
        <v>1</v>
      </c>
      <c r="X140" s="79" t="s">
        <v>1</v>
      </c>
      <c r="Y140" s="79" t="s">
        <v>1</v>
      </c>
      <c r="Z140" s="79" t="s">
        <v>1</v>
      </c>
      <c r="AA140" s="79" t="s">
        <v>1</v>
      </c>
      <c r="AB140" s="79" t="s">
        <v>1</v>
      </c>
      <c r="AC140" s="92"/>
      <c r="AD140" s="92" t="s">
        <v>1</v>
      </c>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row>
    <row r="141" spans="1:234" s="44" customFormat="1" ht="23.15" customHeight="1" x14ac:dyDescent="0.35">
      <c r="A141" s="98">
        <v>86</v>
      </c>
      <c r="B141" s="177" t="s">
        <v>1031</v>
      </c>
      <c r="C141" s="179"/>
      <c r="D141" s="179"/>
      <c r="E141" s="179"/>
      <c r="F141" s="179"/>
      <c r="G141" s="179"/>
      <c r="H141" s="179"/>
      <c r="I141" s="179"/>
      <c r="J141" s="179"/>
      <c r="K141" s="179"/>
      <c r="L141" s="179"/>
      <c r="M141" s="179"/>
      <c r="N141" s="179"/>
      <c r="O141" s="180"/>
      <c r="P141" s="78" t="s">
        <v>1</v>
      </c>
      <c r="Q141" s="78" t="s">
        <v>1</v>
      </c>
      <c r="R141" s="78" t="s">
        <v>1</v>
      </c>
      <c r="S141" s="78" t="s">
        <v>1</v>
      </c>
      <c r="T141" s="78" t="s">
        <v>1</v>
      </c>
      <c r="U141" s="78" t="s">
        <v>1</v>
      </c>
      <c r="V141" s="78" t="s">
        <v>1</v>
      </c>
      <c r="W141" s="78" t="s">
        <v>1</v>
      </c>
      <c r="X141" s="78" t="s">
        <v>1</v>
      </c>
      <c r="Y141" s="78" t="s">
        <v>1</v>
      </c>
      <c r="Z141" s="91">
        <f t="shared" ref="Z141:Z146" si="15">COUNTIF(P141:Y141, "Y")</f>
        <v>0</v>
      </c>
      <c r="AA141" s="91">
        <f t="shared" ref="AA141:AA146" si="16">COUNTIF(P141:Y141, "N")</f>
        <v>0</v>
      </c>
      <c r="AB141" s="91">
        <f t="shared" ref="AB141:AB146" si="17">COUNTIF(P141:Y141, "NA")</f>
        <v>0</v>
      </c>
      <c r="AC141" s="95">
        <f t="shared" si="14"/>
        <v>0</v>
      </c>
      <c r="AD141" s="95" t="e">
        <f t="shared" ref="AD141:AD146" si="18">Z141/AC141</f>
        <v>#DIV/0!</v>
      </c>
    </row>
    <row r="142" spans="1:234" s="44" customFormat="1" ht="83.5" customHeight="1" x14ac:dyDescent="0.35">
      <c r="A142" s="98">
        <v>87</v>
      </c>
      <c r="B142" s="184" t="s">
        <v>123</v>
      </c>
      <c r="C142" s="184"/>
      <c r="D142" s="184"/>
      <c r="E142" s="184"/>
      <c r="F142" s="184"/>
      <c r="G142" s="184"/>
      <c r="H142" s="184"/>
      <c r="I142" s="184"/>
      <c r="J142" s="184"/>
      <c r="K142" s="184"/>
      <c r="L142" s="184"/>
      <c r="M142" s="184"/>
      <c r="N142" s="184"/>
      <c r="O142" s="185"/>
      <c r="P142" s="78" t="s">
        <v>1</v>
      </c>
      <c r="Q142" s="78" t="s">
        <v>1</v>
      </c>
      <c r="R142" s="78" t="s">
        <v>1</v>
      </c>
      <c r="S142" s="78" t="s">
        <v>1</v>
      </c>
      <c r="T142" s="78" t="s">
        <v>1</v>
      </c>
      <c r="U142" s="78" t="s">
        <v>1</v>
      </c>
      <c r="V142" s="78" t="s">
        <v>1</v>
      </c>
      <c r="W142" s="78" t="s">
        <v>1</v>
      </c>
      <c r="X142" s="78" t="s">
        <v>1</v>
      </c>
      <c r="Y142" s="78" t="s">
        <v>1</v>
      </c>
      <c r="Z142" s="91">
        <f t="shared" si="15"/>
        <v>0</v>
      </c>
      <c r="AA142" s="91">
        <f t="shared" si="16"/>
        <v>0</v>
      </c>
      <c r="AB142" s="91">
        <f t="shared" si="17"/>
        <v>0</v>
      </c>
      <c r="AC142" s="95">
        <f t="shared" si="14"/>
        <v>0</v>
      </c>
      <c r="AD142" s="95" t="e">
        <f t="shared" si="18"/>
        <v>#DIV/0!</v>
      </c>
    </row>
    <row r="143" spans="1:234" s="44" customFormat="1" ht="91.5" customHeight="1" x14ac:dyDescent="0.35">
      <c r="A143" s="98">
        <v>88</v>
      </c>
      <c r="B143" s="184" t="s">
        <v>1032</v>
      </c>
      <c r="C143" s="184"/>
      <c r="D143" s="184"/>
      <c r="E143" s="184"/>
      <c r="F143" s="184"/>
      <c r="G143" s="184"/>
      <c r="H143" s="184"/>
      <c r="I143" s="184"/>
      <c r="J143" s="184"/>
      <c r="K143" s="184"/>
      <c r="L143" s="184"/>
      <c r="M143" s="184"/>
      <c r="N143" s="184"/>
      <c r="O143" s="185"/>
      <c r="P143" s="78" t="s">
        <v>1</v>
      </c>
      <c r="Q143" s="78" t="s">
        <v>1</v>
      </c>
      <c r="R143" s="78" t="s">
        <v>1</v>
      </c>
      <c r="S143" s="78" t="s">
        <v>1</v>
      </c>
      <c r="T143" s="78" t="s">
        <v>1</v>
      </c>
      <c r="U143" s="78" t="s">
        <v>1</v>
      </c>
      <c r="V143" s="78" t="s">
        <v>1</v>
      </c>
      <c r="W143" s="78" t="s">
        <v>1</v>
      </c>
      <c r="X143" s="78" t="s">
        <v>1</v>
      </c>
      <c r="Y143" s="78" t="s">
        <v>1</v>
      </c>
      <c r="Z143" s="91">
        <f t="shared" si="15"/>
        <v>0</v>
      </c>
      <c r="AA143" s="91">
        <f t="shared" si="16"/>
        <v>0</v>
      </c>
      <c r="AB143" s="91">
        <f t="shared" si="17"/>
        <v>0</v>
      </c>
      <c r="AC143" s="95">
        <f t="shared" si="14"/>
        <v>0</v>
      </c>
      <c r="AD143" s="95" t="e">
        <f t="shared" si="18"/>
        <v>#DIV/0!</v>
      </c>
    </row>
    <row r="144" spans="1:234" s="44" customFormat="1" ht="19" customHeight="1" x14ac:dyDescent="0.35">
      <c r="A144" s="98">
        <v>89</v>
      </c>
      <c r="B144" s="177" t="s">
        <v>1033</v>
      </c>
      <c r="C144" s="177"/>
      <c r="D144" s="177"/>
      <c r="E144" s="177"/>
      <c r="F144" s="177"/>
      <c r="G144" s="177"/>
      <c r="H144" s="177"/>
      <c r="I144" s="177"/>
      <c r="J144" s="177"/>
      <c r="K144" s="177"/>
      <c r="L144" s="177"/>
      <c r="M144" s="177"/>
      <c r="N144" s="177"/>
      <c r="O144" s="178"/>
      <c r="P144" s="78" t="s">
        <v>1</v>
      </c>
      <c r="Q144" s="78" t="s">
        <v>1</v>
      </c>
      <c r="R144" s="78" t="s">
        <v>1</v>
      </c>
      <c r="S144" s="78" t="s">
        <v>1</v>
      </c>
      <c r="T144" s="78" t="s">
        <v>1</v>
      </c>
      <c r="U144" s="78" t="s">
        <v>1</v>
      </c>
      <c r="V144" s="78" t="s">
        <v>1</v>
      </c>
      <c r="W144" s="78" t="s">
        <v>1</v>
      </c>
      <c r="X144" s="78" t="s">
        <v>1</v>
      </c>
      <c r="Y144" s="78" t="s">
        <v>1</v>
      </c>
      <c r="Z144" s="91">
        <f t="shared" si="15"/>
        <v>0</v>
      </c>
      <c r="AA144" s="91">
        <f t="shared" si="16"/>
        <v>0</v>
      </c>
      <c r="AB144" s="91">
        <f t="shared" si="17"/>
        <v>0</v>
      </c>
      <c r="AC144" s="95">
        <f t="shared" si="14"/>
        <v>0</v>
      </c>
      <c r="AD144" s="95" t="e">
        <f t="shared" si="18"/>
        <v>#DIV/0!</v>
      </c>
    </row>
    <row r="145" spans="1:234" s="44" customFormat="1" ht="111.65" customHeight="1" x14ac:dyDescent="0.35">
      <c r="A145" s="98">
        <v>90</v>
      </c>
      <c r="B145" s="184" t="s">
        <v>124</v>
      </c>
      <c r="C145" s="184"/>
      <c r="D145" s="184"/>
      <c r="E145" s="184"/>
      <c r="F145" s="184"/>
      <c r="G145" s="184"/>
      <c r="H145" s="184"/>
      <c r="I145" s="184"/>
      <c r="J145" s="184"/>
      <c r="K145" s="184"/>
      <c r="L145" s="184"/>
      <c r="M145" s="184"/>
      <c r="N145" s="184"/>
      <c r="O145" s="185"/>
      <c r="P145" s="78" t="s">
        <v>1</v>
      </c>
      <c r="Q145" s="78" t="s">
        <v>1</v>
      </c>
      <c r="R145" s="78" t="s">
        <v>1</v>
      </c>
      <c r="S145" s="78" t="s">
        <v>1</v>
      </c>
      <c r="T145" s="78" t="s">
        <v>1</v>
      </c>
      <c r="U145" s="78" t="s">
        <v>1</v>
      </c>
      <c r="V145" s="78" t="s">
        <v>1</v>
      </c>
      <c r="W145" s="78" t="s">
        <v>1</v>
      </c>
      <c r="X145" s="78" t="s">
        <v>1</v>
      </c>
      <c r="Y145" s="78" t="s">
        <v>1</v>
      </c>
      <c r="Z145" s="91">
        <f t="shared" si="15"/>
        <v>0</v>
      </c>
      <c r="AA145" s="91">
        <f t="shared" si="16"/>
        <v>0</v>
      </c>
      <c r="AB145" s="91">
        <f t="shared" si="17"/>
        <v>0</v>
      </c>
      <c r="AC145" s="95">
        <f t="shared" si="14"/>
        <v>0</v>
      </c>
      <c r="AD145" s="95" t="e">
        <f t="shared" si="18"/>
        <v>#DIV/0!</v>
      </c>
    </row>
    <row r="146" spans="1:234" s="44" customFormat="1" ht="24.65" customHeight="1" x14ac:dyDescent="0.35">
      <c r="A146" s="98">
        <v>91</v>
      </c>
      <c r="B146" s="177" t="s">
        <v>125</v>
      </c>
      <c r="C146" s="177"/>
      <c r="D146" s="177"/>
      <c r="E146" s="177"/>
      <c r="F146" s="177"/>
      <c r="G146" s="177"/>
      <c r="H146" s="177"/>
      <c r="I146" s="177"/>
      <c r="J146" s="177"/>
      <c r="K146" s="177"/>
      <c r="L146" s="177"/>
      <c r="M146" s="177"/>
      <c r="N146" s="177"/>
      <c r="O146" s="178"/>
      <c r="P146" s="78" t="s">
        <v>1</v>
      </c>
      <c r="Q146" s="78" t="s">
        <v>1</v>
      </c>
      <c r="R146" s="78" t="s">
        <v>1</v>
      </c>
      <c r="S146" s="78" t="s">
        <v>1</v>
      </c>
      <c r="T146" s="78" t="s">
        <v>1</v>
      </c>
      <c r="U146" s="78" t="s">
        <v>1</v>
      </c>
      <c r="V146" s="78" t="s">
        <v>1</v>
      </c>
      <c r="W146" s="78" t="s">
        <v>1</v>
      </c>
      <c r="X146" s="78" t="s">
        <v>1</v>
      </c>
      <c r="Y146" s="78" t="s">
        <v>1</v>
      </c>
      <c r="Z146" s="91">
        <f t="shared" si="15"/>
        <v>0</v>
      </c>
      <c r="AA146" s="91">
        <f t="shared" si="16"/>
        <v>0</v>
      </c>
      <c r="AB146" s="91">
        <f t="shared" si="17"/>
        <v>0</v>
      </c>
      <c r="AC146" s="95">
        <f t="shared" si="14"/>
        <v>0</v>
      </c>
      <c r="AD146" s="95" t="e">
        <f t="shared" si="18"/>
        <v>#DIV/0!</v>
      </c>
    </row>
    <row r="147" spans="1:234" s="17" customFormat="1" ht="29.15" customHeight="1" x14ac:dyDescent="0.35">
      <c r="A147" s="181" t="s">
        <v>126</v>
      </c>
      <c r="B147" s="182"/>
      <c r="C147" s="182"/>
      <c r="D147" s="182"/>
      <c r="E147" s="182"/>
      <c r="F147" s="182"/>
      <c r="G147" s="182"/>
      <c r="H147" s="182"/>
      <c r="I147" s="182"/>
      <c r="J147" s="182"/>
      <c r="K147" s="182"/>
      <c r="L147" s="182"/>
      <c r="M147" s="182"/>
      <c r="N147" s="182"/>
      <c r="O147" s="183"/>
      <c r="P147" s="79" t="s">
        <v>1</v>
      </c>
      <c r="Q147" s="79" t="s">
        <v>1</v>
      </c>
      <c r="R147" s="79" t="s">
        <v>1</v>
      </c>
      <c r="S147" s="79" t="s">
        <v>1</v>
      </c>
      <c r="T147" s="79" t="s">
        <v>1</v>
      </c>
      <c r="U147" s="79" t="s">
        <v>1</v>
      </c>
      <c r="V147" s="79" t="s">
        <v>1</v>
      </c>
      <c r="W147" s="79" t="s">
        <v>1</v>
      </c>
      <c r="X147" s="79" t="s">
        <v>1</v>
      </c>
      <c r="Y147" s="79" t="s">
        <v>1</v>
      </c>
      <c r="Z147" s="79" t="s">
        <v>1</v>
      </c>
      <c r="AA147" s="79" t="s">
        <v>1</v>
      </c>
      <c r="AB147" s="79" t="s">
        <v>1</v>
      </c>
      <c r="AC147" s="92"/>
      <c r="AD147" s="92" t="s">
        <v>1</v>
      </c>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row>
    <row r="148" spans="1:234" s="44" customFormat="1" ht="99" customHeight="1" x14ac:dyDescent="0.35">
      <c r="A148" s="98">
        <v>92</v>
      </c>
      <c r="B148" s="184" t="s">
        <v>127</v>
      </c>
      <c r="C148" s="184"/>
      <c r="D148" s="184"/>
      <c r="E148" s="184"/>
      <c r="F148" s="184"/>
      <c r="G148" s="184"/>
      <c r="H148" s="184"/>
      <c r="I148" s="184"/>
      <c r="J148" s="184"/>
      <c r="K148" s="184"/>
      <c r="L148" s="184"/>
      <c r="M148" s="184"/>
      <c r="N148" s="184"/>
      <c r="O148" s="185"/>
      <c r="P148" s="80" t="s">
        <v>1</v>
      </c>
      <c r="Q148" s="80" t="s">
        <v>1</v>
      </c>
      <c r="R148" s="80" t="s">
        <v>1</v>
      </c>
      <c r="S148" s="80" t="s">
        <v>1</v>
      </c>
      <c r="T148" s="80" t="s">
        <v>1</v>
      </c>
      <c r="U148" s="80" t="s">
        <v>1</v>
      </c>
      <c r="V148" s="80" t="s">
        <v>1</v>
      </c>
      <c r="W148" s="80" t="s">
        <v>1</v>
      </c>
      <c r="X148" s="80" t="s">
        <v>1</v>
      </c>
      <c r="Y148" s="80" t="s">
        <v>1</v>
      </c>
      <c r="Z148" s="91">
        <f t="shared" ref="Z148:Z153" si="19">COUNTIF(P148:Y148, "Y")</f>
        <v>0</v>
      </c>
      <c r="AA148" s="91">
        <f t="shared" ref="AA148:AA153" si="20">COUNTIF(P148:Y148, "N")</f>
        <v>0</v>
      </c>
      <c r="AB148" s="91">
        <f t="shared" ref="AB148:AB153" si="21">COUNTIF(P148:Y148, "NA")</f>
        <v>0</v>
      </c>
      <c r="AC148" s="95">
        <f t="shared" si="14"/>
        <v>0</v>
      </c>
      <c r="AD148" s="95" t="e">
        <f t="shared" ref="AD148:AD153" si="22">Z148/AC148</f>
        <v>#DIV/0!</v>
      </c>
    </row>
    <row r="149" spans="1:234" s="44" customFormat="1" ht="23.15" customHeight="1" x14ac:dyDescent="0.35">
      <c r="A149" s="98">
        <v>93</v>
      </c>
      <c r="B149" s="177" t="s">
        <v>128</v>
      </c>
      <c r="C149" s="177"/>
      <c r="D149" s="177"/>
      <c r="E149" s="177"/>
      <c r="F149" s="177"/>
      <c r="G149" s="177"/>
      <c r="H149" s="177"/>
      <c r="I149" s="177"/>
      <c r="J149" s="177"/>
      <c r="K149" s="177"/>
      <c r="L149" s="177"/>
      <c r="M149" s="177"/>
      <c r="N149" s="177"/>
      <c r="O149" s="178"/>
      <c r="P149" s="78" t="s">
        <v>1</v>
      </c>
      <c r="Q149" s="78" t="s">
        <v>1</v>
      </c>
      <c r="R149" s="78" t="s">
        <v>1</v>
      </c>
      <c r="S149" s="78" t="s">
        <v>1</v>
      </c>
      <c r="T149" s="78" t="s">
        <v>1</v>
      </c>
      <c r="U149" s="78" t="s">
        <v>1</v>
      </c>
      <c r="V149" s="78" t="s">
        <v>1</v>
      </c>
      <c r="W149" s="78" t="s">
        <v>1</v>
      </c>
      <c r="X149" s="78" t="s">
        <v>1</v>
      </c>
      <c r="Y149" s="78" t="s">
        <v>1</v>
      </c>
      <c r="Z149" s="91">
        <f t="shared" si="19"/>
        <v>0</v>
      </c>
      <c r="AA149" s="91">
        <f t="shared" si="20"/>
        <v>0</v>
      </c>
      <c r="AB149" s="91">
        <f t="shared" si="21"/>
        <v>0</v>
      </c>
      <c r="AC149" s="95">
        <f t="shared" si="14"/>
        <v>0</v>
      </c>
      <c r="AD149" s="95" t="e">
        <f t="shared" si="22"/>
        <v>#DIV/0!</v>
      </c>
    </row>
    <row r="150" spans="1:234" s="44" customFormat="1" ht="23.5" customHeight="1" x14ac:dyDescent="0.35">
      <c r="A150" s="98">
        <v>94</v>
      </c>
      <c r="B150" s="177" t="s">
        <v>129</v>
      </c>
      <c r="C150" s="177"/>
      <c r="D150" s="177"/>
      <c r="E150" s="177"/>
      <c r="F150" s="177"/>
      <c r="G150" s="177"/>
      <c r="H150" s="177"/>
      <c r="I150" s="177"/>
      <c r="J150" s="177"/>
      <c r="K150" s="177"/>
      <c r="L150" s="177"/>
      <c r="M150" s="177"/>
      <c r="N150" s="177"/>
      <c r="O150" s="178"/>
      <c r="P150" s="78" t="s">
        <v>1</v>
      </c>
      <c r="Q150" s="78" t="s">
        <v>1</v>
      </c>
      <c r="R150" s="78" t="s">
        <v>1</v>
      </c>
      <c r="S150" s="78" t="s">
        <v>1</v>
      </c>
      <c r="T150" s="78" t="s">
        <v>1</v>
      </c>
      <c r="U150" s="78" t="s">
        <v>1</v>
      </c>
      <c r="V150" s="78" t="s">
        <v>1</v>
      </c>
      <c r="W150" s="78" t="s">
        <v>1</v>
      </c>
      <c r="X150" s="78" t="s">
        <v>1</v>
      </c>
      <c r="Y150" s="78" t="s">
        <v>1</v>
      </c>
      <c r="Z150" s="91">
        <f t="shared" si="19"/>
        <v>0</v>
      </c>
      <c r="AA150" s="91">
        <f t="shared" si="20"/>
        <v>0</v>
      </c>
      <c r="AB150" s="91">
        <f t="shared" si="21"/>
        <v>0</v>
      </c>
      <c r="AC150" s="95">
        <f t="shared" si="14"/>
        <v>0</v>
      </c>
      <c r="AD150" s="95" t="e">
        <f t="shared" si="22"/>
        <v>#DIV/0!</v>
      </c>
    </row>
    <row r="151" spans="1:234" s="44" customFormat="1" ht="89.5" customHeight="1" x14ac:dyDescent="0.35">
      <c r="A151" s="98">
        <v>95</v>
      </c>
      <c r="B151" s="184" t="s">
        <v>130</v>
      </c>
      <c r="C151" s="184"/>
      <c r="D151" s="184"/>
      <c r="E151" s="184"/>
      <c r="F151" s="184"/>
      <c r="G151" s="184"/>
      <c r="H151" s="184"/>
      <c r="I151" s="184"/>
      <c r="J151" s="184"/>
      <c r="K151" s="184"/>
      <c r="L151" s="184"/>
      <c r="M151" s="184"/>
      <c r="N151" s="184"/>
      <c r="O151" s="185"/>
      <c r="P151" s="78" t="s">
        <v>1</v>
      </c>
      <c r="Q151" s="78" t="s">
        <v>1</v>
      </c>
      <c r="R151" s="78" t="s">
        <v>1</v>
      </c>
      <c r="S151" s="78" t="s">
        <v>1</v>
      </c>
      <c r="T151" s="78" t="s">
        <v>1</v>
      </c>
      <c r="U151" s="78" t="s">
        <v>1</v>
      </c>
      <c r="V151" s="78" t="s">
        <v>1</v>
      </c>
      <c r="W151" s="78" t="s">
        <v>1</v>
      </c>
      <c r="X151" s="78" t="s">
        <v>1</v>
      </c>
      <c r="Y151" s="78" t="s">
        <v>1</v>
      </c>
      <c r="Z151" s="91">
        <f t="shared" si="19"/>
        <v>0</v>
      </c>
      <c r="AA151" s="91">
        <f t="shared" si="20"/>
        <v>0</v>
      </c>
      <c r="AB151" s="91">
        <f t="shared" si="21"/>
        <v>0</v>
      </c>
      <c r="AC151" s="95">
        <f t="shared" si="14"/>
        <v>0</v>
      </c>
      <c r="AD151" s="95" t="e">
        <f t="shared" si="22"/>
        <v>#DIV/0!</v>
      </c>
    </row>
    <row r="152" spans="1:234" s="44" customFormat="1" ht="24" customHeight="1" x14ac:dyDescent="0.35">
      <c r="A152" s="98">
        <v>96</v>
      </c>
      <c r="B152" s="177" t="s">
        <v>131</v>
      </c>
      <c r="C152" s="177"/>
      <c r="D152" s="177"/>
      <c r="E152" s="177"/>
      <c r="F152" s="177"/>
      <c r="G152" s="177"/>
      <c r="H152" s="177"/>
      <c r="I152" s="177"/>
      <c r="J152" s="177"/>
      <c r="K152" s="177"/>
      <c r="L152" s="177"/>
      <c r="M152" s="177"/>
      <c r="N152" s="177"/>
      <c r="O152" s="178"/>
      <c r="P152" s="78" t="s">
        <v>1</v>
      </c>
      <c r="Q152" s="78" t="s">
        <v>1</v>
      </c>
      <c r="R152" s="78" t="s">
        <v>1</v>
      </c>
      <c r="S152" s="78" t="s">
        <v>1</v>
      </c>
      <c r="T152" s="78" t="s">
        <v>1</v>
      </c>
      <c r="U152" s="78" t="s">
        <v>1</v>
      </c>
      <c r="V152" s="78" t="s">
        <v>1</v>
      </c>
      <c r="W152" s="78" t="s">
        <v>1</v>
      </c>
      <c r="X152" s="78" t="s">
        <v>1</v>
      </c>
      <c r="Y152" s="78" t="s">
        <v>1</v>
      </c>
      <c r="Z152" s="91">
        <f t="shared" si="19"/>
        <v>0</v>
      </c>
      <c r="AA152" s="91">
        <f t="shared" si="20"/>
        <v>0</v>
      </c>
      <c r="AB152" s="91">
        <f t="shared" si="21"/>
        <v>0</v>
      </c>
      <c r="AC152" s="95">
        <f t="shared" si="14"/>
        <v>0</v>
      </c>
      <c r="AD152" s="95" t="e">
        <f t="shared" si="22"/>
        <v>#DIV/0!</v>
      </c>
    </row>
    <row r="153" spans="1:234" s="44" customFormat="1" ht="22" customHeight="1" x14ac:dyDescent="0.35">
      <c r="A153" s="98">
        <v>97</v>
      </c>
      <c r="B153" s="177" t="s">
        <v>132</v>
      </c>
      <c r="C153" s="177"/>
      <c r="D153" s="177"/>
      <c r="E153" s="177"/>
      <c r="F153" s="177"/>
      <c r="G153" s="177"/>
      <c r="H153" s="177"/>
      <c r="I153" s="177"/>
      <c r="J153" s="177"/>
      <c r="K153" s="177"/>
      <c r="L153" s="177"/>
      <c r="M153" s="177"/>
      <c r="N153" s="177"/>
      <c r="O153" s="178"/>
      <c r="P153" s="80" t="s">
        <v>1</v>
      </c>
      <c r="Q153" s="80" t="s">
        <v>1</v>
      </c>
      <c r="R153" s="80" t="s">
        <v>1</v>
      </c>
      <c r="S153" s="80" t="s">
        <v>1</v>
      </c>
      <c r="T153" s="80" t="s">
        <v>1</v>
      </c>
      <c r="U153" s="80" t="s">
        <v>1</v>
      </c>
      <c r="V153" s="80" t="s">
        <v>1</v>
      </c>
      <c r="W153" s="80" t="s">
        <v>1</v>
      </c>
      <c r="X153" s="80" t="s">
        <v>1</v>
      </c>
      <c r="Y153" s="80" t="s">
        <v>1</v>
      </c>
      <c r="Z153" s="91">
        <f t="shared" si="19"/>
        <v>0</v>
      </c>
      <c r="AA153" s="91">
        <f t="shared" si="20"/>
        <v>0</v>
      </c>
      <c r="AB153" s="91">
        <f t="shared" si="21"/>
        <v>0</v>
      </c>
      <c r="AC153" s="95">
        <f t="shared" si="14"/>
        <v>0</v>
      </c>
      <c r="AD153" s="95" t="e">
        <f t="shared" si="22"/>
        <v>#DIV/0!</v>
      </c>
    </row>
    <row r="154" spans="1:234" s="17" customFormat="1" ht="29.15" customHeight="1" x14ac:dyDescent="0.35">
      <c r="A154" s="181" t="s">
        <v>133</v>
      </c>
      <c r="B154" s="182"/>
      <c r="C154" s="182"/>
      <c r="D154" s="182"/>
      <c r="E154" s="182"/>
      <c r="F154" s="182"/>
      <c r="G154" s="182"/>
      <c r="H154" s="182"/>
      <c r="I154" s="182"/>
      <c r="J154" s="182"/>
      <c r="K154" s="182"/>
      <c r="L154" s="182"/>
      <c r="M154" s="182"/>
      <c r="N154" s="182"/>
      <c r="O154" s="183"/>
      <c r="P154" s="79" t="s">
        <v>1</v>
      </c>
      <c r="Q154" s="79" t="s">
        <v>1</v>
      </c>
      <c r="R154" s="79" t="s">
        <v>1</v>
      </c>
      <c r="S154" s="79" t="s">
        <v>1</v>
      </c>
      <c r="T154" s="79" t="s">
        <v>1</v>
      </c>
      <c r="U154" s="79" t="s">
        <v>1</v>
      </c>
      <c r="V154" s="79" t="s">
        <v>1</v>
      </c>
      <c r="W154" s="79" t="s">
        <v>1</v>
      </c>
      <c r="X154" s="79" t="s">
        <v>1</v>
      </c>
      <c r="Y154" s="79" t="s">
        <v>1</v>
      </c>
      <c r="Z154" s="79" t="s">
        <v>1</v>
      </c>
      <c r="AA154" s="79" t="s">
        <v>1</v>
      </c>
      <c r="AB154" s="79" t="s">
        <v>1</v>
      </c>
      <c r="AC154" s="92"/>
      <c r="AD154" s="92" t="s">
        <v>1</v>
      </c>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row>
    <row r="155" spans="1:234" s="44" customFormat="1" ht="33" customHeight="1" x14ac:dyDescent="0.35">
      <c r="A155" s="98">
        <v>98</v>
      </c>
      <c r="B155" s="177" t="s">
        <v>134</v>
      </c>
      <c r="C155" s="177"/>
      <c r="D155" s="177"/>
      <c r="E155" s="177"/>
      <c r="F155" s="177"/>
      <c r="G155" s="177"/>
      <c r="H155" s="177"/>
      <c r="I155" s="177"/>
      <c r="J155" s="177"/>
      <c r="K155" s="177"/>
      <c r="L155" s="177"/>
      <c r="M155" s="177"/>
      <c r="N155" s="177"/>
      <c r="O155" s="178"/>
      <c r="P155" s="78" t="s">
        <v>1</v>
      </c>
      <c r="Q155" s="78" t="s">
        <v>1</v>
      </c>
      <c r="R155" s="78" t="s">
        <v>1</v>
      </c>
      <c r="S155" s="78" t="s">
        <v>1</v>
      </c>
      <c r="T155" s="78" t="s">
        <v>1</v>
      </c>
      <c r="U155" s="78" t="s">
        <v>1</v>
      </c>
      <c r="V155" s="78" t="s">
        <v>1</v>
      </c>
      <c r="W155" s="78" t="s">
        <v>1</v>
      </c>
      <c r="X155" s="78" t="s">
        <v>1</v>
      </c>
      <c r="Y155" s="78" t="s">
        <v>1</v>
      </c>
      <c r="Z155" s="91">
        <f t="shared" ref="Z155:Z160" si="23">COUNTIF(P155:Y155, "Y")</f>
        <v>0</v>
      </c>
      <c r="AA155" s="91">
        <f t="shared" ref="AA155:AA160" si="24">COUNTIF(P155:Y155, "N")</f>
        <v>0</v>
      </c>
      <c r="AB155" s="91">
        <f t="shared" ref="AB155:AB160" si="25">COUNTIF(P155:Y155, "NA")</f>
        <v>0</v>
      </c>
      <c r="AC155" s="95">
        <f t="shared" si="14"/>
        <v>0</v>
      </c>
      <c r="AD155" s="95" t="e">
        <f t="shared" ref="AD155:AD160" si="26">Z155/AC155</f>
        <v>#DIV/0!</v>
      </c>
    </row>
    <row r="156" spans="1:234" s="44" customFormat="1" ht="23.15" customHeight="1" x14ac:dyDescent="0.35">
      <c r="A156" s="98">
        <v>99</v>
      </c>
      <c r="B156" s="177" t="s">
        <v>135</v>
      </c>
      <c r="C156" s="177"/>
      <c r="D156" s="177"/>
      <c r="E156" s="177"/>
      <c r="F156" s="177"/>
      <c r="G156" s="177"/>
      <c r="H156" s="177"/>
      <c r="I156" s="177"/>
      <c r="J156" s="177"/>
      <c r="K156" s="177"/>
      <c r="L156" s="177"/>
      <c r="M156" s="177"/>
      <c r="N156" s="177"/>
      <c r="O156" s="178"/>
      <c r="P156" s="78" t="s">
        <v>1</v>
      </c>
      <c r="Q156" s="78" t="s">
        <v>1</v>
      </c>
      <c r="R156" s="78" t="s">
        <v>1</v>
      </c>
      <c r="S156" s="78" t="s">
        <v>1</v>
      </c>
      <c r="T156" s="78" t="s">
        <v>1</v>
      </c>
      <c r="U156" s="78" t="s">
        <v>1</v>
      </c>
      <c r="V156" s="78" t="s">
        <v>1</v>
      </c>
      <c r="W156" s="78" t="s">
        <v>1</v>
      </c>
      <c r="X156" s="78" t="s">
        <v>1</v>
      </c>
      <c r="Y156" s="78" t="s">
        <v>1</v>
      </c>
      <c r="Z156" s="91">
        <f t="shared" si="23"/>
        <v>0</v>
      </c>
      <c r="AA156" s="91">
        <f t="shared" si="24"/>
        <v>0</v>
      </c>
      <c r="AB156" s="91">
        <f t="shared" si="25"/>
        <v>0</v>
      </c>
      <c r="AC156" s="95">
        <f t="shared" si="14"/>
        <v>0</v>
      </c>
      <c r="AD156" s="95" t="e">
        <f t="shared" si="26"/>
        <v>#DIV/0!</v>
      </c>
    </row>
    <row r="157" spans="1:234" s="44" customFormat="1" ht="25" customHeight="1" x14ac:dyDescent="0.35">
      <c r="A157" s="98">
        <v>100</v>
      </c>
      <c r="B157" s="177" t="s">
        <v>1005</v>
      </c>
      <c r="C157" s="179"/>
      <c r="D157" s="179"/>
      <c r="E157" s="179"/>
      <c r="F157" s="179"/>
      <c r="G157" s="179"/>
      <c r="H157" s="179"/>
      <c r="I157" s="179"/>
      <c r="J157" s="179"/>
      <c r="K157" s="179"/>
      <c r="L157" s="179"/>
      <c r="M157" s="179"/>
      <c r="N157" s="179"/>
      <c r="O157" s="180"/>
      <c r="P157" s="80" t="s">
        <v>1</v>
      </c>
      <c r="Q157" s="80" t="s">
        <v>1</v>
      </c>
      <c r="R157" s="80" t="s">
        <v>1</v>
      </c>
      <c r="S157" s="80" t="s">
        <v>1</v>
      </c>
      <c r="T157" s="80" t="s">
        <v>1</v>
      </c>
      <c r="U157" s="80" t="s">
        <v>1</v>
      </c>
      <c r="V157" s="80" t="s">
        <v>1</v>
      </c>
      <c r="W157" s="80" t="s">
        <v>1</v>
      </c>
      <c r="X157" s="80" t="s">
        <v>1</v>
      </c>
      <c r="Y157" s="80" t="s">
        <v>1</v>
      </c>
      <c r="Z157" s="91">
        <f t="shared" si="23"/>
        <v>0</v>
      </c>
      <c r="AA157" s="91">
        <f t="shared" si="24"/>
        <v>0</v>
      </c>
      <c r="AB157" s="91">
        <f t="shared" si="25"/>
        <v>0</v>
      </c>
      <c r="AC157" s="95">
        <f t="shared" si="14"/>
        <v>0</v>
      </c>
      <c r="AD157" s="95" t="e">
        <f t="shared" si="26"/>
        <v>#DIV/0!</v>
      </c>
    </row>
    <row r="158" spans="1:234" s="44" customFormat="1" ht="26.15" customHeight="1" x14ac:dyDescent="0.35">
      <c r="A158" s="98">
        <v>101</v>
      </c>
      <c r="B158" s="184" t="s">
        <v>136</v>
      </c>
      <c r="C158" s="184"/>
      <c r="D158" s="184"/>
      <c r="E158" s="184"/>
      <c r="F158" s="184"/>
      <c r="G158" s="184"/>
      <c r="H158" s="184"/>
      <c r="I158" s="184"/>
      <c r="J158" s="184"/>
      <c r="K158" s="184"/>
      <c r="L158" s="184"/>
      <c r="M158" s="184"/>
      <c r="N158" s="184"/>
      <c r="O158" s="185"/>
      <c r="P158" s="78" t="s">
        <v>1</v>
      </c>
      <c r="Q158" s="78" t="s">
        <v>1</v>
      </c>
      <c r="R158" s="78" t="s">
        <v>1</v>
      </c>
      <c r="S158" s="78" t="s">
        <v>1</v>
      </c>
      <c r="T158" s="78" t="s">
        <v>1</v>
      </c>
      <c r="U158" s="78" t="s">
        <v>1</v>
      </c>
      <c r="V158" s="78" t="s">
        <v>1</v>
      </c>
      <c r="W158" s="78" t="s">
        <v>1</v>
      </c>
      <c r="X158" s="78" t="s">
        <v>1</v>
      </c>
      <c r="Y158" s="78" t="s">
        <v>1</v>
      </c>
      <c r="Z158" s="91">
        <f t="shared" si="23"/>
        <v>0</v>
      </c>
      <c r="AA158" s="91">
        <f t="shared" si="24"/>
        <v>0</v>
      </c>
      <c r="AB158" s="91">
        <f t="shared" si="25"/>
        <v>0</v>
      </c>
      <c r="AC158" s="95">
        <f t="shared" si="14"/>
        <v>0</v>
      </c>
      <c r="AD158" s="95" t="e">
        <f t="shared" si="26"/>
        <v>#DIV/0!</v>
      </c>
    </row>
    <row r="159" spans="1:234" s="44" customFormat="1" ht="24.65" customHeight="1" x14ac:dyDescent="0.35">
      <c r="A159" s="98">
        <v>102</v>
      </c>
      <c r="B159" s="177" t="s">
        <v>1006</v>
      </c>
      <c r="C159" s="179"/>
      <c r="D159" s="179"/>
      <c r="E159" s="179"/>
      <c r="F159" s="179"/>
      <c r="G159" s="179"/>
      <c r="H159" s="179"/>
      <c r="I159" s="179"/>
      <c r="J159" s="179"/>
      <c r="K159" s="179"/>
      <c r="L159" s="179"/>
      <c r="M159" s="179"/>
      <c r="N159" s="179"/>
      <c r="O159" s="180"/>
      <c r="P159" s="78" t="s">
        <v>1</v>
      </c>
      <c r="Q159" s="78" t="s">
        <v>1</v>
      </c>
      <c r="R159" s="78" t="s">
        <v>1</v>
      </c>
      <c r="S159" s="78" t="s">
        <v>1</v>
      </c>
      <c r="T159" s="78" t="s">
        <v>1</v>
      </c>
      <c r="U159" s="78" t="s">
        <v>1</v>
      </c>
      <c r="V159" s="78" t="s">
        <v>1</v>
      </c>
      <c r="W159" s="78" t="s">
        <v>1</v>
      </c>
      <c r="X159" s="78" t="s">
        <v>1</v>
      </c>
      <c r="Y159" s="78" t="s">
        <v>1</v>
      </c>
      <c r="Z159" s="91">
        <f t="shared" si="23"/>
        <v>0</v>
      </c>
      <c r="AA159" s="91">
        <f t="shared" si="24"/>
        <v>0</v>
      </c>
      <c r="AB159" s="91">
        <f t="shared" si="25"/>
        <v>0</v>
      </c>
      <c r="AC159" s="95">
        <f t="shared" si="14"/>
        <v>0</v>
      </c>
      <c r="AD159" s="95" t="e">
        <f t="shared" si="26"/>
        <v>#DIV/0!</v>
      </c>
    </row>
    <row r="160" spans="1:234" s="44" customFormat="1" ht="24" customHeight="1" x14ac:dyDescent="0.35">
      <c r="A160" s="98">
        <v>103</v>
      </c>
      <c r="B160" s="177" t="s">
        <v>137</v>
      </c>
      <c r="C160" s="177"/>
      <c r="D160" s="177"/>
      <c r="E160" s="177"/>
      <c r="F160" s="177"/>
      <c r="G160" s="177"/>
      <c r="H160" s="177"/>
      <c r="I160" s="177"/>
      <c r="J160" s="177"/>
      <c r="K160" s="177"/>
      <c r="L160" s="177"/>
      <c r="M160" s="177"/>
      <c r="N160" s="177"/>
      <c r="O160" s="178"/>
      <c r="P160" s="78" t="s">
        <v>1</v>
      </c>
      <c r="Q160" s="78" t="s">
        <v>1</v>
      </c>
      <c r="R160" s="78" t="s">
        <v>1</v>
      </c>
      <c r="S160" s="78" t="s">
        <v>1</v>
      </c>
      <c r="T160" s="78" t="s">
        <v>1</v>
      </c>
      <c r="U160" s="78" t="s">
        <v>1</v>
      </c>
      <c r="V160" s="78" t="s">
        <v>1</v>
      </c>
      <c r="W160" s="78" t="s">
        <v>1</v>
      </c>
      <c r="X160" s="78" t="s">
        <v>1</v>
      </c>
      <c r="Y160" s="78" t="s">
        <v>1</v>
      </c>
      <c r="Z160" s="91">
        <f t="shared" si="23"/>
        <v>0</v>
      </c>
      <c r="AA160" s="91">
        <f t="shared" si="24"/>
        <v>0</v>
      </c>
      <c r="AB160" s="91">
        <f t="shared" si="25"/>
        <v>0</v>
      </c>
      <c r="AC160" s="95">
        <f t="shared" si="14"/>
        <v>0</v>
      </c>
      <c r="AD160" s="95" t="e">
        <f t="shared" si="26"/>
        <v>#DIV/0!</v>
      </c>
    </row>
    <row r="161" spans="1:234" s="17" customFormat="1" ht="29.15" customHeight="1" x14ac:dyDescent="0.35">
      <c r="A161" s="181" t="s">
        <v>138</v>
      </c>
      <c r="B161" s="182"/>
      <c r="C161" s="182"/>
      <c r="D161" s="182"/>
      <c r="E161" s="182"/>
      <c r="F161" s="182"/>
      <c r="G161" s="182"/>
      <c r="H161" s="182"/>
      <c r="I161" s="182"/>
      <c r="J161" s="182"/>
      <c r="K161" s="182"/>
      <c r="L161" s="182"/>
      <c r="M161" s="182"/>
      <c r="N161" s="182"/>
      <c r="O161" s="183"/>
      <c r="P161" s="79" t="s">
        <v>1</v>
      </c>
      <c r="Q161" s="79" t="s">
        <v>1</v>
      </c>
      <c r="R161" s="79" t="s">
        <v>1</v>
      </c>
      <c r="S161" s="79" t="s">
        <v>1</v>
      </c>
      <c r="T161" s="79" t="s">
        <v>1</v>
      </c>
      <c r="U161" s="79" t="s">
        <v>1</v>
      </c>
      <c r="V161" s="79" t="s">
        <v>1</v>
      </c>
      <c r="W161" s="79" t="s">
        <v>1</v>
      </c>
      <c r="X161" s="79" t="s">
        <v>1</v>
      </c>
      <c r="Y161" s="79" t="s">
        <v>1</v>
      </c>
      <c r="Z161" s="79" t="s">
        <v>1</v>
      </c>
      <c r="AA161" s="79" t="s">
        <v>1</v>
      </c>
      <c r="AB161" s="79" t="s">
        <v>1</v>
      </c>
      <c r="AC161" s="92"/>
      <c r="AD161" s="92" t="s">
        <v>1</v>
      </c>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row>
    <row r="162" spans="1:234" s="44" customFormat="1" ht="84.75" customHeight="1" x14ac:dyDescent="0.35">
      <c r="A162" s="98">
        <v>104</v>
      </c>
      <c r="B162" s="184" t="s">
        <v>995</v>
      </c>
      <c r="C162" s="184"/>
      <c r="D162" s="184"/>
      <c r="E162" s="184"/>
      <c r="F162" s="184"/>
      <c r="G162" s="184"/>
      <c r="H162" s="184"/>
      <c r="I162" s="184"/>
      <c r="J162" s="184"/>
      <c r="K162" s="184"/>
      <c r="L162" s="184"/>
      <c r="M162" s="184"/>
      <c r="N162" s="184"/>
      <c r="O162" s="185"/>
      <c r="P162" s="78" t="s">
        <v>1</v>
      </c>
      <c r="Q162" s="78" t="s">
        <v>1</v>
      </c>
      <c r="R162" s="78" t="s">
        <v>1</v>
      </c>
      <c r="S162" s="78" t="s">
        <v>1</v>
      </c>
      <c r="T162" s="78" t="s">
        <v>1</v>
      </c>
      <c r="U162" s="78" t="s">
        <v>1</v>
      </c>
      <c r="V162" s="78" t="s">
        <v>1</v>
      </c>
      <c r="W162" s="78" t="s">
        <v>1</v>
      </c>
      <c r="X162" s="78" t="s">
        <v>1</v>
      </c>
      <c r="Y162" s="78" t="s">
        <v>1</v>
      </c>
      <c r="Z162" s="91">
        <f t="shared" ref="Z162:Z167" si="27">COUNTIF(P162:Y162, "Y")</f>
        <v>0</v>
      </c>
      <c r="AA162" s="91">
        <f t="shared" ref="AA162:AA167" si="28">COUNTIF(P162:Y162, "N")</f>
        <v>0</v>
      </c>
      <c r="AB162" s="91">
        <f t="shared" ref="AB162:AB167" si="29">COUNTIF(P162:Y162, "NA")</f>
        <v>0</v>
      </c>
      <c r="AC162" s="95">
        <f t="shared" si="14"/>
        <v>0</v>
      </c>
      <c r="AD162" s="95" t="e">
        <f t="shared" ref="AD162:AD167" si="30">Z162/AC162</f>
        <v>#DIV/0!</v>
      </c>
    </row>
    <row r="163" spans="1:234" s="44" customFormat="1" ht="35.15" customHeight="1" x14ac:dyDescent="0.35">
      <c r="A163" s="98">
        <v>105</v>
      </c>
      <c r="B163" s="177" t="s">
        <v>139</v>
      </c>
      <c r="C163" s="177"/>
      <c r="D163" s="177"/>
      <c r="E163" s="177"/>
      <c r="F163" s="177"/>
      <c r="G163" s="177"/>
      <c r="H163" s="177"/>
      <c r="I163" s="177"/>
      <c r="J163" s="177"/>
      <c r="K163" s="177"/>
      <c r="L163" s="177"/>
      <c r="M163" s="177"/>
      <c r="N163" s="177"/>
      <c r="O163" s="178"/>
      <c r="P163" s="78" t="s">
        <v>1</v>
      </c>
      <c r="Q163" s="78" t="s">
        <v>1</v>
      </c>
      <c r="R163" s="78" t="s">
        <v>1</v>
      </c>
      <c r="S163" s="78" t="s">
        <v>1</v>
      </c>
      <c r="T163" s="78" t="s">
        <v>1</v>
      </c>
      <c r="U163" s="78" t="s">
        <v>1</v>
      </c>
      <c r="V163" s="78" t="s">
        <v>1</v>
      </c>
      <c r="W163" s="78" t="s">
        <v>1</v>
      </c>
      <c r="X163" s="78" t="s">
        <v>1</v>
      </c>
      <c r="Y163" s="78" t="s">
        <v>1</v>
      </c>
      <c r="Z163" s="91">
        <f t="shared" si="27"/>
        <v>0</v>
      </c>
      <c r="AA163" s="91">
        <f t="shared" si="28"/>
        <v>0</v>
      </c>
      <c r="AB163" s="91">
        <f t="shared" si="29"/>
        <v>0</v>
      </c>
      <c r="AC163" s="95">
        <f t="shared" si="14"/>
        <v>0</v>
      </c>
      <c r="AD163" s="95" t="e">
        <f t="shared" si="30"/>
        <v>#DIV/0!</v>
      </c>
    </row>
    <row r="164" spans="1:234" s="44" customFormat="1" ht="40" customHeight="1" x14ac:dyDescent="0.35">
      <c r="A164" s="98">
        <v>106</v>
      </c>
      <c r="B164" s="177" t="s">
        <v>140</v>
      </c>
      <c r="C164" s="177"/>
      <c r="D164" s="177"/>
      <c r="E164" s="177"/>
      <c r="F164" s="177"/>
      <c r="G164" s="177"/>
      <c r="H164" s="177"/>
      <c r="I164" s="177"/>
      <c r="J164" s="177"/>
      <c r="K164" s="177"/>
      <c r="L164" s="177"/>
      <c r="M164" s="177"/>
      <c r="N164" s="177"/>
      <c r="O164" s="178"/>
      <c r="P164" s="80" t="s">
        <v>1</v>
      </c>
      <c r="Q164" s="80" t="s">
        <v>1</v>
      </c>
      <c r="R164" s="80" t="s">
        <v>1</v>
      </c>
      <c r="S164" s="80" t="s">
        <v>1</v>
      </c>
      <c r="T164" s="80" t="s">
        <v>1</v>
      </c>
      <c r="U164" s="80" t="s">
        <v>1</v>
      </c>
      <c r="V164" s="80" t="s">
        <v>1</v>
      </c>
      <c r="W164" s="80" t="s">
        <v>1</v>
      </c>
      <c r="X164" s="80" t="s">
        <v>1</v>
      </c>
      <c r="Y164" s="80" t="s">
        <v>1</v>
      </c>
      <c r="Z164" s="91">
        <f t="shared" si="27"/>
        <v>0</v>
      </c>
      <c r="AA164" s="91">
        <f t="shared" si="28"/>
        <v>0</v>
      </c>
      <c r="AB164" s="91">
        <f t="shared" si="29"/>
        <v>0</v>
      </c>
      <c r="AC164" s="95">
        <f t="shared" si="14"/>
        <v>0</v>
      </c>
      <c r="AD164" s="95" t="e">
        <f t="shared" si="30"/>
        <v>#DIV/0!</v>
      </c>
    </row>
    <row r="165" spans="1:234" s="44" customFormat="1" ht="29.15" customHeight="1" x14ac:dyDescent="0.35">
      <c r="A165" s="98">
        <v>107</v>
      </c>
      <c r="B165" s="177" t="s">
        <v>141</v>
      </c>
      <c r="C165" s="177"/>
      <c r="D165" s="177"/>
      <c r="E165" s="177"/>
      <c r="F165" s="177"/>
      <c r="G165" s="177"/>
      <c r="H165" s="177"/>
      <c r="I165" s="177"/>
      <c r="J165" s="177"/>
      <c r="K165" s="177"/>
      <c r="L165" s="177"/>
      <c r="M165" s="177"/>
      <c r="N165" s="177"/>
      <c r="O165" s="178"/>
      <c r="P165" s="78" t="s">
        <v>1</v>
      </c>
      <c r="Q165" s="78" t="s">
        <v>1</v>
      </c>
      <c r="R165" s="78" t="s">
        <v>1</v>
      </c>
      <c r="S165" s="78" t="s">
        <v>1</v>
      </c>
      <c r="T165" s="78" t="s">
        <v>1</v>
      </c>
      <c r="U165" s="78" t="s">
        <v>1</v>
      </c>
      <c r="V165" s="78" t="s">
        <v>1</v>
      </c>
      <c r="W165" s="78" t="s">
        <v>1</v>
      </c>
      <c r="X165" s="78" t="s">
        <v>1</v>
      </c>
      <c r="Y165" s="78" t="s">
        <v>1</v>
      </c>
      <c r="Z165" s="91">
        <f t="shared" si="27"/>
        <v>0</v>
      </c>
      <c r="AA165" s="91">
        <f t="shared" si="28"/>
        <v>0</v>
      </c>
      <c r="AB165" s="91">
        <f t="shared" si="29"/>
        <v>0</v>
      </c>
      <c r="AC165" s="95">
        <f t="shared" si="14"/>
        <v>0</v>
      </c>
      <c r="AD165" s="95" t="e">
        <f t="shared" si="30"/>
        <v>#DIV/0!</v>
      </c>
    </row>
    <row r="166" spans="1:234" s="44" customFormat="1" ht="24.65" customHeight="1" x14ac:dyDescent="0.35">
      <c r="A166" s="98">
        <v>108</v>
      </c>
      <c r="B166" s="177" t="s">
        <v>142</v>
      </c>
      <c r="C166" s="177"/>
      <c r="D166" s="177"/>
      <c r="E166" s="177"/>
      <c r="F166" s="177"/>
      <c r="G166" s="177"/>
      <c r="H166" s="177"/>
      <c r="I166" s="177"/>
      <c r="J166" s="177"/>
      <c r="K166" s="177"/>
      <c r="L166" s="177"/>
      <c r="M166" s="177"/>
      <c r="N166" s="177"/>
      <c r="O166" s="178"/>
      <c r="P166" s="78" t="s">
        <v>1</v>
      </c>
      <c r="Q166" s="78" t="s">
        <v>1</v>
      </c>
      <c r="R166" s="78" t="s">
        <v>1</v>
      </c>
      <c r="S166" s="78" t="s">
        <v>1</v>
      </c>
      <c r="T166" s="78" t="s">
        <v>1</v>
      </c>
      <c r="U166" s="78" t="s">
        <v>1</v>
      </c>
      <c r="V166" s="78" t="s">
        <v>1</v>
      </c>
      <c r="W166" s="78" t="s">
        <v>1</v>
      </c>
      <c r="X166" s="78" t="s">
        <v>1</v>
      </c>
      <c r="Y166" s="78" t="s">
        <v>1</v>
      </c>
      <c r="Z166" s="91">
        <f t="shared" si="27"/>
        <v>0</v>
      </c>
      <c r="AA166" s="91">
        <f t="shared" si="28"/>
        <v>0</v>
      </c>
      <c r="AB166" s="91">
        <f t="shared" si="29"/>
        <v>0</v>
      </c>
      <c r="AC166" s="95">
        <f t="shared" si="14"/>
        <v>0</v>
      </c>
      <c r="AD166" s="95" t="e">
        <f t="shared" si="30"/>
        <v>#DIV/0!</v>
      </c>
    </row>
    <row r="167" spans="1:234" s="44" customFormat="1" ht="26.15" customHeight="1" x14ac:dyDescent="0.35">
      <c r="A167" s="98">
        <v>109</v>
      </c>
      <c r="B167" s="177" t="s">
        <v>143</v>
      </c>
      <c r="C167" s="177"/>
      <c r="D167" s="177"/>
      <c r="E167" s="177"/>
      <c r="F167" s="177"/>
      <c r="G167" s="177"/>
      <c r="H167" s="177"/>
      <c r="I167" s="177"/>
      <c r="J167" s="177"/>
      <c r="K167" s="177"/>
      <c r="L167" s="177"/>
      <c r="M167" s="177"/>
      <c r="N167" s="177"/>
      <c r="O167" s="178"/>
      <c r="P167" s="78" t="s">
        <v>1</v>
      </c>
      <c r="Q167" s="78" t="s">
        <v>1</v>
      </c>
      <c r="R167" s="78" t="s">
        <v>1</v>
      </c>
      <c r="S167" s="78" t="s">
        <v>1</v>
      </c>
      <c r="T167" s="78" t="s">
        <v>1</v>
      </c>
      <c r="U167" s="78" t="s">
        <v>1</v>
      </c>
      <c r="V167" s="78" t="s">
        <v>1</v>
      </c>
      <c r="W167" s="78" t="s">
        <v>1</v>
      </c>
      <c r="X167" s="78" t="s">
        <v>1</v>
      </c>
      <c r="Y167" s="78" t="s">
        <v>1</v>
      </c>
      <c r="Z167" s="91">
        <f t="shared" si="27"/>
        <v>0</v>
      </c>
      <c r="AA167" s="91">
        <f t="shared" si="28"/>
        <v>0</v>
      </c>
      <c r="AB167" s="91">
        <f t="shared" si="29"/>
        <v>0</v>
      </c>
      <c r="AC167" s="95">
        <f t="shared" si="14"/>
        <v>0</v>
      </c>
      <c r="AD167" s="95" t="e">
        <f t="shared" si="30"/>
        <v>#DIV/0!</v>
      </c>
    </row>
    <row r="168" spans="1:234" s="17" customFormat="1" ht="29.15" customHeight="1" x14ac:dyDescent="0.35">
      <c r="A168" s="181" t="s">
        <v>144</v>
      </c>
      <c r="B168" s="182"/>
      <c r="C168" s="182"/>
      <c r="D168" s="182"/>
      <c r="E168" s="182"/>
      <c r="F168" s="182"/>
      <c r="G168" s="182"/>
      <c r="H168" s="182"/>
      <c r="I168" s="182"/>
      <c r="J168" s="182"/>
      <c r="K168" s="182"/>
      <c r="L168" s="182"/>
      <c r="M168" s="182"/>
      <c r="N168" s="182"/>
      <c r="O168" s="183"/>
      <c r="P168" s="79" t="s">
        <v>1</v>
      </c>
      <c r="Q168" s="79" t="s">
        <v>1</v>
      </c>
      <c r="R168" s="79" t="s">
        <v>1</v>
      </c>
      <c r="S168" s="79" t="s">
        <v>1</v>
      </c>
      <c r="T168" s="79" t="s">
        <v>1</v>
      </c>
      <c r="U168" s="79" t="s">
        <v>1</v>
      </c>
      <c r="V168" s="79" t="s">
        <v>1</v>
      </c>
      <c r="W168" s="79" t="s">
        <v>1</v>
      </c>
      <c r="X168" s="79" t="s">
        <v>1</v>
      </c>
      <c r="Y168" s="79" t="s">
        <v>1</v>
      </c>
      <c r="Z168" s="79" t="s">
        <v>1</v>
      </c>
      <c r="AA168" s="79" t="s">
        <v>1</v>
      </c>
      <c r="AB168" s="79" t="s">
        <v>1</v>
      </c>
      <c r="AC168" s="92"/>
      <c r="AD168" s="92" t="s">
        <v>1</v>
      </c>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row>
    <row r="169" spans="1:234" s="44" customFormat="1" ht="33" customHeight="1" x14ac:dyDescent="0.35">
      <c r="A169" s="98">
        <v>110</v>
      </c>
      <c r="B169" s="177" t="s">
        <v>145</v>
      </c>
      <c r="C169" s="177"/>
      <c r="D169" s="177"/>
      <c r="E169" s="177"/>
      <c r="F169" s="177"/>
      <c r="G169" s="177"/>
      <c r="H169" s="177"/>
      <c r="I169" s="177"/>
      <c r="J169" s="177"/>
      <c r="K169" s="177"/>
      <c r="L169" s="177"/>
      <c r="M169" s="177"/>
      <c r="N169" s="177"/>
      <c r="O169" s="178"/>
      <c r="P169" s="78" t="s">
        <v>1</v>
      </c>
      <c r="Q169" s="78" t="s">
        <v>1</v>
      </c>
      <c r="R169" s="78" t="s">
        <v>1</v>
      </c>
      <c r="S169" s="78" t="s">
        <v>1</v>
      </c>
      <c r="T169" s="78" t="s">
        <v>1</v>
      </c>
      <c r="U169" s="78" t="s">
        <v>1</v>
      </c>
      <c r="V169" s="78" t="s">
        <v>1</v>
      </c>
      <c r="W169" s="78" t="s">
        <v>1</v>
      </c>
      <c r="X169" s="78" t="s">
        <v>1</v>
      </c>
      <c r="Y169" s="78" t="s">
        <v>1</v>
      </c>
      <c r="Z169" s="91">
        <f t="shared" ref="Z169:Z184" si="31">COUNTIF(P169:Y169, "Y")</f>
        <v>0</v>
      </c>
      <c r="AA169" s="91">
        <f t="shared" ref="AA169:AA184" si="32">COUNTIF(P169:Y169, "N")</f>
        <v>0</v>
      </c>
      <c r="AB169" s="91">
        <f t="shared" ref="AB169:AB184" si="33">COUNTIF(P169:Y169, "NA")</f>
        <v>0</v>
      </c>
      <c r="AC169" s="95">
        <f t="shared" si="14"/>
        <v>0</v>
      </c>
      <c r="AD169" s="95" t="e">
        <f t="shared" ref="AD169:AD184" si="34">Z169/AC169</f>
        <v>#DIV/0!</v>
      </c>
    </row>
    <row r="170" spans="1:234" s="44" customFormat="1" ht="23.5" customHeight="1" x14ac:dyDescent="0.35">
      <c r="A170" s="98">
        <v>111</v>
      </c>
      <c r="B170" s="177" t="s">
        <v>146</v>
      </c>
      <c r="C170" s="177"/>
      <c r="D170" s="177"/>
      <c r="E170" s="177"/>
      <c r="F170" s="177"/>
      <c r="G170" s="177"/>
      <c r="H170" s="177"/>
      <c r="I170" s="177"/>
      <c r="J170" s="177"/>
      <c r="K170" s="177"/>
      <c r="L170" s="177"/>
      <c r="M170" s="177"/>
      <c r="N170" s="177"/>
      <c r="O170" s="178"/>
      <c r="P170" s="78" t="s">
        <v>1</v>
      </c>
      <c r="Q170" s="78" t="s">
        <v>1</v>
      </c>
      <c r="R170" s="78" t="s">
        <v>1</v>
      </c>
      <c r="S170" s="78" t="s">
        <v>1</v>
      </c>
      <c r="T170" s="78" t="s">
        <v>1</v>
      </c>
      <c r="U170" s="78" t="s">
        <v>1</v>
      </c>
      <c r="V170" s="78" t="s">
        <v>1</v>
      </c>
      <c r="W170" s="78" t="s">
        <v>1</v>
      </c>
      <c r="X170" s="78" t="s">
        <v>1</v>
      </c>
      <c r="Y170" s="78" t="s">
        <v>1</v>
      </c>
      <c r="Z170" s="91">
        <f t="shared" si="31"/>
        <v>0</v>
      </c>
      <c r="AA170" s="91">
        <f t="shared" si="32"/>
        <v>0</v>
      </c>
      <c r="AB170" s="91">
        <f t="shared" si="33"/>
        <v>0</v>
      </c>
      <c r="AC170" s="95">
        <f t="shared" si="14"/>
        <v>0</v>
      </c>
      <c r="AD170" s="95" t="e">
        <f t="shared" si="34"/>
        <v>#DIV/0!</v>
      </c>
    </row>
    <row r="171" spans="1:234" s="44" customFormat="1" ht="49.5" customHeight="1" x14ac:dyDescent="0.35">
      <c r="A171" s="98">
        <v>112</v>
      </c>
      <c r="B171" s="177" t="s">
        <v>1016</v>
      </c>
      <c r="C171" s="177"/>
      <c r="D171" s="177"/>
      <c r="E171" s="177"/>
      <c r="F171" s="177"/>
      <c r="G171" s="177"/>
      <c r="H171" s="177"/>
      <c r="I171" s="177"/>
      <c r="J171" s="177"/>
      <c r="K171" s="177"/>
      <c r="L171" s="177"/>
      <c r="M171" s="177"/>
      <c r="N171" s="177"/>
      <c r="O171" s="178"/>
      <c r="P171" s="78" t="s">
        <v>1</v>
      </c>
      <c r="Q171" s="78" t="s">
        <v>1</v>
      </c>
      <c r="R171" s="78" t="s">
        <v>1</v>
      </c>
      <c r="S171" s="78" t="s">
        <v>1</v>
      </c>
      <c r="T171" s="78" t="s">
        <v>1</v>
      </c>
      <c r="U171" s="78" t="s">
        <v>1</v>
      </c>
      <c r="V171" s="78" t="s">
        <v>1</v>
      </c>
      <c r="W171" s="78" t="s">
        <v>1</v>
      </c>
      <c r="X171" s="78" t="s">
        <v>1</v>
      </c>
      <c r="Y171" s="78" t="s">
        <v>1</v>
      </c>
      <c r="Z171" s="91">
        <f t="shared" si="31"/>
        <v>0</v>
      </c>
      <c r="AA171" s="91">
        <f t="shared" si="32"/>
        <v>0</v>
      </c>
      <c r="AB171" s="91">
        <f t="shared" si="33"/>
        <v>0</v>
      </c>
      <c r="AC171" s="95">
        <f t="shared" si="14"/>
        <v>0</v>
      </c>
      <c r="AD171" s="95" t="e">
        <f t="shared" si="34"/>
        <v>#DIV/0!</v>
      </c>
    </row>
    <row r="172" spans="1:234" s="44" customFormat="1" ht="24" customHeight="1" x14ac:dyDescent="0.35">
      <c r="A172" s="98">
        <v>113</v>
      </c>
      <c r="B172" s="177" t="s">
        <v>147</v>
      </c>
      <c r="C172" s="177"/>
      <c r="D172" s="177"/>
      <c r="E172" s="177"/>
      <c r="F172" s="177"/>
      <c r="G172" s="177"/>
      <c r="H172" s="177"/>
      <c r="I172" s="177"/>
      <c r="J172" s="177"/>
      <c r="K172" s="177"/>
      <c r="L172" s="177"/>
      <c r="M172" s="177"/>
      <c r="N172" s="177"/>
      <c r="O172" s="178"/>
      <c r="P172" s="78" t="s">
        <v>1</v>
      </c>
      <c r="Q172" s="78" t="s">
        <v>1</v>
      </c>
      <c r="R172" s="78" t="s">
        <v>1</v>
      </c>
      <c r="S172" s="78" t="s">
        <v>1</v>
      </c>
      <c r="T172" s="78" t="s">
        <v>1</v>
      </c>
      <c r="U172" s="78" t="s">
        <v>1</v>
      </c>
      <c r="V172" s="78" t="s">
        <v>1</v>
      </c>
      <c r="W172" s="78" t="s">
        <v>1</v>
      </c>
      <c r="X172" s="78" t="s">
        <v>1</v>
      </c>
      <c r="Y172" s="78" t="s">
        <v>1</v>
      </c>
      <c r="Z172" s="91">
        <f t="shared" si="31"/>
        <v>0</v>
      </c>
      <c r="AA172" s="91">
        <f t="shared" si="32"/>
        <v>0</v>
      </c>
      <c r="AB172" s="91">
        <f t="shared" si="33"/>
        <v>0</v>
      </c>
      <c r="AC172" s="95">
        <f t="shared" si="14"/>
        <v>0</v>
      </c>
      <c r="AD172" s="95" t="e">
        <f t="shared" si="34"/>
        <v>#DIV/0!</v>
      </c>
    </row>
    <row r="173" spans="1:234" s="44" customFormat="1" ht="23.5" customHeight="1" x14ac:dyDescent="0.35">
      <c r="A173" s="98">
        <v>114</v>
      </c>
      <c r="B173" s="177" t="s">
        <v>148</v>
      </c>
      <c r="C173" s="177"/>
      <c r="D173" s="177"/>
      <c r="E173" s="177"/>
      <c r="F173" s="177"/>
      <c r="G173" s="177"/>
      <c r="H173" s="177"/>
      <c r="I173" s="177"/>
      <c r="J173" s="177"/>
      <c r="K173" s="177"/>
      <c r="L173" s="177"/>
      <c r="M173" s="177"/>
      <c r="N173" s="177"/>
      <c r="O173" s="189"/>
      <c r="P173" s="80" t="s">
        <v>1</v>
      </c>
      <c r="Q173" s="80" t="s">
        <v>1</v>
      </c>
      <c r="R173" s="80" t="s">
        <v>1</v>
      </c>
      <c r="S173" s="80" t="s">
        <v>1</v>
      </c>
      <c r="T173" s="80" t="s">
        <v>1</v>
      </c>
      <c r="U173" s="80" t="s">
        <v>1</v>
      </c>
      <c r="V173" s="80" t="s">
        <v>1</v>
      </c>
      <c r="W173" s="80" t="s">
        <v>1</v>
      </c>
      <c r="X173" s="80" t="s">
        <v>1</v>
      </c>
      <c r="Y173" s="80" t="s">
        <v>1</v>
      </c>
      <c r="Z173" s="91">
        <f t="shared" si="31"/>
        <v>0</v>
      </c>
      <c r="AA173" s="91">
        <f t="shared" si="32"/>
        <v>0</v>
      </c>
      <c r="AB173" s="91">
        <f t="shared" si="33"/>
        <v>0</v>
      </c>
      <c r="AC173" s="95">
        <f t="shared" si="14"/>
        <v>0</v>
      </c>
      <c r="AD173" s="95" t="e">
        <f t="shared" si="34"/>
        <v>#DIV/0!</v>
      </c>
    </row>
    <row r="174" spans="1:234" s="44" customFormat="1" ht="29.15" customHeight="1" x14ac:dyDescent="0.35">
      <c r="A174" s="98">
        <v>115</v>
      </c>
      <c r="B174" s="177" t="s">
        <v>149</v>
      </c>
      <c r="C174" s="177"/>
      <c r="D174" s="177"/>
      <c r="E174" s="177"/>
      <c r="F174" s="177"/>
      <c r="G174" s="177"/>
      <c r="H174" s="177"/>
      <c r="I174" s="177"/>
      <c r="J174" s="177"/>
      <c r="K174" s="177"/>
      <c r="L174" s="177"/>
      <c r="M174" s="177"/>
      <c r="N174" s="177"/>
      <c r="O174" s="189"/>
      <c r="P174" s="78" t="s">
        <v>1</v>
      </c>
      <c r="Q174" s="78" t="s">
        <v>1</v>
      </c>
      <c r="R174" s="78" t="s">
        <v>1</v>
      </c>
      <c r="S174" s="78" t="s">
        <v>1</v>
      </c>
      <c r="T174" s="78" t="s">
        <v>1</v>
      </c>
      <c r="U174" s="78" t="s">
        <v>1</v>
      </c>
      <c r="V174" s="78" t="s">
        <v>1</v>
      </c>
      <c r="W174" s="78" t="s">
        <v>1</v>
      </c>
      <c r="X174" s="78" t="s">
        <v>1</v>
      </c>
      <c r="Y174" s="78" t="s">
        <v>1</v>
      </c>
      <c r="Z174" s="91">
        <f t="shared" si="31"/>
        <v>0</v>
      </c>
      <c r="AA174" s="91">
        <f t="shared" si="32"/>
        <v>0</v>
      </c>
      <c r="AB174" s="91">
        <f t="shared" si="33"/>
        <v>0</v>
      </c>
      <c r="AC174" s="95">
        <f t="shared" si="14"/>
        <v>0</v>
      </c>
      <c r="AD174" s="95" t="e">
        <f t="shared" si="34"/>
        <v>#DIV/0!</v>
      </c>
    </row>
    <row r="175" spans="1:234" s="44" customFormat="1" ht="27" customHeight="1" x14ac:dyDescent="0.35">
      <c r="A175" s="98">
        <v>116</v>
      </c>
      <c r="B175" s="177" t="s">
        <v>150</v>
      </c>
      <c r="C175" s="177"/>
      <c r="D175" s="177"/>
      <c r="E175" s="177"/>
      <c r="F175" s="177"/>
      <c r="G175" s="177"/>
      <c r="H175" s="177"/>
      <c r="I175" s="177"/>
      <c r="J175" s="177"/>
      <c r="K175" s="177"/>
      <c r="L175" s="177"/>
      <c r="M175" s="177"/>
      <c r="N175" s="177"/>
      <c r="O175" s="189"/>
      <c r="P175" s="78" t="s">
        <v>1</v>
      </c>
      <c r="Q175" s="78" t="s">
        <v>1</v>
      </c>
      <c r="R175" s="78" t="s">
        <v>1</v>
      </c>
      <c r="S175" s="78" t="s">
        <v>1</v>
      </c>
      <c r="T175" s="78" t="s">
        <v>1</v>
      </c>
      <c r="U175" s="78" t="s">
        <v>1</v>
      </c>
      <c r="V175" s="78" t="s">
        <v>1</v>
      </c>
      <c r="W175" s="78" t="s">
        <v>1</v>
      </c>
      <c r="X175" s="78" t="s">
        <v>1</v>
      </c>
      <c r="Y175" s="78" t="s">
        <v>1</v>
      </c>
      <c r="Z175" s="91">
        <f t="shared" si="31"/>
        <v>0</v>
      </c>
      <c r="AA175" s="91">
        <f t="shared" si="32"/>
        <v>0</v>
      </c>
      <c r="AB175" s="91">
        <f t="shared" si="33"/>
        <v>0</v>
      </c>
      <c r="AC175" s="95">
        <f t="shared" si="14"/>
        <v>0</v>
      </c>
      <c r="AD175" s="95" t="e">
        <f t="shared" si="34"/>
        <v>#DIV/0!</v>
      </c>
    </row>
    <row r="176" spans="1:234" s="44" customFormat="1" ht="32.15" customHeight="1" x14ac:dyDescent="0.35">
      <c r="A176" s="98">
        <v>117</v>
      </c>
      <c r="B176" s="177" t="s">
        <v>151</v>
      </c>
      <c r="C176" s="177"/>
      <c r="D176" s="177"/>
      <c r="E176" s="177"/>
      <c r="F176" s="177"/>
      <c r="G176" s="177"/>
      <c r="H176" s="177"/>
      <c r="I176" s="177"/>
      <c r="J176" s="177"/>
      <c r="K176" s="177"/>
      <c r="L176" s="177"/>
      <c r="M176" s="177"/>
      <c r="N176" s="177"/>
      <c r="O176" s="189"/>
      <c r="P176" s="78" t="s">
        <v>1</v>
      </c>
      <c r="Q176" s="78" t="s">
        <v>1</v>
      </c>
      <c r="R176" s="78" t="s">
        <v>1</v>
      </c>
      <c r="S176" s="78" t="s">
        <v>1</v>
      </c>
      <c r="T176" s="78" t="s">
        <v>1</v>
      </c>
      <c r="U176" s="78" t="s">
        <v>1</v>
      </c>
      <c r="V176" s="78" t="s">
        <v>1</v>
      </c>
      <c r="W176" s="78" t="s">
        <v>1</v>
      </c>
      <c r="X176" s="78" t="s">
        <v>1</v>
      </c>
      <c r="Y176" s="78" t="s">
        <v>1</v>
      </c>
      <c r="Z176" s="91">
        <f t="shared" si="31"/>
        <v>0</v>
      </c>
      <c r="AA176" s="91">
        <f t="shared" si="32"/>
        <v>0</v>
      </c>
      <c r="AB176" s="91">
        <f t="shared" si="33"/>
        <v>0</v>
      </c>
      <c r="AC176" s="95">
        <f t="shared" si="14"/>
        <v>0</v>
      </c>
      <c r="AD176" s="95" t="e">
        <f t="shared" si="34"/>
        <v>#DIV/0!</v>
      </c>
    </row>
    <row r="177" spans="1:234" s="44" customFormat="1" ht="25" customHeight="1" x14ac:dyDescent="0.35">
      <c r="A177" s="98">
        <v>118</v>
      </c>
      <c r="B177" s="177" t="s">
        <v>152</v>
      </c>
      <c r="C177" s="177"/>
      <c r="D177" s="177"/>
      <c r="E177" s="177"/>
      <c r="F177" s="177"/>
      <c r="G177" s="177"/>
      <c r="H177" s="177"/>
      <c r="I177" s="177"/>
      <c r="J177" s="177"/>
      <c r="K177" s="177"/>
      <c r="L177" s="177"/>
      <c r="M177" s="177"/>
      <c r="N177" s="177"/>
      <c r="O177" s="189"/>
      <c r="P177" s="78" t="s">
        <v>1</v>
      </c>
      <c r="Q177" s="78" t="s">
        <v>1</v>
      </c>
      <c r="R177" s="78" t="s">
        <v>1</v>
      </c>
      <c r="S177" s="78" t="s">
        <v>1</v>
      </c>
      <c r="T177" s="78" t="s">
        <v>1</v>
      </c>
      <c r="U177" s="78" t="s">
        <v>1</v>
      </c>
      <c r="V177" s="78" t="s">
        <v>1</v>
      </c>
      <c r="W177" s="78" t="s">
        <v>1</v>
      </c>
      <c r="X177" s="78" t="s">
        <v>1</v>
      </c>
      <c r="Y177" s="78" t="s">
        <v>1</v>
      </c>
      <c r="Z177" s="91">
        <f t="shared" si="31"/>
        <v>0</v>
      </c>
      <c r="AA177" s="91">
        <f t="shared" si="32"/>
        <v>0</v>
      </c>
      <c r="AB177" s="91">
        <f t="shared" si="33"/>
        <v>0</v>
      </c>
      <c r="AC177" s="95">
        <f t="shared" si="14"/>
        <v>0</v>
      </c>
      <c r="AD177" s="95" t="e">
        <f t="shared" si="34"/>
        <v>#DIV/0!</v>
      </c>
    </row>
    <row r="178" spans="1:234" s="44" customFormat="1" ht="26.15" customHeight="1" x14ac:dyDescent="0.35">
      <c r="A178" s="98">
        <v>119</v>
      </c>
      <c r="B178" s="177" t="s">
        <v>153</v>
      </c>
      <c r="C178" s="177"/>
      <c r="D178" s="177"/>
      <c r="E178" s="177"/>
      <c r="F178" s="177"/>
      <c r="G178" s="177"/>
      <c r="H178" s="177"/>
      <c r="I178" s="177"/>
      <c r="J178" s="177"/>
      <c r="K178" s="177"/>
      <c r="L178" s="177"/>
      <c r="M178" s="177"/>
      <c r="N178" s="177"/>
      <c r="O178" s="189"/>
      <c r="P178" s="80" t="s">
        <v>1</v>
      </c>
      <c r="Q178" s="80" t="s">
        <v>1</v>
      </c>
      <c r="R178" s="80" t="s">
        <v>1</v>
      </c>
      <c r="S178" s="80" t="s">
        <v>1</v>
      </c>
      <c r="T178" s="80" t="s">
        <v>1</v>
      </c>
      <c r="U178" s="80" t="s">
        <v>1</v>
      </c>
      <c r="V178" s="80" t="s">
        <v>1</v>
      </c>
      <c r="W178" s="80" t="s">
        <v>1</v>
      </c>
      <c r="X178" s="80" t="s">
        <v>1</v>
      </c>
      <c r="Y178" s="80" t="s">
        <v>1</v>
      </c>
      <c r="Z178" s="91">
        <f t="shared" si="31"/>
        <v>0</v>
      </c>
      <c r="AA178" s="91">
        <f t="shared" si="32"/>
        <v>0</v>
      </c>
      <c r="AB178" s="91">
        <f t="shared" si="33"/>
        <v>0</v>
      </c>
      <c r="AC178" s="95">
        <f t="shared" si="14"/>
        <v>0</v>
      </c>
      <c r="AD178" s="95" t="e">
        <f t="shared" si="34"/>
        <v>#DIV/0!</v>
      </c>
    </row>
    <row r="179" spans="1:234" s="44" customFormat="1" ht="24" customHeight="1" x14ac:dyDescent="0.35">
      <c r="A179" s="98">
        <v>120</v>
      </c>
      <c r="B179" s="177" t="s">
        <v>154</v>
      </c>
      <c r="C179" s="177"/>
      <c r="D179" s="177"/>
      <c r="E179" s="177"/>
      <c r="F179" s="177"/>
      <c r="G179" s="177"/>
      <c r="H179" s="177"/>
      <c r="I179" s="177"/>
      <c r="J179" s="177"/>
      <c r="K179" s="177"/>
      <c r="L179" s="177"/>
      <c r="M179" s="177"/>
      <c r="N179" s="177"/>
      <c r="O179" s="189"/>
      <c r="P179" s="80" t="s">
        <v>1</v>
      </c>
      <c r="Q179" s="80" t="s">
        <v>1</v>
      </c>
      <c r="R179" s="80" t="s">
        <v>1</v>
      </c>
      <c r="S179" s="80" t="s">
        <v>1</v>
      </c>
      <c r="T179" s="80" t="s">
        <v>1</v>
      </c>
      <c r="U179" s="80" t="s">
        <v>1</v>
      </c>
      <c r="V179" s="80" t="s">
        <v>1</v>
      </c>
      <c r="W179" s="80" t="s">
        <v>1</v>
      </c>
      <c r="X179" s="80" t="s">
        <v>1</v>
      </c>
      <c r="Y179" s="80" t="s">
        <v>1</v>
      </c>
      <c r="Z179" s="91">
        <f t="shared" si="31"/>
        <v>0</v>
      </c>
      <c r="AA179" s="91">
        <f t="shared" si="32"/>
        <v>0</v>
      </c>
      <c r="AB179" s="91">
        <f t="shared" si="33"/>
        <v>0</v>
      </c>
      <c r="AC179" s="95">
        <f t="shared" si="14"/>
        <v>0</v>
      </c>
      <c r="AD179" s="95" t="e">
        <f t="shared" si="34"/>
        <v>#DIV/0!</v>
      </c>
    </row>
    <row r="180" spans="1:234" s="44" customFormat="1" ht="24" customHeight="1" x14ac:dyDescent="0.35">
      <c r="A180" s="98">
        <v>121</v>
      </c>
      <c r="B180" s="177" t="s">
        <v>155</v>
      </c>
      <c r="C180" s="177"/>
      <c r="D180" s="177"/>
      <c r="E180" s="177"/>
      <c r="F180" s="177"/>
      <c r="G180" s="177"/>
      <c r="H180" s="177"/>
      <c r="I180" s="177"/>
      <c r="J180" s="177"/>
      <c r="K180" s="177"/>
      <c r="L180" s="177"/>
      <c r="M180" s="177"/>
      <c r="N180" s="177"/>
      <c r="O180" s="189"/>
      <c r="P180" s="80" t="s">
        <v>1</v>
      </c>
      <c r="Q180" s="80" t="s">
        <v>1</v>
      </c>
      <c r="R180" s="80" t="s">
        <v>1</v>
      </c>
      <c r="S180" s="80" t="s">
        <v>1</v>
      </c>
      <c r="T180" s="80" t="s">
        <v>1</v>
      </c>
      <c r="U180" s="80" t="s">
        <v>1</v>
      </c>
      <c r="V180" s="80" t="s">
        <v>1</v>
      </c>
      <c r="W180" s="80" t="s">
        <v>1</v>
      </c>
      <c r="X180" s="80" t="s">
        <v>1</v>
      </c>
      <c r="Y180" s="80" t="s">
        <v>1</v>
      </c>
      <c r="Z180" s="91">
        <f t="shared" si="31"/>
        <v>0</v>
      </c>
      <c r="AA180" s="91">
        <f t="shared" si="32"/>
        <v>0</v>
      </c>
      <c r="AB180" s="91">
        <f t="shared" si="33"/>
        <v>0</v>
      </c>
      <c r="AC180" s="95">
        <f t="shared" si="14"/>
        <v>0</v>
      </c>
      <c r="AD180" s="95" t="e">
        <f t="shared" si="34"/>
        <v>#DIV/0!</v>
      </c>
    </row>
    <row r="181" spans="1:234" s="44" customFormat="1" ht="21" customHeight="1" x14ac:dyDescent="0.35">
      <c r="A181" s="98">
        <v>122</v>
      </c>
      <c r="B181" s="177" t="s">
        <v>156</v>
      </c>
      <c r="C181" s="177"/>
      <c r="D181" s="177"/>
      <c r="E181" s="177"/>
      <c r="F181" s="177"/>
      <c r="G181" s="177"/>
      <c r="H181" s="177"/>
      <c r="I181" s="177"/>
      <c r="J181" s="177"/>
      <c r="K181" s="177"/>
      <c r="L181" s="177"/>
      <c r="M181" s="177"/>
      <c r="N181" s="177"/>
      <c r="O181" s="189"/>
      <c r="P181" s="78" t="s">
        <v>1</v>
      </c>
      <c r="Q181" s="78" t="s">
        <v>1</v>
      </c>
      <c r="R181" s="78" t="s">
        <v>1</v>
      </c>
      <c r="S181" s="78" t="s">
        <v>1</v>
      </c>
      <c r="T181" s="78" t="s">
        <v>1</v>
      </c>
      <c r="U181" s="78" t="s">
        <v>1</v>
      </c>
      <c r="V181" s="78" t="s">
        <v>1</v>
      </c>
      <c r="W181" s="78" t="s">
        <v>1</v>
      </c>
      <c r="X181" s="78" t="s">
        <v>1</v>
      </c>
      <c r="Y181" s="78" t="s">
        <v>1</v>
      </c>
      <c r="Z181" s="91">
        <f t="shared" si="31"/>
        <v>0</v>
      </c>
      <c r="AA181" s="91">
        <f t="shared" si="32"/>
        <v>0</v>
      </c>
      <c r="AB181" s="91">
        <f t="shared" si="33"/>
        <v>0</v>
      </c>
      <c r="AC181" s="95">
        <f t="shared" si="14"/>
        <v>0</v>
      </c>
      <c r="AD181" s="95" t="e">
        <f t="shared" si="34"/>
        <v>#DIV/0!</v>
      </c>
    </row>
    <row r="182" spans="1:234" s="44" customFormat="1" ht="23.15" customHeight="1" x14ac:dyDescent="0.35">
      <c r="A182" s="98">
        <v>123</v>
      </c>
      <c r="B182" s="177" t="s">
        <v>157</v>
      </c>
      <c r="C182" s="177"/>
      <c r="D182" s="177"/>
      <c r="E182" s="177"/>
      <c r="F182" s="177"/>
      <c r="G182" s="177"/>
      <c r="H182" s="177"/>
      <c r="I182" s="177"/>
      <c r="J182" s="177"/>
      <c r="K182" s="177"/>
      <c r="L182" s="177"/>
      <c r="M182" s="177"/>
      <c r="N182" s="177"/>
      <c r="O182" s="189"/>
      <c r="P182" s="78" t="s">
        <v>1</v>
      </c>
      <c r="Q182" s="78" t="s">
        <v>1</v>
      </c>
      <c r="R182" s="78" t="s">
        <v>1</v>
      </c>
      <c r="S182" s="78" t="s">
        <v>1</v>
      </c>
      <c r="T182" s="78" t="s">
        <v>1</v>
      </c>
      <c r="U182" s="78" t="s">
        <v>1</v>
      </c>
      <c r="V182" s="78" t="s">
        <v>1</v>
      </c>
      <c r="W182" s="78" t="s">
        <v>1</v>
      </c>
      <c r="X182" s="78" t="s">
        <v>1</v>
      </c>
      <c r="Y182" s="78" t="s">
        <v>1</v>
      </c>
      <c r="Z182" s="91">
        <f t="shared" si="31"/>
        <v>0</v>
      </c>
      <c r="AA182" s="91">
        <f t="shared" si="32"/>
        <v>0</v>
      </c>
      <c r="AB182" s="91">
        <f t="shared" si="33"/>
        <v>0</v>
      </c>
      <c r="AC182" s="95">
        <f t="shared" si="14"/>
        <v>0</v>
      </c>
      <c r="AD182" s="95" t="e">
        <f t="shared" si="34"/>
        <v>#DIV/0!</v>
      </c>
    </row>
    <row r="183" spans="1:234" s="44" customFormat="1" ht="25" customHeight="1" x14ac:dyDescent="0.35">
      <c r="A183" s="98">
        <v>124</v>
      </c>
      <c r="B183" s="177" t="s">
        <v>158</v>
      </c>
      <c r="C183" s="177"/>
      <c r="D183" s="177"/>
      <c r="E183" s="177"/>
      <c r="F183" s="177"/>
      <c r="G183" s="177"/>
      <c r="H183" s="177"/>
      <c r="I183" s="177"/>
      <c r="J183" s="177"/>
      <c r="K183" s="177"/>
      <c r="L183" s="177"/>
      <c r="M183" s="177"/>
      <c r="N183" s="177"/>
      <c r="O183" s="189"/>
      <c r="P183" s="78" t="s">
        <v>1</v>
      </c>
      <c r="Q183" s="78" t="s">
        <v>1</v>
      </c>
      <c r="R183" s="78" t="s">
        <v>1</v>
      </c>
      <c r="S183" s="78" t="s">
        <v>1</v>
      </c>
      <c r="T183" s="78" t="s">
        <v>1</v>
      </c>
      <c r="U183" s="78" t="s">
        <v>1</v>
      </c>
      <c r="V183" s="78" t="s">
        <v>1</v>
      </c>
      <c r="W183" s="78" t="s">
        <v>1</v>
      </c>
      <c r="X183" s="78" t="s">
        <v>1</v>
      </c>
      <c r="Y183" s="78" t="s">
        <v>1</v>
      </c>
      <c r="Z183" s="91">
        <f t="shared" si="31"/>
        <v>0</v>
      </c>
      <c r="AA183" s="91">
        <f t="shared" si="32"/>
        <v>0</v>
      </c>
      <c r="AB183" s="91">
        <f t="shared" si="33"/>
        <v>0</v>
      </c>
      <c r="AC183" s="95">
        <f t="shared" si="14"/>
        <v>0</v>
      </c>
      <c r="AD183" s="95" t="e">
        <f t="shared" si="34"/>
        <v>#DIV/0!</v>
      </c>
    </row>
    <row r="184" spans="1:234" s="44" customFormat="1" ht="19" customHeight="1" x14ac:dyDescent="0.35">
      <c r="A184" s="98">
        <v>125</v>
      </c>
      <c r="B184" s="177" t="s">
        <v>159</v>
      </c>
      <c r="C184" s="177"/>
      <c r="D184" s="177"/>
      <c r="E184" s="177"/>
      <c r="F184" s="177"/>
      <c r="G184" s="177"/>
      <c r="H184" s="177"/>
      <c r="I184" s="177"/>
      <c r="J184" s="177"/>
      <c r="K184" s="177"/>
      <c r="L184" s="177"/>
      <c r="M184" s="177"/>
      <c r="N184" s="177"/>
      <c r="O184" s="189"/>
      <c r="P184" s="78" t="s">
        <v>1</v>
      </c>
      <c r="Q184" s="78" t="s">
        <v>1</v>
      </c>
      <c r="R184" s="78" t="s">
        <v>1</v>
      </c>
      <c r="S184" s="78" t="s">
        <v>1</v>
      </c>
      <c r="T184" s="78" t="s">
        <v>1</v>
      </c>
      <c r="U184" s="78" t="s">
        <v>1</v>
      </c>
      <c r="V184" s="78" t="s">
        <v>1</v>
      </c>
      <c r="W184" s="78" t="s">
        <v>1</v>
      </c>
      <c r="X184" s="78" t="s">
        <v>1</v>
      </c>
      <c r="Y184" s="78" t="s">
        <v>1</v>
      </c>
      <c r="Z184" s="91">
        <f t="shared" si="31"/>
        <v>0</v>
      </c>
      <c r="AA184" s="91">
        <f t="shared" si="32"/>
        <v>0</v>
      </c>
      <c r="AB184" s="91">
        <f t="shared" si="33"/>
        <v>0</v>
      </c>
      <c r="AC184" s="95">
        <f t="shared" si="14"/>
        <v>0</v>
      </c>
      <c r="AD184" s="95" t="e">
        <f t="shared" si="34"/>
        <v>#DIV/0!</v>
      </c>
    </row>
    <row r="185" spans="1:234" s="17" customFormat="1" ht="29.15" customHeight="1" x14ac:dyDescent="0.35">
      <c r="A185" s="181" t="s">
        <v>160</v>
      </c>
      <c r="B185" s="182"/>
      <c r="C185" s="182"/>
      <c r="D185" s="182"/>
      <c r="E185" s="182"/>
      <c r="F185" s="182"/>
      <c r="G185" s="182"/>
      <c r="H185" s="182"/>
      <c r="I185" s="182"/>
      <c r="J185" s="182"/>
      <c r="K185" s="182"/>
      <c r="L185" s="182"/>
      <c r="M185" s="182"/>
      <c r="N185" s="182"/>
      <c r="O185" s="183"/>
      <c r="P185" s="79" t="s">
        <v>1</v>
      </c>
      <c r="Q185" s="79" t="s">
        <v>1</v>
      </c>
      <c r="R185" s="79" t="s">
        <v>1</v>
      </c>
      <c r="S185" s="79" t="s">
        <v>1</v>
      </c>
      <c r="T185" s="79" t="s">
        <v>1</v>
      </c>
      <c r="U185" s="79" t="s">
        <v>1</v>
      </c>
      <c r="V185" s="79" t="s">
        <v>1</v>
      </c>
      <c r="W185" s="79" t="s">
        <v>1</v>
      </c>
      <c r="X185" s="79" t="s">
        <v>1</v>
      </c>
      <c r="Y185" s="79" t="s">
        <v>1</v>
      </c>
      <c r="Z185" s="79" t="s">
        <v>1</v>
      </c>
      <c r="AA185" s="79" t="s">
        <v>1</v>
      </c>
      <c r="AB185" s="79" t="s">
        <v>1</v>
      </c>
      <c r="AC185" s="92"/>
      <c r="AD185" s="92" t="s">
        <v>1</v>
      </c>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row>
    <row r="186" spans="1:234" s="44" customFormat="1" ht="23.15" customHeight="1" x14ac:dyDescent="0.35">
      <c r="A186" s="98">
        <v>126</v>
      </c>
      <c r="B186" s="177" t="s">
        <v>161</v>
      </c>
      <c r="C186" s="177"/>
      <c r="D186" s="177"/>
      <c r="E186" s="177"/>
      <c r="F186" s="177"/>
      <c r="G186" s="177"/>
      <c r="H186" s="177"/>
      <c r="I186" s="177"/>
      <c r="J186" s="177"/>
      <c r="K186" s="177"/>
      <c r="L186" s="177"/>
      <c r="M186" s="177"/>
      <c r="N186" s="177"/>
      <c r="O186" s="189"/>
      <c r="P186" s="78" t="s">
        <v>1</v>
      </c>
      <c r="Q186" s="78" t="s">
        <v>1</v>
      </c>
      <c r="R186" s="78" t="s">
        <v>1</v>
      </c>
      <c r="S186" s="78" t="s">
        <v>1</v>
      </c>
      <c r="T186" s="78" t="s">
        <v>1</v>
      </c>
      <c r="U186" s="78" t="s">
        <v>1</v>
      </c>
      <c r="V186" s="78" t="s">
        <v>1</v>
      </c>
      <c r="W186" s="78" t="s">
        <v>1</v>
      </c>
      <c r="X186" s="78" t="s">
        <v>1</v>
      </c>
      <c r="Y186" s="78" t="s">
        <v>1</v>
      </c>
      <c r="Z186" s="91">
        <f t="shared" ref="Z186:Z194" si="35">COUNTIF(P186:Y186, "Y")</f>
        <v>0</v>
      </c>
      <c r="AA186" s="91">
        <f t="shared" ref="AA186:AA194" si="36">COUNTIF(P186:Y186, "N")</f>
        <v>0</v>
      </c>
      <c r="AB186" s="91">
        <f t="shared" ref="AB186:AB194" si="37">COUNTIF(P186:Y186, "NA")</f>
        <v>0</v>
      </c>
      <c r="AC186" s="95">
        <f t="shared" si="14"/>
        <v>0</v>
      </c>
      <c r="AD186" s="95" t="e">
        <f t="shared" ref="AD186:AD194" si="38">Z186/AC186</f>
        <v>#DIV/0!</v>
      </c>
    </row>
    <row r="187" spans="1:234" s="44" customFormat="1" ht="30" customHeight="1" x14ac:dyDescent="0.35">
      <c r="A187" s="98">
        <v>127</v>
      </c>
      <c r="B187" s="184" t="s">
        <v>162</v>
      </c>
      <c r="C187" s="184"/>
      <c r="D187" s="184"/>
      <c r="E187" s="184"/>
      <c r="F187" s="184"/>
      <c r="G187" s="184"/>
      <c r="H187" s="184"/>
      <c r="I187" s="184"/>
      <c r="J187" s="184"/>
      <c r="K187" s="184"/>
      <c r="L187" s="184"/>
      <c r="M187" s="184"/>
      <c r="N187" s="184"/>
      <c r="O187" s="190"/>
      <c r="P187" s="78" t="s">
        <v>1</v>
      </c>
      <c r="Q187" s="78" t="s">
        <v>1</v>
      </c>
      <c r="R187" s="78" t="s">
        <v>1</v>
      </c>
      <c r="S187" s="78" t="s">
        <v>1</v>
      </c>
      <c r="T187" s="78" t="s">
        <v>1</v>
      </c>
      <c r="U187" s="78" t="s">
        <v>1</v>
      </c>
      <c r="V187" s="78" t="s">
        <v>1</v>
      </c>
      <c r="W187" s="78" t="s">
        <v>1</v>
      </c>
      <c r="X187" s="78" t="s">
        <v>1</v>
      </c>
      <c r="Y187" s="78" t="s">
        <v>1</v>
      </c>
      <c r="Z187" s="91">
        <f t="shared" si="35"/>
        <v>0</v>
      </c>
      <c r="AA187" s="91">
        <f t="shared" si="36"/>
        <v>0</v>
      </c>
      <c r="AB187" s="91">
        <f t="shared" si="37"/>
        <v>0</v>
      </c>
      <c r="AC187" s="95">
        <f t="shared" si="14"/>
        <v>0</v>
      </c>
      <c r="AD187" s="95" t="e">
        <f t="shared" si="38"/>
        <v>#DIV/0!</v>
      </c>
    </row>
    <row r="188" spans="1:234" s="44" customFormat="1" ht="28" customHeight="1" x14ac:dyDescent="0.35">
      <c r="A188" s="98">
        <v>128</v>
      </c>
      <c r="B188" s="184" t="s">
        <v>163</v>
      </c>
      <c r="C188" s="184"/>
      <c r="D188" s="184"/>
      <c r="E188" s="184"/>
      <c r="F188" s="184"/>
      <c r="G188" s="184"/>
      <c r="H188" s="184"/>
      <c r="I188" s="184"/>
      <c r="J188" s="184"/>
      <c r="K188" s="184"/>
      <c r="L188" s="184"/>
      <c r="M188" s="184"/>
      <c r="N188" s="184"/>
      <c r="O188" s="190"/>
      <c r="P188" s="80" t="s">
        <v>1</v>
      </c>
      <c r="Q188" s="80" t="s">
        <v>1</v>
      </c>
      <c r="R188" s="80" t="s">
        <v>1</v>
      </c>
      <c r="S188" s="80" t="s">
        <v>1</v>
      </c>
      <c r="T188" s="80" t="s">
        <v>1</v>
      </c>
      <c r="U188" s="80" t="s">
        <v>1</v>
      </c>
      <c r="V188" s="80" t="s">
        <v>1</v>
      </c>
      <c r="W188" s="80" t="s">
        <v>1</v>
      </c>
      <c r="X188" s="80" t="s">
        <v>1</v>
      </c>
      <c r="Y188" s="80" t="s">
        <v>1</v>
      </c>
      <c r="Z188" s="91">
        <f t="shared" si="35"/>
        <v>0</v>
      </c>
      <c r="AA188" s="91">
        <f t="shared" si="36"/>
        <v>0</v>
      </c>
      <c r="AB188" s="91">
        <f t="shared" si="37"/>
        <v>0</v>
      </c>
      <c r="AC188" s="95">
        <f t="shared" si="14"/>
        <v>0</v>
      </c>
      <c r="AD188" s="95" t="e">
        <f t="shared" si="38"/>
        <v>#DIV/0!</v>
      </c>
    </row>
    <row r="189" spans="1:234" s="44" customFormat="1" ht="32.15" customHeight="1" x14ac:dyDescent="0.35">
      <c r="A189" s="98">
        <v>129</v>
      </c>
      <c r="B189" s="177" t="s">
        <v>164</v>
      </c>
      <c r="C189" s="177"/>
      <c r="D189" s="177"/>
      <c r="E189" s="177"/>
      <c r="F189" s="177"/>
      <c r="G189" s="177"/>
      <c r="H189" s="177"/>
      <c r="I189" s="177"/>
      <c r="J189" s="177"/>
      <c r="K189" s="177"/>
      <c r="L189" s="177"/>
      <c r="M189" s="177"/>
      <c r="N189" s="177"/>
      <c r="O189" s="189"/>
      <c r="P189" s="80" t="s">
        <v>1</v>
      </c>
      <c r="Q189" s="80" t="s">
        <v>1</v>
      </c>
      <c r="R189" s="80" t="s">
        <v>1</v>
      </c>
      <c r="S189" s="80" t="s">
        <v>1</v>
      </c>
      <c r="T189" s="80" t="s">
        <v>1</v>
      </c>
      <c r="U189" s="80" t="s">
        <v>1</v>
      </c>
      <c r="V189" s="80" t="s">
        <v>1</v>
      </c>
      <c r="W189" s="80" t="s">
        <v>1</v>
      </c>
      <c r="X189" s="80" t="s">
        <v>1</v>
      </c>
      <c r="Y189" s="80" t="s">
        <v>1</v>
      </c>
      <c r="Z189" s="91">
        <f t="shared" si="35"/>
        <v>0</v>
      </c>
      <c r="AA189" s="91">
        <f t="shared" si="36"/>
        <v>0</v>
      </c>
      <c r="AB189" s="91">
        <f t="shared" si="37"/>
        <v>0</v>
      </c>
      <c r="AC189" s="95">
        <f t="shared" si="14"/>
        <v>0</v>
      </c>
      <c r="AD189" s="95" t="e">
        <f t="shared" si="38"/>
        <v>#DIV/0!</v>
      </c>
    </row>
    <row r="190" spans="1:234" s="44" customFormat="1" ht="23.15" customHeight="1" x14ac:dyDescent="0.35">
      <c r="A190" s="98">
        <v>130</v>
      </c>
      <c r="B190" s="177" t="s">
        <v>165</v>
      </c>
      <c r="C190" s="177"/>
      <c r="D190" s="177"/>
      <c r="E190" s="177"/>
      <c r="F190" s="177"/>
      <c r="G190" s="177"/>
      <c r="H190" s="177"/>
      <c r="I190" s="177"/>
      <c r="J190" s="177"/>
      <c r="K190" s="177"/>
      <c r="L190" s="177"/>
      <c r="M190" s="177"/>
      <c r="N190" s="177"/>
      <c r="O190" s="189"/>
      <c r="P190" s="78" t="s">
        <v>1</v>
      </c>
      <c r="Q190" s="78" t="s">
        <v>1</v>
      </c>
      <c r="R190" s="78" t="s">
        <v>1</v>
      </c>
      <c r="S190" s="78" t="s">
        <v>1</v>
      </c>
      <c r="T190" s="78" t="s">
        <v>1</v>
      </c>
      <c r="U190" s="78" t="s">
        <v>1</v>
      </c>
      <c r="V190" s="78" t="s">
        <v>1</v>
      </c>
      <c r="W190" s="78" t="s">
        <v>1</v>
      </c>
      <c r="X190" s="78" t="s">
        <v>1</v>
      </c>
      <c r="Y190" s="78" t="s">
        <v>1</v>
      </c>
      <c r="Z190" s="91">
        <f t="shared" si="35"/>
        <v>0</v>
      </c>
      <c r="AA190" s="91">
        <f t="shared" si="36"/>
        <v>0</v>
      </c>
      <c r="AB190" s="91">
        <f t="shared" si="37"/>
        <v>0</v>
      </c>
      <c r="AC190" s="95">
        <f t="shared" si="14"/>
        <v>0</v>
      </c>
      <c r="AD190" s="95" t="e">
        <f t="shared" si="38"/>
        <v>#DIV/0!</v>
      </c>
    </row>
    <row r="191" spans="1:234" s="44" customFormat="1" ht="113.15" customHeight="1" x14ac:dyDescent="0.35">
      <c r="A191" s="98">
        <v>131</v>
      </c>
      <c r="B191" s="177" t="s">
        <v>987</v>
      </c>
      <c r="C191" s="177"/>
      <c r="D191" s="177"/>
      <c r="E191" s="177"/>
      <c r="F191" s="177"/>
      <c r="G191" s="177"/>
      <c r="H191" s="177"/>
      <c r="I191" s="177"/>
      <c r="J191" s="177"/>
      <c r="K191" s="177"/>
      <c r="L191" s="177"/>
      <c r="M191" s="177"/>
      <c r="N191" s="177"/>
      <c r="O191" s="189"/>
      <c r="P191" s="78" t="s">
        <v>1</v>
      </c>
      <c r="Q191" s="78" t="s">
        <v>1</v>
      </c>
      <c r="R191" s="78" t="s">
        <v>1</v>
      </c>
      <c r="S191" s="78" t="s">
        <v>1</v>
      </c>
      <c r="T191" s="78" t="s">
        <v>1</v>
      </c>
      <c r="U191" s="78" t="s">
        <v>1</v>
      </c>
      <c r="V191" s="78" t="s">
        <v>1</v>
      </c>
      <c r="W191" s="78" t="s">
        <v>1</v>
      </c>
      <c r="X191" s="78" t="s">
        <v>1</v>
      </c>
      <c r="Y191" s="78" t="s">
        <v>1</v>
      </c>
      <c r="Z191" s="91">
        <f t="shared" si="35"/>
        <v>0</v>
      </c>
      <c r="AA191" s="91">
        <f t="shared" si="36"/>
        <v>0</v>
      </c>
      <c r="AB191" s="91">
        <f t="shared" si="37"/>
        <v>0</v>
      </c>
      <c r="AC191" s="95">
        <f t="shared" si="14"/>
        <v>0</v>
      </c>
      <c r="AD191" s="95" t="e">
        <f t="shared" si="38"/>
        <v>#DIV/0!</v>
      </c>
    </row>
    <row r="192" spans="1:234" s="44" customFormat="1" ht="29.5" customHeight="1" x14ac:dyDescent="0.35">
      <c r="A192" s="98">
        <v>132</v>
      </c>
      <c r="B192" s="177" t="s">
        <v>166</v>
      </c>
      <c r="C192" s="177"/>
      <c r="D192" s="177"/>
      <c r="E192" s="177"/>
      <c r="F192" s="177"/>
      <c r="G192" s="177"/>
      <c r="H192" s="177"/>
      <c r="I192" s="177"/>
      <c r="J192" s="177"/>
      <c r="K192" s="177"/>
      <c r="L192" s="177"/>
      <c r="M192" s="177"/>
      <c r="N192" s="177"/>
      <c r="O192" s="189"/>
      <c r="P192" s="78" t="s">
        <v>1</v>
      </c>
      <c r="Q192" s="78" t="s">
        <v>1</v>
      </c>
      <c r="R192" s="78" t="s">
        <v>1</v>
      </c>
      <c r="S192" s="78" t="s">
        <v>1</v>
      </c>
      <c r="T192" s="78" t="s">
        <v>1</v>
      </c>
      <c r="U192" s="78" t="s">
        <v>1</v>
      </c>
      <c r="V192" s="78" t="s">
        <v>1</v>
      </c>
      <c r="W192" s="78" t="s">
        <v>1</v>
      </c>
      <c r="X192" s="78" t="s">
        <v>1</v>
      </c>
      <c r="Y192" s="78" t="s">
        <v>1</v>
      </c>
      <c r="Z192" s="91">
        <f t="shared" si="35"/>
        <v>0</v>
      </c>
      <c r="AA192" s="91">
        <f t="shared" si="36"/>
        <v>0</v>
      </c>
      <c r="AB192" s="91">
        <f t="shared" si="37"/>
        <v>0</v>
      </c>
      <c r="AC192" s="95">
        <f t="shared" si="14"/>
        <v>0</v>
      </c>
      <c r="AD192" s="95" t="e">
        <f t="shared" si="38"/>
        <v>#DIV/0!</v>
      </c>
    </row>
    <row r="193" spans="1:234" s="44" customFormat="1" ht="28" customHeight="1" x14ac:dyDescent="0.35">
      <c r="A193" s="98">
        <v>133</v>
      </c>
      <c r="B193" s="177" t="s">
        <v>167</v>
      </c>
      <c r="C193" s="177"/>
      <c r="D193" s="177"/>
      <c r="E193" s="177"/>
      <c r="F193" s="177"/>
      <c r="G193" s="177"/>
      <c r="H193" s="177"/>
      <c r="I193" s="177"/>
      <c r="J193" s="177"/>
      <c r="K193" s="177"/>
      <c r="L193" s="177"/>
      <c r="M193" s="177"/>
      <c r="N193" s="177"/>
      <c r="O193" s="189"/>
      <c r="P193" s="80" t="s">
        <v>1</v>
      </c>
      <c r="Q193" s="80" t="s">
        <v>1</v>
      </c>
      <c r="R193" s="80" t="s">
        <v>1</v>
      </c>
      <c r="S193" s="80" t="s">
        <v>1</v>
      </c>
      <c r="T193" s="80" t="s">
        <v>1</v>
      </c>
      <c r="U193" s="80" t="s">
        <v>1</v>
      </c>
      <c r="V193" s="80" t="s">
        <v>1</v>
      </c>
      <c r="W193" s="80" t="s">
        <v>1</v>
      </c>
      <c r="X193" s="80" t="s">
        <v>1</v>
      </c>
      <c r="Y193" s="80" t="s">
        <v>1</v>
      </c>
      <c r="Z193" s="91">
        <f t="shared" si="35"/>
        <v>0</v>
      </c>
      <c r="AA193" s="91">
        <f t="shared" si="36"/>
        <v>0</v>
      </c>
      <c r="AB193" s="91">
        <f t="shared" si="37"/>
        <v>0</v>
      </c>
      <c r="AC193" s="95">
        <f t="shared" si="14"/>
        <v>0</v>
      </c>
      <c r="AD193" s="95" t="e">
        <f t="shared" si="38"/>
        <v>#DIV/0!</v>
      </c>
    </row>
    <row r="194" spans="1:234" s="44" customFormat="1" ht="23.5" customHeight="1" x14ac:dyDescent="0.35">
      <c r="A194" s="98">
        <v>134</v>
      </c>
      <c r="B194" s="177" t="s">
        <v>168</v>
      </c>
      <c r="C194" s="177"/>
      <c r="D194" s="177"/>
      <c r="E194" s="177"/>
      <c r="F194" s="177"/>
      <c r="G194" s="177"/>
      <c r="H194" s="177"/>
      <c r="I194" s="177"/>
      <c r="J194" s="177"/>
      <c r="K194" s="177"/>
      <c r="L194" s="177"/>
      <c r="M194" s="177"/>
      <c r="N194" s="177"/>
      <c r="O194" s="189"/>
      <c r="P194" s="80" t="s">
        <v>1</v>
      </c>
      <c r="Q194" s="80" t="s">
        <v>1</v>
      </c>
      <c r="R194" s="80" t="s">
        <v>1</v>
      </c>
      <c r="S194" s="80" t="s">
        <v>1</v>
      </c>
      <c r="T194" s="80" t="s">
        <v>1</v>
      </c>
      <c r="U194" s="80" t="s">
        <v>1</v>
      </c>
      <c r="V194" s="80" t="s">
        <v>1</v>
      </c>
      <c r="W194" s="80" t="s">
        <v>1</v>
      </c>
      <c r="X194" s="80" t="s">
        <v>1</v>
      </c>
      <c r="Y194" s="80" t="s">
        <v>1</v>
      </c>
      <c r="Z194" s="91">
        <f t="shared" si="35"/>
        <v>0</v>
      </c>
      <c r="AA194" s="91">
        <f t="shared" si="36"/>
        <v>0</v>
      </c>
      <c r="AB194" s="91">
        <f t="shared" si="37"/>
        <v>0</v>
      </c>
      <c r="AC194" s="95">
        <f t="shared" si="14"/>
        <v>0</v>
      </c>
      <c r="AD194" s="95" t="e">
        <f t="shared" si="38"/>
        <v>#DIV/0!</v>
      </c>
    </row>
    <row r="195" spans="1:234" s="18" customFormat="1" ht="24" customHeight="1" x14ac:dyDescent="0.35">
      <c r="A195" s="186" t="s">
        <v>169</v>
      </c>
      <c r="B195" s="187"/>
      <c r="C195" s="187"/>
      <c r="D195" s="187"/>
      <c r="E195" s="187"/>
      <c r="F195" s="187"/>
      <c r="G195" s="187"/>
      <c r="H195" s="187"/>
      <c r="I195" s="187"/>
      <c r="J195" s="187"/>
      <c r="K195" s="187"/>
      <c r="L195" s="187"/>
      <c r="M195" s="187"/>
      <c r="N195" s="187"/>
      <c r="O195" s="188"/>
      <c r="P195" s="81" t="s">
        <v>1</v>
      </c>
      <c r="Q195" s="81" t="s">
        <v>1</v>
      </c>
      <c r="R195" s="81" t="s">
        <v>1</v>
      </c>
      <c r="S195" s="81" t="s">
        <v>1</v>
      </c>
      <c r="T195" s="81" t="s">
        <v>1</v>
      </c>
      <c r="U195" s="81" t="s">
        <v>1</v>
      </c>
      <c r="V195" s="81" t="s">
        <v>1</v>
      </c>
      <c r="W195" s="81" t="s">
        <v>1</v>
      </c>
      <c r="X195" s="81" t="s">
        <v>1</v>
      </c>
      <c r="Y195" s="81" t="s">
        <v>1</v>
      </c>
      <c r="Z195" s="81" t="s">
        <v>1</v>
      </c>
      <c r="AA195" s="81" t="s">
        <v>1</v>
      </c>
      <c r="AB195" s="81" t="s">
        <v>1</v>
      </c>
      <c r="AC195" s="96"/>
      <c r="AD195" s="96" t="s">
        <v>1</v>
      </c>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row>
    <row r="196" spans="1:234" s="17" customFormat="1" ht="29.15" customHeight="1" x14ac:dyDescent="0.35">
      <c r="A196" s="181" t="s">
        <v>170</v>
      </c>
      <c r="B196" s="182"/>
      <c r="C196" s="182"/>
      <c r="D196" s="182"/>
      <c r="E196" s="182"/>
      <c r="F196" s="182"/>
      <c r="G196" s="182"/>
      <c r="H196" s="182"/>
      <c r="I196" s="182"/>
      <c r="J196" s="182"/>
      <c r="K196" s="182"/>
      <c r="L196" s="182"/>
      <c r="M196" s="182"/>
      <c r="N196" s="182"/>
      <c r="O196" s="183"/>
      <c r="P196" s="79" t="s">
        <v>1</v>
      </c>
      <c r="Q196" s="79" t="s">
        <v>1</v>
      </c>
      <c r="R196" s="79" t="s">
        <v>1</v>
      </c>
      <c r="S196" s="79" t="s">
        <v>1</v>
      </c>
      <c r="T196" s="79" t="s">
        <v>1</v>
      </c>
      <c r="U196" s="79" t="s">
        <v>1</v>
      </c>
      <c r="V196" s="79" t="s">
        <v>1</v>
      </c>
      <c r="W196" s="79" t="s">
        <v>1</v>
      </c>
      <c r="X196" s="79" t="s">
        <v>1</v>
      </c>
      <c r="Y196" s="79" t="s">
        <v>1</v>
      </c>
      <c r="Z196" s="79" t="s">
        <v>1</v>
      </c>
      <c r="AA196" s="79" t="s">
        <v>1</v>
      </c>
      <c r="AB196" s="79" t="s">
        <v>1</v>
      </c>
      <c r="AC196" s="92"/>
      <c r="AD196" s="92" t="s">
        <v>1</v>
      </c>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row>
    <row r="197" spans="1:234" s="44" customFormat="1" ht="26.5" customHeight="1" x14ac:dyDescent="0.35">
      <c r="A197" s="98">
        <v>135</v>
      </c>
      <c r="B197" s="177" t="s">
        <v>171</v>
      </c>
      <c r="C197" s="177"/>
      <c r="D197" s="177"/>
      <c r="E197" s="177"/>
      <c r="F197" s="177"/>
      <c r="G197" s="177"/>
      <c r="H197" s="177"/>
      <c r="I197" s="177"/>
      <c r="J197" s="177"/>
      <c r="K197" s="177"/>
      <c r="L197" s="177"/>
      <c r="M197" s="177"/>
      <c r="N197" s="177"/>
      <c r="O197" s="178"/>
      <c r="P197" s="78" t="s">
        <v>1</v>
      </c>
      <c r="Q197" s="78" t="s">
        <v>1</v>
      </c>
      <c r="R197" s="78" t="s">
        <v>1</v>
      </c>
      <c r="S197" s="78" t="s">
        <v>1</v>
      </c>
      <c r="T197" s="78" t="s">
        <v>1</v>
      </c>
      <c r="U197" s="78" t="s">
        <v>1</v>
      </c>
      <c r="V197" s="78" t="s">
        <v>1</v>
      </c>
      <c r="W197" s="78" t="s">
        <v>1</v>
      </c>
      <c r="X197" s="78" t="s">
        <v>1</v>
      </c>
      <c r="Y197" s="78" t="s">
        <v>1</v>
      </c>
      <c r="Z197" s="91">
        <f>COUNTIF(P197:Y197, "Y")</f>
        <v>0</v>
      </c>
      <c r="AA197" s="91">
        <f>COUNTIF(P197:Y197, "N")</f>
        <v>0</v>
      </c>
      <c r="AB197" s="91">
        <f>COUNTIF(P197:Y197, "NA")</f>
        <v>0</v>
      </c>
      <c r="AC197" s="95">
        <f t="shared" si="14"/>
        <v>0</v>
      </c>
      <c r="AD197" s="95" t="e">
        <f>Z197/AC197</f>
        <v>#DIV/0!</v>
      </c>
    </row>
    <row r="198" spans="1:234" s="44" customFormat="1" ht="30.75" customHeight="1" x14ac:dyDescent="0.35">
      <c r="A198" s="98">
        <v>136</v>
      </c>
      <c r="B198" s="177" t="s">
        <v>172</v>
      </c>
      <c r="C198" s="177"/>
      <c r="D198" s="177"/>
      <c r="E198" s="177"/>
      <c r="F198" s="177"/>
      <c r="G198" s="177"/>
      <c r="H198" s="177"/>
      <c r="I198" s="177"/>
      <c r="J198" s="177"/>
      <c r="K198" s="177"/>
      <c r="L198" s="177"/>
      <c r="M198" s="177"/>
      <c r="N198" s="177"/>
      <c r="O198" s="178"/>
      <c r="P198" s="78" t="s">
        <v>1</v>
      </c>
      <c r="Q198" s="78" t="s">
        <v>1</v>
      </c>
      <c r="R198" s="78" t="s">
        <v>1</v>
      </c>
      <c r="S198" s="78" t="s">
        <v>1</v>
      </c>
      <c r="T198" s="78" t="s">
        <v>1</v>
      </c>
      <c r="U198" s="78" t="s">
        <v>1</v>
      </c>
      <c r="V198" s="78" t="s">
        <v>1</v>
      </c>
      <c r="W198" s="78" t="s">
        <v>1</v>
      </c>
      <c r="X198" s="78" t="s">
        <v>1</v>
      </c>
      <c r="Y198" s="78" t="s">
        <v>1</v>
      </c>
      <c r="Z198" s="91">
        <f>COUNTIF(P198:Y198, "Y")</f>
        <v>0</v>
      </c>
      <c r="AA198" s="91">
        <f>COUNTIF(P198:Y198, "N")</f>
        <v>0</v>
      </c>
      <c r="AB198" s="91">
        <f>COUNTIF(P198:Y198, "NA")</f>
        <v>0</v>
      </c>
      <c r="AC198" s="95">
        <f t="shared" si="14"/>
        <v>0</v>
      </c>
      <c r="AD198" s="95" t="e">
        <f>Z198/AC198</f>
        <v>#DIV/0!</v>
      </c>
    </row>
    <row r="199" spans="1:234" s="44" customFormat="1" ht="30.75" customHeight="1" x14ac:dyDescent="0.35">
      <c r="A199" s="98">
        <v>137</v>
      </c>
      <c r="B199" s="177" t="s">
        <v>173</v>
      </c>
      <c r="C199" s="177"/>
      <c r="D199" s="177"/>
      <c r="E199" s="177"/>
      <c r="F199" s="177"/>
      <c r="G199" s="177"/>
      <c r="H199" s="177"/>
      <c r="I199" s="177"/>
      <c r="J199" s="177"/>
      <c r="K199" s="177"/>
      <c r="L199" s="177"/>
      <c r="M199" s="177"/>
      <c r="N199" s="177"/>
      <c r="O199" s="178"/>
      <c r="P199" s="78" t="s">
        <v>1</v>
      </c>
      <c r="Q199" s="78" t="s">
        <v>1</v>
      </c>
      <c r="R199" s="78" t="s">
        <v>1</v>
      </c>
      <c r="S199" s="78" t="s">
        <v>1</v>
      </c>
      <c r="T199" s="78" t="s">
        <v>1</v>
      </c>
      <c r="U199" s="78" t="s">
        <v>1</v>
      </c>
      <c r="V199" s="78" t="s">
        <v>1</v>
      </c>
      <c r="W199" s="78" t="s">
        <v>1</v>
      </c>
      <c r="X199" s="78" t="s">
        <v>1</v>
      </c>
      <c r="Y199" s="78" t="s">
        <v>1</v>
      </c>
      <c r="Z199" s="91">
        <f>COUNTIF(P199:Y199, "Y")</f>
        <v>0</v>
      </c>
      <c r="AA199" s="91">
        <f>COUNTIF(P199:Y199, "N")</f>
        <v>0</v>
      </c>
      <c r="AB199" s="91">
        <f>COUNTIF(P199:Y199, "NA")</f>
        <v>0</v>
      </c>
      <c r="AC199" s="95">
        <f t="shared" si="14"/>
        <v>0</v>
      </c>
      <c r="AD199" s="95" t="e">
        <f>Z199/AC199</f>
        <v>#DIV/0!</v>
      </c>
    </row>
    <row r="200" spans="1:234" s="44" customFormat="1" ht="31.5" customHeight="1" x14ac:dyDescent="0.35">
      <c r="A200" s="98">
        <v>138</v>
      </c>
      <c r="B200" s="177" t="s">
        <v>174</v>
      </c>
      <c r="C200" s="177"/>
      <c r="D200" s="177"/>
      <c r="E200" s="177"/>
      <c r="F200" s="177"/>
      <c r="G200" s="177"/>
      <c r="H200" s="177"/>
      <c r="I200" s="177"/>
      <c r="J200" s="177"/>
      <c r="K200" s="177"/>
      <c r="L200" s="177"/>
      <c r="M200" s="177"/>
      <c r="N200" s="177"/>
      <c r="O200" s="178"/>
      <c r="P200" s="80" t="s">
        <v>1</v>
      </c>
      <c r="Q200" s="80" t="s">
        <v>1</v>
      </c>
      <c r="R200" s="80" t="s">
        <v>1</v>
      </c>
      <c r="S200" s="80" t="s">
        <v>1</v>
      </c>
      <c r="T200" s="80" t="s">
        <v>1</v>
      </c>
      <c r="U200" s="80" t="s">
        <v>1</v>
      </c>
      <c r="V200" s="80" t="s">
        <v>1</v>
      </c>
      <c r="W200" s="80" t="s">
        <v>1</v>
      </c>
      <c r="X200" s="80" t="s">
        <v>1</v>
      </c>
      <c r="Y200" s="80" t="s">
        <v>1</v>
      </c>
      <c r="Z200" s="91">
        <f>COUNTIF(P200:Y200, "Y")</f>
        <v>0</v>
      </c>
      <c r="AA200" s="91">
        <f>COUNTIF(P200:Y200, "N")</f>
        <v>0</v>
      </c>
      <c r="AB200" s="91">
        <f>COUNTIF(P200:Y200, "NA")</f>
        <v>0</v>
      </c>
      <c r="AC200" s="95">
        <f t="shared" si="14"/>
        <v>0</v>
      </c>
      <c r="AD200" s="95" t="e">
        <f>Z200/AC200</f>
        <v>#DIV/0!</v>
      </c>
    </row>
    <row r="201" spans="1:234" s="17" customFormat="1" ht="29.15" customHeight="1" x14ac:dyDescent="0.35">
      <c r="A201" s="181" t="s">
        <v>175</v>
      </c>
      <c r="B201" s="182"/>
      <c r="C201" s="182"/>
      <c r="D201" s="182"/>
      <c r="E201" s="182"/>
      <c r="F201" s="182"/>
      <c r="G201" s="182"/>
      <c r="H201" s="182"/>
      <c r="I201" s="182"/>
      <c r="J201" s="182"/>
      <c r="K201" s="182"/>
      <c r="L201" s="182"/>
      <c r="M201" s="182"/>
      <c r="N201" s="182"/>
      <c r="O201" s="183"/>
      <c r="P201" s="79" t="s">
        <v>1</v>
      </c>
      <c r="Q201" s="79" t="s">
        <v>1</v>
      </c>
      <c r="R201" s="79" t="s">
        <v>1</v>
      </c>
      <c r="S201" s="79" t="s">
        <v>1</v>
      </c>
      <c r="T201" s="79" t="s">
        <v>1</v>
      </c>
      <c r="U201" s="79" t="s">
        <v>1</v>
      </c>
      <c r="V201" s="79" t="s">
        <v>1</v>
      </c>
      <c r="W201" s="79" t="s">
        <v>1</v>
      </c>
      <c r="X201" s="79" t="s">
        <v>1</v>
      </c>
      <c r="Y201" s="79" t="s">
        <v>1</v>
      </c>
      <c r="Z201" s="79" t="s">
        <v>1</v>
      </c>
      <c r="AA201" s="79" t="s">
        <v>1</v>
      </c>
      <c r="AB201" s="79" t="s">
        <v>1</v>
      </c>
      <c r="AC201" s="92"/>
      <c r="AD201" s="92" t="s">
        <v>1</v>
      </c>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row>
    <row r="202" spans="1:234" s="44" customFormat="1" ht="21" customHeight="1" x14ac:dyDescent="0.35">
      <c r="A202" s="98">
        <v>139</v>
      </c>
      <c r="B202" s="177" t="s">
        <v>176</v>
      </c>
      <c r="C202" s="177"/>
      <c r="D202" s="177"/>
      <c r="E202" s="177"/>
      <c r="F202" s="177"/>
      <c r="G202" s="177"/>
      <c r="H202" s="177"/>
      <c r="I202" s="177"/>
      <c r="J202" s="177"/>
      <c r="K202" s="177"/>
      <c r="L202" s="177"/>
      <c r="M202" s="177"/>
      <c r="N202" s="177"/>
      <c r="O202" s="178"/>
      <c r="P202" s="78" t="s">
        <v>1</v>
      </c>
      <c r="Q202" s="78" t="s">
        <v>1</v>
      </c>
      <c r="R202" s="78" t="s">
        <v>1</v>
      </c>
      <c r="S202" s="78" t="s">
        <v>1</v>
      </c>
      <c r="T202" s="78" t="s">
        <v>1</v>
      </c>
      <c r="U202" s="78" t="s">
        <v>1</v>
      </c>
      <c r="V202" s="78" t="s">
        <v>1</v>
      </c>
      <c r="W202" s="78" t="s">
        <v>1</v>
      </c>
      <c r="X202" s="78" t="s">
        <v>1</v>
      </c>
      <c r="Y202" s="78" t="s">
        <v>1</v>
      </c>
      <c r="Z202" s="91">
        <f>COUNTIF(P202:Y202, "Y")</f>
        <v>0</v>
      </c>
      <c r="AA202" s="91">
        <f>COUNTIF(P202:Y202, "N")</f>
        <v>0</v>
      </c>
      <c r="AB202" s="91">
        <f>COUNTIF(P202:Y202, "NA")</f>
        <v>0</v>
      </c>
      <c r="AC202" s="95">
        <f t="shared" ref="AC202:AC264" si="39">SUM(Z202:AA202)</f>
        <v>0</v>
      </c>
      <c r="AD202" s="95" t="e">
        <f>Z202/AC202</f>
        <v>#DIV/0!</v>
      </c>
    </row>
    <row r="203" spans="1:234" s="44" customFormat="1" ht="19" customHeight="1" x14ac:dyDescent="0.35">
      <c r="A203" s="98">
        <v>140</v>
      </c>
      <c r="B203" s="177" t="s">
        <v>177</v>
      </c>
      <c r="C203" s="177"/>
      <c r="D203" s="177"/>
      <c r="E203" s="177"/>
      <c r="F203" s="177"/>
      <c r="G203" s="177"/>
      <c r="H203" s="177"/>
      <c r="I203" s="177"/>
      <c r="J203" s="177"/>
      <c r="K203" s="177"/>
      <c r="L203" s="177"/>
      <c r="M203" s="177"/>
      <c r="N203" s="177"/>
      <c r="O203" s="178"/>
      <c r="P203" s="78" t="s">
        <v>1</v>
      </c>
      <c r="Q203" s="78" t="s">
        <v>1</v>
      </c>
      <c r="R203" s="78" t="s">
        <v>1</v>
      </c>
      <c r="S203" s="78" t="s">
        <v>1</v>
      </c>
      <c r="T203" s="78" t="s">
        <v>1</v>
      </c>
      <c r="U203" s="78" t="s">
        <v>1</v>
      </c>
      <c r="V203" s="78" t="s">
        <v>1</v>
      </c>
      <c r="W203" s="78" t="s">
        <v>1</v>
      </c>
      <c r="X203" s="78" t="s">
        <v>1</v>
      </c>
      <c r="Y203" s="78" t="s">
        <v>1</v>
      </c>
      <c r="Z203" s="91">
        <f>COUNTIF(P203:Y203, "Y")</f>
        <v>0</v>
      </c>
      <c r="AA203" s="91">
        <f>COUNTIF(P203:Y203, "N")</f>
        <v>0</v>
      </c>
      <c r="AB203" s="91">
        <f>COUNTIF(P203:Y203, "NA")</f>
        <v>0</v>
      </c>
      <c r="AC203" s="95">
        <f t="shared" si="39"/>
        <v>0</v>
      </c>
      <c r="AD203" s="95" t="e">
        <f>Z203/AC203</f>
        <v>#DIV/0!</v>
      </c>
    </row>
    <row r="204" spans="1:234" s="44" customFormat="1" ht="24.65" customHeight="1" x14ac:dyDescent="0.35">
      <c r="A204" s="98">
        <v>141</v>
      </c>
      <c r="B204" s="177" t="s">
        <v>178</v>
      </c>
      <c r="C204" s="177"/>
      <c r="D204" s="177"/>
      <c r="E204" s="177"/>
      <c r="F204" s="177"/>
      <c r="G204" s="177"/>
      <c r="H204" s="177"/>
      <c r="I204" s="177"/>
      <c r="J204" s="177"/>
      <c r="K204" s="177"/>
      <c r="L204" s="177"/>
      <c r="M204" s="177"/>
      <c r="N204" s="177"/>
      <c r="O204" s="178"/>
      <c r="P204" s="78" t="s">
        <v>1</v>
      </c>
      <c r="Q204" s="78" t="s">
        <v>1</v>
      </c>
      <c r="R204" s="78" t="s">
        <v>1</v>
      </c>
      <c r="S204" s="78" t="s">
        <v>1</v>
      </c>
      <c r="T204" s="78" t="s">
        <v>1</v>
      </c>
      <c r="U204" s="78" t="s">
        <v>1</v>
      </c>
      <c r="V204" s="78" t="s">
        <v>1</v>
      </c>
      <c r="W204" s="78" t="s">
        <v>1</v>
      </c>
      <c r="X204" s="78" t="s">
        <v>1</v>
      </c>
      <c r="Y204" s="78" t="s">
        <v>1</v>
      </c>
      <c r="Z204" s="91">
        <f>COUNTIF(P204:Y204, "Y")</f>
        <v>0</v>
      </c>
      <c r="AA204" s="91">
        <f>COUNTIF(P204:Y204, "N")</f>
        <v>0</v>
      </c>
      <c r="AB204" s="91">
        <f>COUNTIF(P204:Y204, "NA")</f>
        <v>0</v>
      </c>
      <c r="AC204" s="95">
        <f t="shared" si="39"/>
        <v>0</v>
      </c>
      <c r="AD204" s="95" t="e">
        <f>Z204/AC204</f>
        <v>#DIV/0!</v>
      </c>
    </row>
    <row r="205" spans="1:234" s="44" customFormat="1" ht="29.15" customHeight="1" x14ac:dyDescent="0.35">
      <c r="A205" s="98">
        <v>142</v>
      </c>
      <c r="B205" s="177" t="s">
        <v>179</v>
      </c>
      <c r="C205" s="177"/>
      <c r="D205" s="177"/>
      <c r="E205" s="177"/>
      <c r="F205" s="177"/>
      <c r="G205" s="177"/>
      <c r="H205" s="177"/>
      <c r="I205" s="177"/>
      <c r="J205" s="177"/>
      <c r="K205" s="177"/>
      <c r="L205" s="177"/>
      <c r="M205" s="177"/>
      <c r="N205" s="177"/>
      <c r="O205" s="178"/>
      <c r="P205" s="78" t="s">
        <v>1</v>
      </c>
      <c r="Q205" s="78" t="s">
        <v>1</v>
      </c>
      <c r="R205" s="78" t="s">
        <v>1</v>
      </c>
      <c r="S205" s="78" t="s">
        <v>1</v>
      </c>
      <c r="T205" s="78" t="s">
        <v>1</v>
      </c>
      <c r="U205" s="78" t="s">
        <v>1</v>
      </c>
      <c r="V205" s="78" t="s">
        <v>1</v>
      </c>
      <c r="W205" s="78" t="s">
        <v>1</v>
      </c>
      <c r="X205" s="78" t="s">
        <v>1</v>
      </c>
      <c r="Y205" s="78" t="s">
        <v>1</v>
      </c>
      <c r="Z205" s="91">
        <f>COUNTIF(P205:Y205, "Y")</f>
        <v>0</v>
      </c>
      <c r="AA205" s="91">
        <f>COUNTIF(P205:Y205, "N")</f>
        <v>0</v>
      </c>
      <c r="AB205" s="91">
        <f>COUNTIF(P205:Y205, "NA")</f>
        <v>0</v>
      </c>
      <c r="AC205" s="95">
        <f t="shared" si="39"/>
        <v>0</v>
      </c>
      <c r="AD205" s="95" t="e">
        <f>Z205/AC205</f>
        <v>#DIV/0!</v>
      </c>
    </row>
    <row r="206" spans="1:234" s="17" customFormat="1" ht="29.15" customHeight="1" x14ac:dyDescent="0.35">
      <c r="A206" s="181" t="s">
        <v>180</v>
      </c>
      <c r="B206" s="182"/>
      <c r="C206" s="182"/>
      <c r="D206" s="182"/>
      <c r="E206" s="182"/>
      <c r="F206" s="182"/>
      <c r="G206" s="182"/>
      <c r="H206" s="182"/>
      <c r="I206" s="182"/>
      <c r="J206" s="182"/>
      <c r="K206" s="182"/>
      <c r="L206" s="182"/>
      <c r="M206" s="182"/>
      <c r="N206" s="182"/>
      <c r="O206" s="183"/>
      <c r="P206" s="79" t="s">
        <v>1</v>
      </c>
      <c r="Q206" s="79" t="s">
        <v>1</v>
      </c>
      <c r="R206" s="79" t="s">
        <v>1</v>
      </c>
      <c r="S206" s="79" t="s">
        <v>1</v>
      </c>
      <c r="T206" s="79" t="s">
        <v>1</v>
      </c>
      <c r="U206" s="79" t="s">
        <v>1</v>
      </c>
      <c r="V206" s="79" t="s">
        <v>1</v>
      </c>
      <c r="W206" s="79" t="s">
        <v>1</v>
      </c>
      <c r="X206" s="79" t="s">
        <v>1</v>
      </c>
      <c r="Y206" s="79" t="s">
        <v>1</v>
      </c>
      <c r="Z206" s="79" t="s">
        <v>1</v>
      </c>
      <c r="AA206" s="79" t="s">
        <v>1</v>
      </c>
      <c r="AB206" s="79" t="s">
        <v>1</v>
      </c>
      <c r="AC206" s="92"/>
      <c r="AD206" s="92" t="s">
        <v>1</v>
      </c>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row>
    <row r="207" spans="1:234" s="44" customFormat="1" ht="25" customHeight="1" x14ac:dyDescent="0.35">
      <c r="A207" s="98">
        <v>143</v>
      </c>
      <c r="B207" s="184" t="s">
        <v>181</v>
      </c>
      <c r="C207" s="184"/>
      <c r="D207" s="184"/>
      <c r="E207" s="184"/>
      <c r="F207" s="184"/>
      <c r="G207" s="184"/>
      <c r="H207" s="184"/>
      <c r="I207" s="184"/>
      <c r="J207" s="184"/>
      <c r="K207" s="184"/>
      <c r="L207" s="184"/>
      <c r="M207" s="184"/>
      <c r="N207" s="184"/>
      <c r="O207" s="185"/>
      <c r="P207" s="78" t="s">
        <v>1</v>
      </c>
      <c r="Q207" s="78" t="s">
        <v>1</v>
      </c>
      <c r="R207" s="78" t="s">
        <v>1</v>
      </c>
      <c r="S207" s="78" t="s">
        <v>1</v>
      </c>
      <c r="T207" s="78" t="s">
        <v>1</v>
      </c>
      <c r="U207" s="78" t="s">
        <v>1</v>
      </c>
      <c r="V207" s="78" t="s">
        <v>1</v>
      </c>
      <c r="W207" s="78" t="s">
        <v>1</v>
      </c>
      <c r="X207" s="78" t="s">
        <v>1</v>
      </c>
      <c r="Y207" s="78" t="s">
        <v>1</v>
      </c>
      <c r="Z207" s="91">
        <f>COUNTIF(P207:Y207, "Y")</f>
        <v>0</v>
      </c>
      <c r="AA207" s="91">
        <f>COUNTIF(P207:Y207, "N")</f>
        <v>0</v>
      </c>
      <c r="AB207" s="91">
        <f>COUNTIF(P207:Y207, "NA")</f>
        <v>0</v>
      </c>
      <c r="AC207" s="95">
        <f t="shared" si="39"/>
        <v>0</v>
      </c>
      <c r="AD207" s="95" t="e">
        <f>Z207/AC207</f>
        <v>#DIV/0!</v>
      </c>
    </row>
    <row r="208" spans="1:234" s="44" customFormat="1" ht="17.149999999999999" customHeight="1" x14ac:dyDescent="0.35">
      <c r="A208" s="98">
        <v>144</v>
      </c>
      <c r="B208" s="177" t="s">
        <v>182</v>
      </c>
      <c r="C208" s="177"/>
      <c r="D208" s="177"/>
      <c r="E208" s="177"/>
      <c r="F208" s="177"/>
      <c r="G208" s="177"/>
      <c r="H208" s="177"/>
      <c r="I208" s="177"/>
      <c r="J208" s="177"/>
      <c r="K208" s="177"/>
      <c r="L208" s="177"/>
      <c r="M208" s="177"/>
      <c r="N208" s="177"/>
      <c r="O208" s="178"/>
      <c r="P208" s="78" t="s">
        <v>1</v>
      </c>
      <c r="Q208" s="78" t="s">
        <v>1</v>
      </c>
      <c r="R208" s="78" t="s">
        <v>1</v>
      </c>
      <c r="S208" s="78" t="s">
        <v>1</v>
      </c>
      <c r="T208" s="78" t="s">
        <v>1</v>
      </c>
      <c r="U208" s="78" t="s">
        <v>1</v>
      </c>
      <c r="V208" s="78" t="s">
        <v>1</v>
      </c>
      <c r="W208" s="78" t="s">
        <v>1</v>
      </c>
      <c r="X208" s="78" t="s">
        <v>1</v>
      </c>
      <c r="Y208" s="78" t="s">
        <v>1</v>
      </c>
      <c r="Z208" s="91">
        <f>COUNTIF(P208:Y208, "Y")</f>
        <v>0</v>
      </c>
      <c r="AA208" s="91">
        <f>COUNTIF(P208:Y208, "N")</f>
        <v>0</v>
      </c>
      <c r="AB208" s="91">
        <f>COUNTIF(P208:Y208, "NA")</f>
        <v>0</v>
      </c>
      <c r="AC208" s="95">
        <f t="shared" si="39"/>
        <v>0</v>
      </c>
      <c r="AD208" s="95" t="e">
        <f>Z208/AC208</f>
        <v>#DIV/0!</v>
      </c>
    </row>
    <row r="209" spans="1:234" s="44" customFormat="1" ht="43" customHeight="1" x14ac:dyDescent="0.35">
      <c r="A209" s="98">
        <v>145</v>
      </c>
      <c r="B209" s="177" t="s">
        <v>183</v>
      </c>
      <c r="C209" s="177"/>
      <c r="D209" s="177"/>
      <c r="E209" s="177"/>
      <c r="F209" s="177"/>
      <c r="G209" s="177"/>
      <c r="H209" s="177"/>
      <c r="I209" s="177"/>
      <c r="J209" s="177"/>
      <c r="K209" s="177"/>
      <c r="L209" s="177"/>
      <c r="M209" s="177"/>
      <c r="N209" s="177"/>
      <c r="O209" s="178"/>
      <c r="P209" s="78" t="s">
        <v>1</v>
      </c>
      <c r="Q209" s="78" t="s">
        <v>1</v>
      </c>
      <c r="R209" s="78" t="s">
        <v>1</v>
      </c>
      <c r="S209" s="78" t="s">
        <v>1</v>
      </c>
      <c r="T209" s="78" t="s">
        <v>1</v>
      </c>
      <c r="U209" s="78" t="s">
        <v>1</v>
      </c>
      <c r="V209" s="78" t="s">
        <v>1</v>
      </c>
      <c r="W209" s="78" t="s">
        <v>1</v>
      </c>
      <c r="X209" s="78" t="s">
        <v>1</v>
      </c>
      <c r="Y209" s="78" t="s">
        <v>1</v>
      </c>
      <c r="Z209" s="91">
        <f>COUNTIF(P209:Y209, "Y")</f>
        <v>0</v>
      </c>
      <c r="AA209" s="91">
        <f>COUNTIF(P209:Y209, "N")</f>
        <v>0</v>
      </c>
      <c r="AB209" s="91">
        <f>COUNTIF(P209:Y209, "NA")</f>
        <v>0</v>
      </c>
      <c r="AC209" s="95">
        <f t="shared" si="39"/>
        <v>0</v>
      </c>
      <c r="AD209" s="95" t="e">
        <f>Z209/AC209</f>
        <v>#DIV/0!</v>
      </c>
    </row>
    <row r="210" spans="1:234" s="17" customFormat="1" ht="29.15" customHeight="1" x14ac:dyDescent="0.35">
      <c r="A210" s="181" t="s">
        <v>184</v>
      </c>
      <c r="B210" s="182"/>
      <c r="C210" s="182"/>
      <c r="D210" s="182"/>
      <c r="E210" s="182"/>
      <c r="F210" s="182"/>
      <c r="G210" s="182"/>
      <c r="H210" s="182"/>
      <c r="I210" s="182"/>
      <c r="J210" s="182"/>
      <c r="K210" s="182"/>
      <c r="L210" s="182"/>
      <c r="M210" s="182"/>
      <c r="N210" s="182"/>
      <c r="O210" s="183"/>
      <c r="P210" s="79" t="s">
        <v>1</v>
      </c>
      <c r="Q210" s="79" t="s">
        <v>1</v>
      </c>
      <c r="R210" s="79" t="s">
        <v>1</v>
      </c>
      <c r="S210" s="79" t="s">
        <v>1</v>
      </c>
      <c r="T210" s="79" t="s">
        <v>1</v>
      </c>
      <c r="U210" s="79" t="s">
        <v>1</v>
      </c>
      <c r="V210" s="79" t="s">
        <v>1</v>
      </c>
      <c r="W210" s="79" t="s">
        <v>1</v>
      </c>
      <c r="X210" s="79" t="s">
        <v>1</v>
      </c>
      <c r="Y210" s="79" t="s">
        <v>1</v>
      </c>
      <c r="Z210" s="79" t="s">
        <v>1</v>
      </c>
      <c r="AA210" s="79" t="s">
        <v>1</v>
      </c>
      <c r="AB210" s="79" t="s">
        <v>1</v>
      </c>
      <c r="AC210" s="92"/>
      <c r="AD210" s="92" t="s">
        <v>1</v>
      </c>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row>
    <row r="211" spans="1:234" s="44" customFormat="1" ht="88.5" customHeight="1" x14ac:dyDescent="0.35">
      <c r="A211" s="98">
        <v>146</v>
      </c>
      <c r="B211" s="177" t="s">
        <v>1034</v>
      </c>
      <c r="C211" s="177"/>
      <c r="D211" s="177"/>
      <c r="E211" s="177"/>
      <c r="F211" s="177"/>
      <c r="G211" s="177"/>
      <c r="H211" s="177"/>
      <c r="I211" s="177"/>
      <c r="J211" s="177"/>
      <c r="K211" s="177"/>
      <c r="L211" s="177"/>
      <c r="M211" s="177"/>
      <c r="N211" s="177"/>
      <c r="O211" s="178"/>
      <c r="P211" s="78" t="s">
        <v>1</v>
      </c>
      <c r="Q211" s="78" t="s">
        <v>1</v>
      </c>
      <c r="R211" s="78" t="s">
        <v>1</v>
      </c>
      <c r="S211" s="78" t="s">
        <v>1</v>
      </c>
      <c r="T211" s="78" t="s">
        <v>1</v>
      </c>
      <c r="U211" s="78" t="s">
        <v>1</v>
      </c>
      <c r="V211" s="78" t="s">
        <v>1</v>
      </c>
      <c r="W211" s="78" t="s">
        <v>1</v>
      </c>
      <c r="X211" s="78" t="s">
        <v>1</v>
      </c>
      <c r="Y211" s="78" t="s">
        <v>1</v>
      </c>
      <c r="Z211" s="91">
        <f t="shared" ref="Z211:Z221" si="40">COUNTIF(P211:Y211, "Y")</f>
        <v>0</v>
      </c>
      <c r="AA211" s="91">
        <f t="shared" ref="AA211:AA221" si="41">COUNTIF(P211:Y211, "N")</f>
        <v>0</v>
      </c>
      <c r="AB211" s="91">
        <f t="shared" ref="AB211:AB221" si="42">COUNTIF(P211:Y211, "NA")</f>
        <v>0</v>
      </c>
      <c r="AC211" s="95">
        <f t="shared" si="39"/>
        <v>0</v>
      </c>
      <c r="AD211" s="95" t="e">
        <f t="shared" ref="AD211:AD221" si="43">Z211/AC211</f>
        <v>#DIV/0!</v>
      </c>
    </row>
    <row r="212" spans="1:234" s="44" customFormat="1" ht="32.5" customHeight="1" x14ac:dyDescent="0.35">
      <c r="A212" s="98">
        <v>147</v>
      </c>
      <c r="B212" s="177" t="s">
        <v>997</v>
      </c>
      <c r="C212" s="177"/>
      <c r="D212" s="177"/>
      <c r="E212" s="177"/>
      <c r="F212" s="177"/>
      <c r="G212" s="177"/>
      <c r="H212" s="177"/>
      <c r="I212" s="177"/>
      <c r="J212" s="177"/>
      <c r="K212" s="177"/>
      <c r="L212" s="177"/>
      <c r="M212" s="177"/>
      <c r="N212" s="177"/>
      <c r="O212" s="178"/>
      <c r="P212" s="78" t="s">
        <v>1</v>
      </c>
      <c r="Q212" s="78" t="s">
        <v>1</v>
      </c>
      <c r="R212" s="78" t="s">
        <v>1</v>
      </c>
      <c r="S212" s="78" t="s">
        <v>1</v>
      </c>
      <c r="T212" s="78" t="s">
        <v>1</v>
      </c>
      <c r="U212" s="78" t="s">
        <v>1</v>
      </c>
      <c r="V212" s="78" t="s">
        <v>1</v>
      </c>
      <c r="W212" s="78" t="s">
        <v>1</v>
      </c>
      <c r="X212" s="78" t="s">
        <v>1</v>
      </c>
      <c r="Y212" s="78" t="s">
        <v>1</v>
      </c>
      <c r="Z212" s="91">
        <f t="shared" si="40"/>
        <v>0</v>
      </c>
      <c r="AA212" s="91">
        <f t="shared" si="41"/>
        <v>0</v>
      </c>
      <c r="AB212" s="91">
        <f t="shared" si="42"/>
        <v>0</v>
      </c>
      <c r="AC212" s="95">
        <f t="shared" si="39"/>
        <v>0</v>
      </c>
      <c r="AD212" s="95" t="e">
        <f t="shared" si="43"/>
        <v>#DIV/0!</v>
      </c>
    </row>
    <row r="213" spans="1:234" s="44" customFormat="1" ht="17.5" customHeight="1" x14ac:dyDescent="0.35">
      <c r="A213" s="98">
        <v>148</v>
      </c>
      <c r="B213" s="177" t="s">
        <v>185</v>
      </c>
      <c r="C213" s="177"/>
      <c r="D213" s="177"/>
      <c r="E213" s="177"/>
      <c r="F213" s="177"/>
      <c r="G213" s="177"/>
      <c r="H213" s="177"/>
      <c r="I213" s="177"/>
      <c r="J213" s="177"/>
      <c r="K213" s="177"/>
      <c r="L213" s="177"/>
      <c r="M213" s="177"/>
      <c r="N213" s="177"/>
      <c r="O213" s="178"/>
      <c r="P213" s="78" t="s">
        <v>1</v>
      </c>
      <c r="Q213" s="78" t="s">
        <v>1</v>
      </c>
      <c r="R213" s="78" t="s">
        <v>1</v>
      </c>
      <c r="S213" s="78" t="s">
        <v>1</v>
      </c>
      <c r="T213" s="78" t="s">
        <v>1</v>
      </c>
      <c r="U213" s="78" t="s">
        <v>1</v>
      </c>
      <c r="V213" s="78" t="s">
        <v>1</v>
      </c>
      <c r="W213" s="78" t="s">
        <v>1</v>
      </c>
      <c r="X213" s="78" t="s">
        <v>1</v>
      </c>
      <c r="Y213" s="78" t="s">
        <v>1</v>
      </c>
      <c r="Z213" s="91">
        <f t="shared" si="40"/>
        <v>0</v>
      </c>
      <c r="AA213" s="91">
        <f t="shared" si="41"/>
        <v>0</v>
      </c>
      <c r="AB213" s="91">
        <f t="shared" si="42"/>
        <v>0</v>
      </c>
      <c r="AC213" s="95">
        <f t="shared" si="39"/>
        <v>0</v>
      </c>
      <c r="AD213" s="95" t="e">
        <f t="shared" si="43"/>
        <v>#DIV/0!</v>
      </c>
    </row>
    <row r="214" spans="1:234" s="44" customFormat="1" ht="21" customHeight="1" x14ac:dyDescent="0.35">
      <c r="A214" s="98">
        <v>149</v>
      </c>
      <c r="B214" s="177" t="s">
        <v>186</v>
      </c>
      <c r="C214" s="177"/>
      <c r="D214" s="177"/>
      <c r="E214" s="177"/>
      <c r="F214" s="177"/>
      <c r="G214" s="177"/>
      <c r="H214" s="177"/>
      <c r="I214" s="177"/>
      <c r="J214" s="177"/>
      <c r="K214" s="177"/>
      <c r="L214" s="177"/>
      <c r="M214" s="177"/>
      <c r="N214" s="177"/>
      <c r="O214" s="178"/>
      <c r="P214" s="78" t="s">
        <v>1</v>
      </c>
      <c r="Q214" s="78" t="s">
        <v>1</v>
      </c>
      <c r="R214" s="78" t="s">
        <v>1</v>
      </c>
      <c r="S214" s="78" t="s">
        <v>1</v>
      </c>
      <c r="T214" s="78" t="s">
        <v>1</v>
      </c>
      <c r="U214" s="78" t="s">
        <v>1</v>
      </c>
      <c r="V214" s="78" t="s">
        <v>1</v>
      </c>
      <c r="W214" s="78" t="s">
        <v>1</v>
      </c>
      <c r="X214" s="78" t="s">
        <v>1</v>
      </c>
      <c r="Y214" s="78" t="s">
        <v>1</v>
      </c>
      <c r="Z214" s="91">
        <f t="shared" si="40"/>
        <v>0</v>
      </c>
      <c r="AA214" s="91">
        <f t="shared" si="41"/>
        <v>0</v>
      </c>
      <c r="AB214" s="91">
        <f t="shared" si="42"/>
        <v>0</v>
      </c>
      <c r="AC214" s="95">
        <f t="shared" si="39"/>
        <v>0</v>
      </c>
      <c r="AD214" s="95" t="e">
        <f t="shared" si="43"/>
        <v>#DIV/0!</v>
      </c>
    </row>
    <row r="215" spans="1:234" s="44" customFormat="1" ht="25.5" customHeight="1" x14ac:dyDescent="0.35">
      <c r="A215" s="98">
        <v>150</v>
      </c>
      <c r="B215" s="177" t="s">
        <v>998</v>
      </c>
      <c r="C215" s="177"/>
      <c r="D215" s="177"/>
      <c r="E215" s="177"/>
      <c r="F215" s="177"/>
      <c r="G215" s="177"/>
      <c r="H215" s="177"/>
      <c r="I215" s="177"/>
      <c r="J215" s="177"/>
      <c r="K215" s="177"/>
      <c r="L215" s="177"/>
      <c r="M215" s="177"/>
      <c r="N215" s="177"/>
      <c r="O215" s="178"/>
      <c r="P215" s="78" t="s">
        <v>1</v>
      </c>
      <c r="Q215" s="78" t="s">
        <v>1</v>
      </c>
      <c r="R215" s="78" t="s">
        <v>1</v>
      </c>
      <c r="S215" s="78" t="s">
        <v>1</v>
      </c>
      <c r="T215" s="78" t="s">
        <v>1</v>
      </c>
      <c r="U215" s="78" t="s">
        <v>1</v>
      </c>
      <c r="V215" s="78" t="s">
        <v>1</v>
      </c>
      <c r="W215" s="78" t="s">
        <v>1</v>
      </c>
      <c r="X215" s="78" t="s">
        <v>1</v>
      </c>
      <c r="Y215" s="78" t="s">
        <v>1</v>
      </c>
      <c r="Z215" s="91">
        <f t="shared" si="40"/>
        <v>0</v>
      </c>
      <c r="AA215" s="91">
        <f t="shared" si="41"/>
        <v>0</v>
      </c>
      <c r="AB215" s="91">
        <f t="shared" si="42"/>
        <v>0</v>
      </c>
      <c r="AC215" s="95">
        <f t="shared" si="39"/>
        <v>0</v>
      </c>
      <c r="AD215" s="95" t="e">
        <f t="shared" si="43"/>
        <v>#DIV/0!</v>
      </c>
    </row>
    <row r="216" spans="1:234" s="44" customFormat="1" ht="19" customHeight="1" x14ac:dyDescent="0.35">
      <c r="A216" s="98">
        <v>151</v>
      </c>
      <c r="B216" s="177" t="s">
        <v>187</v>
      </c>
      <c r="C216" s="177"/>
      <c r="D216" s="177"/>
      <c r="E216" s="177"/>
      <c r="F216" s="177"/>
      <c r="G216" s="177"/>
      <c r="H216" s="177"/>
      <c r="I216" s="177"/>
      <c r="J216" s="177"/>
      <c r="K216" s="177"/>
      <c r="L216" s="177"/>
      <c r="M216" s="177"/>
      <c r="N216" s="177"/>
      <c r="O216" s="178"/>
      <c r="P216" s="78" t="s">
        <v>1</v>
      </c>
      <c r="Q216" s="78" t="s">
        <v>1</v>
      </c>
      <c r="R216" s="78" t="s">
        <v>1</v>
      </c>
      <c r="S216" s="78" t="s">
        <v>1</v>
      </c>
      <c r="T216" s="78" t="s">
        <v>1</v>
      </c>
      <c r="U216" s="78" t="s">
        <v>1</v>
      </c>
      <c r="V216" s="78" t="s">
        <v>1</v>
      </c>
      <c r="W216" s="78" t="s">
        <v>1</v>
      </c>
      <c r="X216" s="78" t="s">
        <v>1</v>
      </c>
      <c r="Y216" s="78" t="s">
        <v>1</v>
      </c>
      <c r="Z216" s="91">
        <f t="shared" si="40"/>
        <v>0</v>
      </c>
      <c r="AA216" s="91">
        <f t="shared" si="41"/>
        <v>0</v>
      </c>
      <c r="AB216" s="91">
        <f t="shared" si="42"/>
        <v>0</v>
      </c>
      <c r="AC216" s="95">
        <f t="shared" si="39"/>
        <v>0</v>
      </c>
      <c r="AD216" s="95" t="e">
        <f t="shared" si="43"/>
        <v>#DIV/0!</v>
      </c>
    </row>
    <row r="217" spans="1:234" s="44" customFormat="1" ht="19.5" customHeight="1" x14ac:dyDescent="0.35">
      <c r="A217" s="98">
        <v>152</v>
      </c>
      <c r="B217" s="177" t="s">
        <v>188</v>
      </c>
      <c r="C217" s="177"/>
      <c r="D217" s="177"/>
      <c r="E217" s="177"/>
      <c r="F217" s="177"/>
      <c r="G217" s="177"/>
      <c r="H217" s="177"/>
      <c r="I217" s="177"/>
      <c r="J217" s="177"/>
      <c r="K217" s="177"/>
      <c r="L217" s="177"/>
      <c r="M217" s="177"/>
      <c r="N217" s="177"/>
      <c r="O217" s="178"/>
      <c r="P217" s="78" t="s">
        <v>1</v>
      </c>
      <c r="Q217" s="78" t="s">
        <v>1</v>
      </c>
      <c r="R217" s="78" t="s">
        <v>1</v>
      </c>
      <c r="S217" s="78" t="s">
        <v>1</v>
      </c>
      <c r="T217" s="78" t="s">
        <v>1</v>
      </c>
      <c r="U217" s="78" t="s">
        <v>1</v>
      </c>
      <c r="V217" s="78" t="s">
        <v>1</v>
      </c>
      <c r="W217" s="78" t="s">
        <v>1</v>
      </c>
      <c r="X217" s="78" t="s">
        <v>1</v>
      </c>
      <c r="Y217" s="78" t="s">
        <v>1</v>
      </c>
      <c r="Z217" s="91">
        <f t="shared" si="40"/>
        <v>0</v>
      </c>
      <c r="AA217" s="91">
        <f t="shared" si="41"/>
        <v>0</v>
      </c>
      <c r="AB217" s="91">
        <f t="shared" si="42"/>
        <v>0</v>
      </c>
      <c r="AC217" s="95">
        <f t="shared" si="39"/>
        <v>0</v>
      </c>
      <c r="AD217" s="95" t="e">
        <f t="shared" si="43"/>
        <v>#DIV/0!</v>
      </c>
    </row>
    <row r="218" spans="1:234" s="44" customFormat="1" ht="22" customHeight="1" x14ac:dyDescent="0.35">
      <c r="A218" s="98">
        <v>153</v>
      </c>
      <c r="B218" s="177" t="s">
        <v>990</v>
      </c>
      <c r="C218" s="177"/>
      <c r="D218" s="177"/>
      <c r="E218" s="177"/>
      <c r="F218" s="177"/>
      <c r="G218" s="177"/>
      <c r="H218" s="177"/>
      <c r="I218" s="177"/>
      <c r="J218" s="177"/>
      <c r="K218" s="177"/>
      <c r="L218" s="177"/>
      <c r="M218" s="177"/>
      <c r="N218" s="177"/>
      <c r="O218" s="178"/>
      <c r="P218" s="78" t="s">
        <v>1</v>
      </c>
      <c r="Q218" s="78" t="s">
        <v>1</v>
      </c>
      <c r="R218" s="78" t="s">
        <v>1</v>
      </c>
      <c r="S218" s="78" t="s">
        <v>1</v>
      </c>
      <c r="T218" s="78" t="s">
        <v>1</v>
      </c>
      <c r="U218" s="78" t="s">
        <v>1</v>
      </c>
      <c r="V218" s="78" t="s">
        <v>1</v>
      </c>
      <c r="W218" s="78" t="s">
        <v>1</v>
      </c>
      <c r="X218" s="78" t="s">
        <v>1</v>
      </c>
      <c r="Y218" s="78" t="s">
        <v>1</v>
      </c>
      <c r="Z218" s="91">
        <f t="shared" si="40"/>
        <v>0</v>
      </c>
      <c r="AA218" s="91">
        <f t="shared" si="41"/>
        <v>0</v>
      </c>
      <c r="AB218" s="91">
        <f t="shared" si="42"/>
        <v>0</v>
      </c>
      <c r="AC218" s="95">
        <f t="shared" si="39"/>
        <v>0</v>
      </c>
      <c r="AD218" s="95" t="e">
        <f t="shared" si="43"/>
        <v>#DIV/0!</v>
      </c>
    </row>
    <row r="219" spans="1:234" s="44" customFormat="1" ht="25" customHeight="1" x14ac:dyDescent="0.35">
      <c r="A219" s="98">
        <v>154</v>
      </c>
      <c r="B219" s="177" t="s">
        <v>189</v>
      </c>
      <c r="C219" s="177"/>
      <c r="D219" s="177"/>
      <c r="E219" s="177"/>
      <c r="F219" s="177"/>
      <c r="G219" s="177"/>
      <c r="H219" s="177"/>
      <c r="I219" s="177"/>
      <c r="J219" s="177"/>
      <c r="K219" s="177"/>
      <c r="L219" s="177"/>
      <c r="M219" s="177"/>
      <c r="N219" s="177"/>
      <c r="O219" s="178"/>
      <c r="P219" s="78" t="s">
        <v>1</v>
      </c>
      <c r="Q219" s="78" t="s">
        <v>1</v>
      </c>
      <c r="R219" s="78" t="s">
        <v>1</v>
      </c>
      <c r="S219" s="78" t="s">
        <v>1</v>
      </c>
      <c r="T219" s="78" t="s">
        <v>1</v>
      </c>
      <c r="U219" s="78" t="s">
        <v>1</v>
      </c>
      <c r="V219" s="78" t="s">
        <v>1</v>
      </c>
      <c r="W219" s="78" t="s">
        <v>1</v>
      </c>
      <c r="X219" s="78" t="s">
        <v>1</v>
      </c>
      <c r="Y219" s="78" t="s">
        <v>1</v>
      </c>
      <c r="Z219" s="91">
        <f t="shared" si="40"/>
        <v>0</v>
      </c>
      <c r="AA219" s="91">
        <f t="shared" si="41"/>
        <v>0</v>
      </c>
      <c r="AB219" s="91">
        <f t="shared" si="42"/>
        <v>0</v>
      </c>
      <c r="AC219" s="95">
        <f t="shared" si="39"/>
        <v>0</v>
      </c>
      <c r="AD219" s="95" t="e">
        <f t="shared" si="43"/>
        <v>#DIV/0!</v>
      </c>
    </row>
    <row r="220" spans="1:234" s="44" customFormat="1" ht="26.15" customHeight="1" x14ac:dyDescent="0.35">
      <c r="A220" s="98">
        <v>155</v>
      </c>
      <c r="B220" s="177" t="s">
        <v>190</v>
      </c>
      <c r="C220" s="177"/>
      <c r="D220" s="177"/>
      <c r="E220" s="177"/>
      <c r="F220" s="177"/>
      <c r="G220" s="177"/>
      <c r="H220" s="177"/>
      <c r="I220" s="177"/>
      <c r="J220" s="177"/>
      <c r="K220" s="177"/>
      <c r="L220" s="177"/>
      <c r="M220" s="177"/>
      <c r="N220" s="177"/>
      <c r="O220" s="178"/>
      <c r="P220" s="78" t="s">
        <v>1</v>
      </c>
      <c r="Q220" s="78" t="s">
        <v>1</v>
      </c>
      <c r="R220" s="78" t="s">
        <v>1</v>
      </c>
      <c r="S220" s="78" t="s">
        <v>1</v>
      </c>
      <c r="T220" s="78" t="s">
        <v>1</v>
      </c>
      <c r="U220" s="78" t="s">
        <v>1</v>
      </c>
      <c r="V220" s="78" t="s">
        <v>1</v>
      </c>
      <c r="W220" s="78" t="s">
        <v>1</v>
      </c>
      <c r="X220" s="78" t="s">
        <v>1</v>
      </c>
      <c r="Y220" s="78" t="s">
        <v>1</v>
      </c>
      <c r="Z220" s="91">
        <f t="shared" si="40"/>
        <v>0</v>
      </c>
      <c r="AA220" s="91">
        <f t="shared" si="41"/>
        <v>0</v>
      </c>
      <c r="AB220" s="91">
        <f t="shared" si="42"/>
        <v>0</v>
      </c>
      <c r="AC220" s="95">
        <f t="shared" si="39"/>
        <v>0</v>
      </c>
      <c r="AD220" s="95" t="e">
        <f t="shared" si="43"/>
        <v>#DIV/0!</v>
      </c>
    </row>
    <row r="221" spans="1:234" s="44" customFormat="1" ht="27.65" customHeight="1" x14ac:dyDescent="0.35">
      <c r="A221" s="98">
        <v>156</v>
      </c>
      <c r="B221" s="177" t="s">
        <v>191</v>
      </c>
      <c r="C221" s="177"/>
      <c r="D221" s="177"/>
      <c r="E221" s="177"/>
      <c r="F221" s="177"/>
      <c r="G221" s="177"/>
      <c r="H221" s="177"/>
      <c r="I221" s="177"/>
      <c r="J221" s="177"/>
      <c r="K221" s="177"/>
      <c r="L221" s="177"/>
      <c r="M221" s="177"/>
      <c r="N221" s="177"/>
      <c r="O221" s="178"/>
      <c r="P221" s="78" t="s">
        <v>1</v>
      </c>
      <c r="Q221" s="78" t="s">
        <v>1</v>
      </c>
      <c r="R221" s="78" t="s">
        <v>1</v>
      </c>
      <c r="S221" s="78" t="s">
        <v>1</v>
      </c>
      <c r="T221" s="78" t="s">
        <v>1</v>
      </c>
      <c r="U221" s="78" t="s">
        <v>1</v>
      </c>
      <c r="V221" s="78" t="s">
        <v>1</v>
      </c>
      <c r="W221" s="78" t="s">
        <v>1</v>
      </c>
      <c r="X221" s="78" t="s">
        <v>1</v>
      </c>
      <c r="Y221" s="78" t="s">
        <v>1</v>
      </c>
      <c r="Z221" s="91">
        <f t="shared" si="40"/>
        <v>0</v>
      </c>
      <c r="AA221" s="91">
        <f t="shared" si="41"/>
        <v>0</v>
      </c>
      <c r="AB221" s="91">
        <f t="shared" si="42"/>
        <v>0</v>
      </c>
      <c r="AC221" s="95">
        <f t="shared" si="39"/>
        <v>0</v>
      </c>
      <c r="AD221" s="95" t="e">
        <f t="shared" si="43"/>
        <v>#DIV/0!</v>
      </c>
    </row>
    <row r="222" spans="1:234" s="17" customFormat="1" ht="29.15" customHeight="1" x14ac:dyDescent="0.35">
      <c r="A222" s="181" t="s">
        <v>192</v>
      </c>
      <c r="B222" s="182"/>
      <c r="C222" s="182"/>
      <c r="D222" s="182"/>
      <c r="E222" s="182"/>
      <c r="F222" s="182"/>
      <c r="G222" s="182"/>
      <c r="H222" s="182"/>
      <c r="I222" s="182"/>
      <c r="J222" s="182"/>
      <c r="K222" s="182"/>
      <c r="L222" s="182"/>
      <c r="M222" s="182"/>
      <c r="N222" s="182"/>
      <c r="O222" s="183"/>
      <c r="P222" s="79" t="s">
        <v>1</v>
      </c>
      <c r="Q222" s="79" t="s">
        <v>1</v>
      </c>
      <c r="R222" s="79" t="s">
        <v>1</v>
      </c>
      <c r="S222" s="79" t="s">
        <v>1</v>
      </c>
      <c r="T222" s="79" t="s">
        <v>1</v>
      </c>
      <c r="U222" s="79" t="s">
        <v>1</v>
      </c>
      <c r="V222" s="79" t="s">
        <v>1</v>
      </c>
      <c r="W222" s="79" t="s">
        <v>1</v>
      </c>
      <c r="X222" s="79" t="s">
        <v>1</v>
      </c>
      <c r="Y222" s="79" t="s">
        <v>1</v>
      </c>
      <c r="Z222" s="92" t="s">
        <v>1</v>
      </c>
      <c r="AA222" s="92" t="s">
        <v>1</v>
      </c>
      <c r="AB222" s="92" t="s">
        <v>1</v>
      </c>
      <c r="AC222" s="92"/>
      <c r="AD222" s="92" t="s">
        <v>1</v>
      </c>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row>
    <row r="223" spans="1:234" s="44" customFormat="1" ht="30.75" customHeight="1" x14ac:dyDescent="0.35">
      <c r="A223" s="98">
        <v>157</v>
      </c>
      <c r="B223" s="177" t="s">
        <v>193</v>
      </c>
      <c r="C223" s="177"/>
      <c r="D223" s="177"/>
      <c r="E223" s="177"/>
      <c r="F223" s="177"/>
      <c r="G223" s="177"/>
      <c r="H223" s="177"/>
      <c r="I223" s="177"/>
      <c r="J223" s="177"/>
      <c r="K223" s="177"/>
      <c r="L223" s="177"/>
      <c r="M223" s="177"/>
      <c r="N223" s="177"/>
      <c r="O223" s="178"/>
      <c r="P223" s="80" t="s">
        <v>1</v>
      </c>
      <c r="Q223" s="80" t="s">
        <v>1</v>
      </c>
      <c r="R223" s="80" t="s">
        <v>1</v>
      </c>
      <c r="S223" s="80" t="s">
        <v>1</v>
      </c>
      <c r="T223" s="80" t="s">
        <v>1</v>
      </c>
      <c r="U223" s="80" t="s">
        <v>1</v>
      </c>
      <c r="V223" s="80" t="s">
        <v>1</v>
      </c>
      <c r="W223" s="80" t="s">
        <v>1</v>
      </c>
      <c r="X223" s="80" t="s">
        <v>1</v>
      </c>
      <c r="Y223" s="80" t="s">
        <v>1</v>
      </c>
      <c r="Z223" s="91">
        <f>COUNTIF(P223:Y223, "Y")</f>
        <v>0</v>
      </c>
      <c r="AA223" s="91">
        <f>COUNTIF(P223:Y223, "N")</f>
        <v>0</v>
      </c>
      <c r="AB223" s="91">
        <f>COUNTIF(P223:Y223, "NA")</f>
        <v>0</v>
      </c>
      <c r="AC223" s="95">
        <f t="shared" si="39"/>
        <v>0</v>
      </c>
      <c r="AD223" s="95" t="e">
        <f>Z223/AC223</f>
        <v>#DIV/0!</v>
      </c>
    </row>
    <row r="224" spans="1:234" s="44" customFormat="1" ht="28.5" customHeight="1" x14ac:dyDescent="0.35">
      <c r="A224" s="98">
        <v>158</v>
      </c>
      <c r="B224" s="177" t="s">
        <v>194</v>
      </c>
      <c r="C224" s="177"/>
      <c r="D224" s="177"/>
      <c r="E224" s="177"/>
      <c r="F224" s="177"/>
      <c r="G224" s="177"/>
      <c r="H224" s="177"/>
      <c r="I224" s="177"/>
      <c r="J224" s="177"/>
      <c r="K224" s="177"/>
      <c r="L224" s="177"/>
      <c r="M224" s="177"/>
      <c r="N224" s="177"/>
      <c r="O224" s="178"/>
      <c r="P224" s="80" t="s">
        <v>1</v>
      </c>
      <c r="Q224" s="80" t="s">
        <v>1</v>
      </c>
      <c r="R224" s="80" t="s">
        <v>1</v>
      </c>
      <c r="S224" s="80" t="s">
        <v>1</v>
      </c>
      <c r="T224" s="80" t="s">
        <v>1</v>
      </c>
      <c r="U224" s="80" t="s">
        <v>1</v>
      </c>
      <c r="V224" s="80" t="s">
        <v>1</v>
      </c>
      <c r="W224" s="80" t="s">
        <v>1</v>
      </c>
      <c r="X224" s="80" t="s">
        <v>1</v>
      </c>
      <c r="Y224" s="80" t="s">
        <v>1</v>
      </c>
      <c r="Z224" s="91">
        <f>COUNTIF(P224:Y224, "Y")</f>
        <v>0</v>
      </c>
      <c r="AA224" s="91">
        <f>COUNTIF(P224:Y224, "N")</f>
        <v>0</v>
      </c>
      <c r="AB224" s="91">
        <f>COUNTIF(P224:Y224, "NA")</f>
        <v>0</v>
      </c>
      <c r="AC224" s="95">
        <f t="shared" si="39"/>
        <v>0</v>
      </c>
      <c r="AD224" s="95" t="e">
        <f>Z224/AC224</f>
        <v>#DIV/0!</v>
      </c>
    </row>
    <row r="225" spans="1:234" s="17" customFormat="1" ht="29.15" customHeight="1" x14ac:dyDescent="0.35">
      <c r="A225" s="181" t="s">
        <v>195</v>
      </c>
      <c r="B225" s="182"/>
      <c r="C225" s="182"/>
      <c r="D225" s="182"/>
      <c r="E225" s="182"/>
      <c r="F225" s="182"/>
      <c r="G225" s="182"/>
      <c r="H225" s="182"/>
      <c r="I225" s="182"/>
      <c r="J225" s="182"/>
      <c r="K225" s="182"/>
      <c r="L225" s="182"/>
      <c r="M225" s="182"/>
      <c r="N225" s="182"/>
      <c r="O225" s="183"/>
      <c r="P225" s="79" t="s">
        <v>1</v>
      </c>
      <c r="Q225" s="79" t="s">
        <v>1</v>
      </c>
      <c r="R225" s="79" t="s">
        <v>1</v>
      </c>
      <c r="S225" s="79" t="s">
        <v>1</v>
      </c>
      <c r="T225" s="79" t="s">
        <v>1</v>
      </c>
      <c r="U225" s="79" t="s">
        <v>1</v>
      </c>
      <c r="V225" s="79" t="s">
        <v>1</v>
      </c>
      <c r="W225" s="79" t="s">
        <v>1</v>
      </c>
      <c r="X225" s="79" t="s">
        <v>1</v>
      </c>
      <c r="Y225" s="79" t="s">
        <v>1</v>
      </c>
      <c r="Z225" s="92" t="s">
        <v>1</v>
      </c>
      <c r="AA225" s="92" t="s">
        <v>1</v>
      </c>
      <c r="AB225" s="92" t="s">
        <v>1</v>
      </c>
      <c r="AC225" s="92"/>
      <c r="AD225" s="92" t="s">
        <v>1</v>
      </c>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row>
    <row r="226" spans="1:234" s="44" customFormat="1" ht="20.5" customHeight="1" x14ac:dyDescent="0.35">
      <c r="A226" s="98">
        <v>159</v>
      </c>
      <c r="B226" s="177" t="s">
        <v>196</v>
      </c>
      <c r="C226" s="177"/>
      <c r="D226" s="177"/>
      <c r="E226" s="177"/>
      <c r="F226" s="177"/>
      <c r="G226" s="177"/>
      <c r="H226" s="177"/>
      <c r="I226" s="177"/>
      <c r="J226" s="177"/>
      <c r="K226" s="177"/>
      <c r="L226" s="177"/>
      <c r="M226" s="177"/>
      <c r="N226" s="177"/>
      <c r="O226" s="178"/>
      <c r="P226" s="78" t="s">
        <v>1</v>
      </c>
      <c r="Q226" s="78" t="s">
        <v>1</v>
      </c>
      <c r="R226" s="78" t="s">
        <v>1</v>
      </c>
      <c r="S226" s="78" t="s">
        <v>1</v>
      </c>
      <c r="T226" s="78" t="s">
        <v>1</v>
      </c>
      <c r="U226" s="78" t="s">
        <v>1</v>
      </c>
      <c r="V226" s="78" t="s">
        <v>1</v>
      </c>
      <c r="W226" s="78" t="s">
        <v>1</v>
      </c>
      <c r="X226" s="78" t="s">
        <v>1</v>
      </c>
      <c r="Y226" s="78" t="s">
        <v>1</v>
      </c>
      <c r="Z226" s="91">
        <f t="shared" ref="Z226:Z231" si="44">COUNTIF(P226:Y226, "Y")</f>
        <v>0</v>
      </c>
      <c r="AA226" s="91">
        <f t="shared" ref="AA226:AA231" si="45">COUNTIF(P226:Y226, "N")</f>
        <v>0</v>
      </c>
      <c r="AB226" s="91">
        <f t="shared" ref="AB226:AB231" si="46">COUNTIF(P226:Y226, "NA")</f>
        <v>0</v>
      </c>
      <c r="AC226" s="95">
        <f t="shared" si="39"/>
        <v>0</v>
      </c>
      <c r="AD226" s="95" t="e">
        <f t="shared" ref="AD226:AD231" si="47">Z226/AC226</f>
        <v>#DIV/0!</v>
      </c>
    </row>
    <row r="227" spans="1:234" s="44" customFormat="1" ht="36" customHeight="1" x14ac:dyDescent="0.35">
      <c r="A227" s="98">
        <v>160</v>
      </c>
      <c r="B227" s="177" t="s">
        <v>197</v>
      </c>
      <c r="C227" s="177"/>
      <c r="D227" s="177"/>
      <c r="E227" s="177"/>
      <c r="F227" s="177"/>
      <c r="G227" s="177"/>
      <c r="H227" s="177"/>
      <c r="I227" s="177"/>
      <c r="J227" s="177"/>
      <c r="K227" s="177"/>
      <c r="L227" s="177"/>
      <c r="M227" s="177"/>
      <c r="N227" s="177"/>
      <c r="O227" s="178"/>
      <c r="P227" s="80" t="s">
        <v>1</v>
      </c>
      <c r="Q227" s="80" t="s">
        <v>1</v>
      </c>
      <c r="R227" s="80" t="s">
        <v>1</v>
      </c>
      <c r="S227" s="80" t="s">
        <v>1</v>
      </c>
      <c r="T227" s="80" t="s">
        <v>1</v>
      </c>
      <c r="U227" s="80" t="s">
        <v>1</v>
      </c>
      <c r="V227" s="80" t="s">
        <v>1</v>
      </c>
      <c r="W227" s="80" t="s">
        <v>1</v>
      </c>
      <c r="X227" s="80" t="s">
        <v>1</v>
      </c>
      <c r="Y227" s="80" t="s">
        <v>1</v>
      </c>
      <c r="Z227" s="91">
        <f t="shared" si="44"/>
        <v>0</v>
      </c>
      <c r="AA227" s="91">
        <f t="shared" si="45"/>
        <v>0</v>
      </c>
      <c r="AB227" s="91">
        <f t="shared" si="46"/>
        <v>0</v>
      </c>
      <c r="AC227" s="95">
        <f t="shared" si="39"/>
        <v>0</v>
      </c>
      <c r="AD227" s="95" t="e">
        <f t="shared" si="47"/>
        <v>#DIV/0!</v>
      </c>
    </row>
    <row r="228" spans="1:234" s="44" customFormat="1" ht="25.5" customHeight="1" x14ac:dyDescent="0.35">
      <c r="A228" s="98">
        <v>161</v>
      </c>
      <c r="B228" s="177" t="s">
        <v>198</v>
      </c>
      <c r="C228" s="177"/>
      <c r="D228" s="177"/>
      <c r="E228" s="177"/>
      <c r="F228" s="177"/>
      <c r="G228" s="177"/>
      <c r="H228" s="177"/>
      <c r="I228" s="177"/>
      <c r="J228" s="177"/>
      <c r="K228" s="177"/>
      <c r="L228" s="177"/>
      <c r="M228" s="177"/>
      <c r="N228" s="177"/>
      <c r="O228" s="178"/>
      <c r="P228" s="78" t="s">
        <v>1</v>
      </c>
      <c r="Q228" s="78" t="s">
        <v>1</v>
      </c>
      <c r="R228" s="78" t="s">
        <v>1</v>
      </c>
      <c r="S228" s="78" t="s">
        <v>1</v>
      </c>
      <c r="T228" s="78" t="s">
        <v>1</v>
      </c>
      <c r="U228" s="78" t="s">
        <v>1</v>
      </c>
      <c r="V228" s="78" t="s">
        <v>1</v>
      </c>
      <c r="W228" s="78" t="s">
        <v>1</v>
      </c>
      <c r="X228" s="78" t="s">
        <v>1</v>
      </c>
      <c r="Y228" s="78" t="s">
        <v>1</v>
      </c>
      <c r="Z228" s="91">
        <f t="shared" si="44"/>
        <v>0</v>
      </c>
      <c r="AA228" s="91">
        <f t="shared" si="45"/>
        <v>0</v>
      </c>
      <c r="AB228" s="91">
        <f t="shared" si="46"/>
        <v>0</v>
      </c>
      <c r="AC228" s="95">
        <f t="shared" si="39"/>
        <v>0</v>
      </c>
      <c r="AD228" s="95" t="e">
        <f t="shared" si="47"/>
        <v>#DIV/0!</v>
      </c>
    </row>
    <row r="229" spans="1:234" s="44" customFormat="1" ht="40.5" customHeight="1" x14ac:dyDescent="0.35">
      <c r="A229" s="98">
        <v>162</v>
      </c>
      <c r="B229" s="177" t="s">
        <v>199</v>
      </c>
      <c r="C229" s="177"/>
      <c r="D229" s="177"/>
      <c r="E229" s="177"/>
      <c r="F229" s="177"/>
      <c r="G229" s="177"/>
      <c r="H229" s="177"/>
      <c r="I229" s="177"/>
      <c r="J229" s="177"/>
      <c r="K229" s="177"/>
      <c r="L229" s="177"/>
      <c r="M229" s="177"/>
      <c r="N229" s="177"/>
      <c r="O229" s="178"/>
      <c r="P229" s="78" t="s">
        <v>1</v>
      </c>
      <c r="Q229" s="78" t="s">
        <v>1</v>
      </c>
      <c r="R229" s="78" t="s">
        <v>1</v>
      </c>
      <c r="S229" s="78" t="s">
        <v>1</v>
      </c>
      <c r="T229" s="78" t="s">
        <v>1</v>
      </c>
      <c r="U229" s="78" t="s">
        <v>1</v>
      </c>
      <c r="V229" s="78" t="s">
        <v>1</v>
      </c>
      <c r="W229" s="78" t="s">
        <v>1</v>
      </c>
      <c r="X229" s="78" t="s">
        <v>1</v>
      </c>
      <c r="Y229" s="78" t="s">
        <v>1</v>
      </c>
      <c r="Z229" s="91">
        <f t="shared" si="44"/>
        <v>0</v>
      </c>
      <c r="AA229" s="91">
        <f t="shared" si="45"/>
        <v>0</v>
      </c>
      <c r="AB229" s="91">
        <f t="shared" si="46"/>
        <v>0</v>
      </c>
      <c r="AC229" s="95">
        <f t="shared" si="39"/>
        <v>0</v>
      </c>
      <c r="AD229" s="95" t="e">
        <f t="shared" si="47"/>
        <v>#DIV/0!</v>
      </c>
    </row>
    <row r="230" spans="1:234" s="44" customFormat="1" ht="48" customHeight="1" x14ac:dyDescent="0.35">
      <c r="A230" s="98">
        <v>163</v>
      </c>
      <c r="B230" s="177" t="s">
        <v>991</v>
      </c>
      <c r="C230" s="177"/>
      <c r="D230" s="177"/>
      <c r="E230" s="177"/>
      <c r="F230" s="177"/>
      <c r="G230" s="177"/>
      <c r="H230" s="177"/>
      <c r="I230" s="177"/>
      <c r="J230" s="177"/>
      <c r="K230" s="177"/>
      <c r="L230" s="177"/>
      <c r="M230" s="177"/>
      <c r="N230" s="177"/>
      <c r="O230" s="178"/>
      <c r="P230" s="78" t="s">
        <v>1</v>
      </c>
      <c r="Q230" s="78" t="s">
        <v>1</v>
      </c>
      <c r="R230" s="78" t="s">
        <v>1</v>
      </c>
      <c r="S230" s="78" t="s">
        <v>1</v>
      </c>
      <c r="T230" s="78" t="s">
        <v>1</v>
      </c>
      <c r="U230" s="78" t="s">
        <v>1</v>
      </c>
      <c r="V230" s="78" t="s">
        <v>1</v>
      </c>
      <c r="W230" s="78" t="s">
        <v>1</v>
      </c>
      <c r="X230" s="78" t="s">
        <v>1</v>
      </c>
      <c r="Y230" s="78" t="s">
        <v>1</v>
      </c>
      <c r="Z230" s="91">
        <f t="shared" si="44"/>
        <v>0</v>
      </c>
      <c r="AA230" s="91">
        <f t="shared" si="45"/>
        <v>0</v>
      </c>
      <c r="AB230" s="91">
        <f t="shared" si="46"/>
        <v>0</v>
      </c>
      <c r="AC230" s="95">
        <f t="shared" si="39"/>
        <v>0</v>
      </c>
      <c r="AD230" s="95" t="e">
        <f t="shared" si="47"/>
        <v>#DIV/0!</v>
      </c>
    </row>
    <row r="231" spans="1:234" s="44" customFormat="1" ht="22.5" customHeight="1" x14ac:dyDescent="0.35">
      <c r="A231" s="98">
        <v>164</v>
      </c>
      <c r="B231" s="177" t="s">
        <v>200</v>
      </c>
      <c r="C231" s="177"/>
      <c r="D231" s="177"/>
      <c r="E231" s="177"/>
      <c r="F231" s="177"/>
      <c r="G231" s="177"/>
      <c r="H231" s="177"/>
      <c r="I231" s="177"/>
      <c r="J231" s="177"/>
      <c r="K231" s="177"/>
      <c r="L231" s="177"/>
      <c r="M231" s="177"/>
      <c r="N231" s="177"/>
      <c r="O231" s="178"/>
      <c r="P231" s="78" t="s">
        <v>1</v>
      </c>
      <c r="Q231" s="78" t="s">
        <v>1</v>
      </c>
      <c r="R231" s="78" t="s">
        <v>1</v>
      </c>
      <c r="S231" s="78" t="s">
        <v>1</v>
      </c>
      <c r="T231" s="78" t="s">
        <v>1</v>
      </c>
      <c r="U231" s="78" t="s">
        <v>1</v>
      </c>
      <c r="V231" s="78" t="s">
        <v>1</v>
      </c>
      <c r="W231" s="78" t="s">
        <v>1</v>
      </c>
      <c r="X231" s="78" t="s">
        <v>1</v>
      </c>
      <c r="Y231" s="78" t="s">
        <v>1</v>
      </c>
      <c r="Z231" s="91">
        <f t="shared" si="44"/>
        <v>0</v>
      </c>
      <c r="AA231" s="91">
        <f t="shared" si="45"/>
        <v>0</v>
      </c>
      <c r="AB231" s="91">
        <f t="shared" si="46"/>
        <v>0</v>
      </c>
      <c r="AC231" s="95">
        <f t="shared" si="39"/>
        <v>0</v>
      </c>
      <c r="AD231" s="95" t="e">
        <f t="shared" si="47"/>
        <v>#DIV/0!</v>
      </c>
    </row>
    <row r="232" spans="1:234" s="17" customFormat="1" ht="29.15" customHeight="1" x14ac:dyDescent="0.35">
      <c r="A232" s="181" t="s">
        <v>201</v>
      </c>
      <c r="B232" s="182"/>
      <c r="C232" s="182"/>
      <c r="D232" s="182"/>
      <c r="E232" s="182"/>
      <c r="F232" s="182"/>
      <c r="G232" s="182"/>
      <c r="H232" s="182"/>
      <c r="I232" s="182"/>
      <c r="J232" s="182"/>
      <c r="K232" s="182"/>
      <c r="L232" s="182"/>
      <c r="M232" s="182"/>
      <c r="N232" s="182"/>
      <c r="O232" s="183"/>
      <c r="P232" s="79" t="s">
        <v>1</v>
      </c>
      <c r="Q232" s="79" t="s">
        <v>1</v>
      </c>
      <c r="R232" s="79" t="s">
        <v>1</v>
      </c>
      <c r="S232" s="79" t="s">
        <v>1</v>
      </c>
      <c r="T232" s="79" t="s">
        <v>1</v>
      </c>
      <c r="U232" s="79" t="s">
        <v>1</v>
      </c>
      <c r="V232" s="79" t="s">
        <v>1</v>
      </c>
      <c r="W232" s="79" t="s">
        <v>1</v>
      </c>
      <c r="X232" s="79" t="s">
        <v>1</v>
      </c>
      <c r="Y232" s="79" t="s">
        <v>1</v>
      </c>
      <c r="Z232" s="92" t="s">
        <v>1</v>
      </c>
      <c r="AA232" s="92" t="s">
        <v>1</v>
      </c>
      <c r="AB232" s="92" t="s">
        <v>1</v>
      </c>
      <c r="AC232" s="92"/>
      <c r="AD232" s="92" t="s">
        <v>1</v>
      </c>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row>
    <row r="233" spans="1:234" s="44" customFormat="1" ht="18" customHeight="1" x14ac:dyDescent="0.35">
      <c r="A233" s="98">
        <v>165</v>
      </c>
      <c r="B233" s="177" t="s">
        <v>202</v>
      </c>
      <c r="C233" s="177"/>
      <c r="D233" s="177"/>
      <c r="E233" s="177"/>
      <c r="F233" s="177"/>
      <c r="G233" s="177"/>
      <c r="H233" s="177"/>
      <c r="I233" s="177"/>
      <c r="J233" s="177"/>
      <c r="K233" s="177"/>
      <c r="L233" s="177"/>
      <c r="M233" s="177"/>
      <c r="N233" s="177"/>
      <c r="O233" s="178"/>
      <c r="P233" s="78" t="s">
        <v>1</v>
      </c>
      <c r="Q233" s="78" t="s">
        <v>1</v>
      </c>
      <c r="R233" s="78" t="s">
        <v>1</v>
      </c>
      <c r="S233" s="78" t="s">
        <v>1</v>
      </c>
      <c r="T233" s="78" t="s">
        <v>1</v>
      </c>
      <c r="U233" s="78" t="s">
        <v>1</v>
      </c>
      <c r="V233" s="78" t="s">
        <v>1</v>
      </c>
      <c r="W233" s="78" t="s">
        <v>1</v>
      </c>
      <c r="X233" s="78" t="s">
        <v>1</v>
      </c>
      <c r="Y233" s="78" t="s">
        <v>1</v>
      </c>
      <c r="Z233" s="91">
        <f>COUNTIF(P233:Y233, "Y")</f>
        <v>0</v>
      </c>
      <c r="AA233" s="91">
        <f>COUNTIF(P233:Y233, "N")</f>
        <v>0</v>
      </c>
      <c r="AB233" s="91">
        <f>COUNTIF(P233:Y233, "NA")</f>
        <v>0</v>
      </c>
      <c r="AC233" s="95">
        <f t="shared" si="39"/>
        <v>0</v>
      </c>
      <c r="AD233" s="95" t="e">
        <f>Z233/AC233</f>
        <v>#DIV/0!</v>
      </c>
    </row>
    <row r="234" spans="1:234" s="44" customFormat="1" ht="24" customHeight="1" x14ac:dyDescent="0.35">
      <c r="A234" s="98">
        <v>166</v>
      </c>
      <c r="B234" s="177" t="s">
        <v>999</v>
      </c>
      <c r="C234" s="177"/>
      <c r="D234" s="177"/>
      <c r="E234" s="177"/>
      <c r="F234" s="177"/>
      <c r="G234" s="177"/>
      <c r="H234" s="177"/>
      <c r="I234" s="177"/>
      <c r="J234" s="177"/>
      <c r="K234" s="177"/>
      <c r="L234" s="177"/>
      <c r="M234" s="177"/>
      <c r="N234" s="177"/>
      <c r="O234" s="178"/>
      <c r="P234" s="80" t="s">
        <v>1</v>
      </c>
      <c r="Q234" s="80" t="s">
        <v>1</v>
      </c>
      <c r="R234" s="80" t="s">
        <v>1</v>
      </c>
      <c r="S234" s="80" t="s">
        <v>1</v>
      </c>
      <c r="T234" s="80" t="s">
        <v>1</v>
      </c>
      <c r="U234" s="80" t="s">
        <v>1</v>
      </c>
      <c r="V234" s="80" t="s">
        <v>1</v>
      </c>
      <c r="W234" s="80" t="s">
        <v>1</v>
      </c>
      <c r="X234" s="80" t="s">
        <v>1</v>
      </c>
      <c r="Y234" s="80" t="s">
        <v>1</v>
      </c>
      <c r="Z234" s="91">
        <f>COUNTIF(P234:Y234, "Y")</f>
        <v>0</v>
      </c>
      <c r="AA234" s="91">
        <f>COUNTIF(P234:Y234, "N")</f>
        <v>0</v>
      </c>
      <c r="AB234" s="91">
        <f>COUNTIF(P234:Y234, "NA")</f>
        <v>0</v>
      </c>
      <c r="AC234" s="95">
        <f t="shared" si="39"/>
        <v>0</v>
      </c>
      <c r="AD234" s="95" t="e">
        <f>Z234/AC234</f>
        <v>#DIV/0!</v>
      </c>
    </row>
    <row r="235" spans="1:234" s="17" customFormat="1" ht="29.15" customHeight="1" x14ac:dyDescent="0.35">
      <c r="A235" s="181" t="s">
        <v>203</v>
      </c>
      <c r="B235" s="182"/>
      <c r="C235" s="182"/>
      <c r="D235" s="182"/>
      <c r="E235" s="182"/>
      <c r="F235" s="182"/>
      <c r="G235" s="182"/>
      <c r="H235" s="182"/>
      <c r="I235" s="182"/>
      <c r="J235" s="182"/>
      <c r="K235" s="182"/>
      <c r="L235" s="182"/>
      <c r="M235" s="182"/>
      <c r="N235" s="182"/>
      <c r="O235" s="183"/>
      <c r="P235" s="79" t="s">
        <v>1</v>
      </c>
      <c r="Q235" s="79" t="s">
        <v>1</v>
      </c>
      <c r="R235" s="79" t="s">
        <v>1</v>
      </c>
      <c r="S235" s="79" t="s">
        <v>1</v>
      </c>
      <c r="T235" s="79" t="s">
        <v>1</v>
      </c>
      <c r="U235" s="79" t="s">
        <v>1</v>
      </c>
      <c r="V235" s="79" t="s">
        <v>1</v>
      </c>
      <c r="W235" s="79" t="s">
        <v>1</v>
      </c>
      <c r="X235" s="79" t="s">
        <v>1</v>
      </c>
      <c r="Y235" s="79" t="s">
        <v>1</v>
      </c>
      <c r="Z235" s="92" t="s">
        <v>1</v>
      </c>
      <c r="AA235" s="92" t="s">
        <v>1</v>
      </c>
      <c r="AB235" s="92" t="s">
        <v>1</v>
      </c>
      <c r="AC235" s="92"/>
      <c r="AD235" s="92" t="s">
        <v>1</v>
      </c>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row>
    <row r="236" spans="1:234" s="44" customFormat="1" ht="22" customHeight="1" x14ac:dyDescent="0.35">
      <c r="A236" s="98">
        <v>167</v>
      </c>
      <c r="B236" s="177" t="s">
        <v>204</v>
      </c>
      <c r="C236" s="177"/>
      <c r="D236" s="177"/>
      <c r="E236" s="177"/>
      <c r="F236" s="177"/>
      <c r="G236" s="177"/>
      <c r="H236" s="177"/>
      <c r="I236" s="177"/>
      <c r="J236" s="177"/>
      <c r="K236" s="177"/>
      <c r="L236" s="177"/>
      <c r="M236" s="177"/>
      <c r="N236" s="177"/>
      <c r="O236" s="178"/>
      <c r="P236" s="78" t="s">
        <v>1</v>
      </c>
      <c r="Q236" s="78" t="s">
        <v>1</v>
      </c>
      <c r="R236" s="78" t="s">
        <v>1</v>
      </c>
      <c r="S236" s="78" t="s">
        <v>1</v>
      </c>
      <c r="T236" s="78" t="s">
        <v>1</v>
      </c>
      <c r="U236" s="78" t="s">
        <v>1</v>
      </c>
      <c r="V236" s="78" t="s">
        <v>1</v>
      </c>
      <c r="W236" s="78" t="s">
        <v>1</v>
      </c>
      <c r="X236" s="78" t="s">
        <v>1</v>
      </c>
      <c r="Y236" s="78" t="s">
        <v>1</v>
      </c>
      <c r="Z236" s="91">
        <f t="shared" ref="Z236:Z241" si="48">COUNTIF(P236:Y236, "Y")</f>
        <v>0</v>
      </c>
      <c r="AA236" s="91">
        <f t="shared" ref="AA236:AA241" si="49">COUNTIF(P236:Y236, "N")</f>
        <v>0</v>
      </c>
      <c r="AB236" s="91">
        <f t="shared" ref="AB236:AB241" si="50">COUNTIF(P236:Y236, "NA")</f>
        <v>0</v>
      </c>
      <c r="AC236" s="95">
        <f t="shared" si="39"/>
        <v>0</v>
      </c>
      <c r="AD236" s="95" t="e">
        <f t="shared" ref="AD236:AD241" si="51">Z236/AC236</f>
        <v>#DIV/0!</v>
      </c>
    </row>
    <row r="237" spans="1:234" s="44" customFormat="1" ht="21" customHeight="1" x14ac:dyDescent="0.35">
      <c r="A237" s="98">
        <v>168</v>
      </c>
      <c r="B237" s="177" t="s">
        <v>205</v>
      </c>
      <c r="C237" s="177"/>
      <c r="D237" s="177"/>
      <c r="E237" s="177"/>
      <c r="F237" s="177"/>
      <c r="G237" s="177"/>
      <c r="H237" s="177"/>
      <c r="I237" s="177"/>
      <c r="J237" s="177"/>
      <c r="K237" s="177"/>
      <c r="L237" s="177"/>
      <c r="M237" s="177"/>
      <c r="N237" s="177"/>
      <c r="O237" s="178"/>
      <c r="P237" s="78" t="s">
        <v>1</v>
      </c>
      <c r="Q237" s="78" t="s">
        <v>1</v>
      </c>
      <c r="R237" s="78" t="s">
        <v>1</v>
      </c>
      <c r="S237" s="78" t="s">
        <v>1</v>
      </c>
      <c r="T237" s="78" t="s">
        <v>1</v>
      </c>
      <c r="U237" s="78" t="s">
        <v>1</v>
      </c>
      <c r="V237" s="78" t="s">
        <v>1</v>
      </c>
      <c r="W237" s="78" t="s">
        <v>1</v>
      </c>
      <c r="X237" s="78" t="s">
        <v>1</v>
      </c>
      <c r="Y237" s="78" t="s">
        <v>1</v>
      </c>
      <c r="Z237" s="91">
        <f t="shared" si="48"/>
        <v>0</v>
      </c>
      <c r="AA237" s="91">
        <f t="shared" si="49"/>
        <v>0</v>
      </c>
      <c r="AB237" s="91">
        <f t="shared" si="50"/>
        <v>0</v>
      </c>
      <c r="AC237" s="95">
        <f t="shared" si="39"/>
        <v>0</v>
      </c>
      <c r="AD237" s="95" t="e">
        <f t="shared" si="51"/>
        <v>#DIV/0!</v>
      </c>
    </row>
    <row r="238" spans="1:234" s="44" customFormat="1" ht="17.5" customHeight="1" x14ac:dyDescent="0.35">
      <c r="A238" s="98">
        <v>169</v>
      </c>
      <c r="B238" s="177" t="s">
        <v>206</v>
      </c>
      <c r="C238" s="177"/>
      <c r="D238" s="177"/>
      <c r="E238" s="177"/>
      <c r="F238" s="177"/>
      <c r="G238" s="177"/>
      <c r="H238" s="177"/>
      <c r="I238" s="177"/>
      <c r="J238" s="177"/>
      <c r="K238" s="177"/>
      <c r="L238" s="177"/>
      <c r="M238" s="177"/>
      <c r="N238" s="177"/>
      <c r="O238" s="178"/>
      <c r="P238" s="78" t="s">
        <v>1</v>
      </c>
      <c r="Q238" s="78" t="s">
        <v>1</v>
      </c>
      <c r="R238" s="78" t="s">
        <v>1</v>
      </c>
      <c r="S238" s="78" t="s">
        <v>1</v>
      </c>
      <c r="T238" s="78" t="s">
        <v>1</v>
      </c>
      <c r="U238" s="78" t="s">
        <v>1</v>
      </c>
      <c r="V238" s="78" t="s">
        <v>1</v>
      </c>
      <c r="W238" s="78" t="s">
        <v>1</v>
      </c>
      <c r="X238" s="78" t="s">
        <v>1</v>
      </c>
      <c r="Y238" s="78" t="s">
        <v>1</v>
      </c>
      <c r="Z238" s="91">
        <f t="shared" si="48"/>
        <v>0</v>
      </c>
      <c r="AA238" s="91">
        <f t="shared" si="49"/>
        <v>0</v>
      </c>
      <c r="AB238" s="91">
        <f t="shared" si="50"/>
        <v>0</v>
      </c>
      <c r="AC238" s="95">
        <f t="shared" si="39"/>
        <v>0</v>
      </c>
      <c r="AD238" s="95" t="e">
        <f t="shared" si="51"/>
        <v>#DIV/0!</v>
      </c>
    </row>
    <row r="239" spans="1:234" s="44" customFormat="1" ht="19.5" customHeight="1" x14ac:dyDescent="0.35">
      <c r="A239" s="98">
        <v>170</v>
      </c>
      <c r="B239" s="177" t="s">
        <v>207</v>
      </c>
      <c r="C239" s="177"/>
      <c r="D239" s="177"/>
      <c r="E239" s="177"/>
      <c r="F239" s="177"/>
      <c r="G239" s="177"/>
      <c r="H239" s="177"/>
      <c r="I239" s="177"/>
      <c r="J239" s="177"/>
      <c r="K239" s="177"/>
      <c r="L239" s="177"/>
      <c r="M239" s="177"/>
      <c r="N239" s="177"/>
      <c r="O239" s="178"/>
      <c r="P239" s="78" t="s">
        <v>1</v>
      </c>
      <c r="Q239" s="78" t="s">
        <v>1</v>
      </c>
      <c r="R239" s="78" t="s">
        <v>1</v>
      </c>
      <c r="S239" s="78" t="s">
        <v>1</v>
      </c>
      <c r="T239" s="78" t="s">
        <v>1</v>
      </c>
      <c r="U239" s="78" t="s">
        <v>1</v>
      </c>
      <c r="V239" s="78" t="s">
        <v>1</v>
      </c>
      <c r="W239" s="78" t="s">
        <v>1</v>
      </c>
      <c r="X239" s="78" t="s">
        <v>1</v>
      </c>
      <c r="Y239" s="78" t="s">
        <v>1</v>
      </c>
      <c r="Z239" s="91">
        <f t="shared" si="48"/>
        <v>0</v>
      </c>
      <c r="AA239" s="91">
        <f t="shared" si="49"/>
        <v>0</v>
      </c>
      <c r="AB239" s="91">
        <f t="shared" si="50"/>
        <v>0</v>
      </c>
      <c r="AC239" s="95">
        <f t="shared" si="39"/>
        <v>0</v>
      </c>
      <c r="AD239" s="95" t="e">
        <f t="shared" si="51"/>
        <v>#DIV/0!</v>
      </c>
    </row>
    <row r="240" spans="1:234" s="44" customFormat="1" ht="21" customHeight="1" x14ac:dyDescent="0.35">
      <c r="A240" s="98">
        <v>171</v>
      </c>
      <c r="B240" s="177" t="s">
        <v>992</v>
      </c>
      <c r="C240" s="177"/>
      <c r="D240" s="177"/>
      <c r="E240" s="177"/>
      <c r="F240" s="177"/>
      <c r="G240" s="177"/>
      <c r="H240" s="177"/>
      <c r="I240" s="177"/>
      <c r="J240" s="177"/>
      <c r="K240" s="177"/>
      <c r="L240" s="177"/>
      <c r="M240" s="177"/>
      <c r="N240" s="177"/>
      <c r="O240" s="178"/>
      <c r="P240" s="80" t="s">
        <v>1</v>
      </c>
      <c r="Q240" s="80" t="s">
        <v>1</v>
      </c>
      <c r="R240" s="80" t="s">
        <v>1</v>
      </c>
      <c r="S240" s="80" t="s">
        <v>1</v>
      </c>
      <c r="T240" s="80" t="s">
        <v>1</v>
      </c>
      <c r="U240" s="80" t="s">
        <v>1</v>
      </c>
      <c r="V240" s="80" t="s">
        <v>1</v>
      </c>
      <c r="W240" s="80" t="s">
        <v>1</v>
      </c>
      <c r="X240" s="80" t="s">
        <v>1</v>
      </c>
      <c r="Y240" s="80" t="s">
        <v>1</v>
      </c>
      <c r="Z240" s="91">
        <f t="shared" si="48"/>
        <v>0</v>
      </c>
      <c r="AA240" s="91">
        <f t="shared" si="49"/>
        <v>0</v>
      </c>
      <c r="AB240" s="91">
        <f t="shared" si="50"/>
        <v>0</v>
      </c>
      <c r="AC240" s="95">
        <f t="shared" si="39"/>
        <v>0</v>
      </c>
      <c r="AD240" s="95" t="e">
        <f t="shared" si="51"/>
        <v>#DIV/0!</v>
      </c>
    </row>
    <row r="241" spans="1:234" s="44" customFormat="1" ht="27" customHeight="1" x14ac:dyDescent="0.35">
      <c r="A241" s="98">
        <v>172</v>
      </c>
      <c r="B241" s="177" t="s">
        <v>208</v>
      </c>
      <c r="C241" s="177"/>
      <c r="D241" s="177"/>
      <c r="E241" s="177"/>
      <c r="F241" s="177"/>
      <c r="G241" s="177"/>
      <c r="H241" s="177"/>
      <c r="I241" s="177"/>
      <c r="J241" s="177"/>
      <c r="K241" s="177"/>
      <c r="L241" s="177"/>
      <c r="M241" s="177"/>
      <c r="N241" s="177"/>
      <c r="O241" s="178"/>
      <c r="P241" s="78" t="s">
        <v>1</v>
      </c>
      <c r="Q241" s="78" t="s">
        <v>1</v>
      </c>
      <c r="R241" s="78" t="s">
        <v>1</v>
      </c>
      <c r="S241" s="78" t="s">
        <v>1</v>
      </c>
      <c r="T241" s="78" t="s">
        <v>1</v>
      </c>
      <c r="U241" s="78" t="s">
        <v>1</v>
      </c>
      <c r="V241" s="78" t="s">
        <v>1</v>
      </c>
      <c r="W241" s="78" t="s">
        <v>1</v>
      </c>
      <c r="X241" s="78" t="s">
        <v>1</v>
      </c>
      <c r="Y241" s="78" t="s">
        <v>1</v>
      </c>
      <c r="Z241" s="91">
        <f t="shared" si="48"/>
        <v>0</v>
      </c>
      <c r="AA241" s="91">
        <f t="shared" si="49"/>
        <v>0</v>
      </c>
      <c r="AB241" s="91">
        <f t="shared" si="50"/>
        <v>0</v>
      </c>
      <c r="AC241" s="95">
        <f t="shared" si="39"/>
        <v>0</v>
      </c>
      <c r="AD241" s="95" t="e">
        <f t="shared" si="51"/>
        <v>#DIV/0!</v>
      </c>
    </row>
    <row r="242" spans="1:234" s="17" customFormat="1" ht="29.15" customHeight="1" x14ac:dyDescent="0.35">
      <c r="A242" s="181" t="s">
        <v>209</v>
      </c>
      <c r="B242" s="182"/>
      <c r="C242" s="182"/>
      <c r="D242" s="182"/>
      <c r="E242" s="182"/>
      <c r="F242" s="182"/>
      <c r="G242" s="182"/>
      <c r="H242" s="182"/>
      <c r="I242" s="182"/>
      <c r="J242" s="182"/>
      <c r="K242" s="182"/>
      <c r="L242" s="182"/>
      <c r="M242" s="182"/>
      <c r="N242" s="182"/>
      <c r="O242" s="183"/>
      <c r="P242" s="79" t="s">
        <v>1</v>
      </c>
      <c r="Q242" s="79" t="s">
        <v>1</v>
      </c>
      <c r="R242" s="79" t="s">
        <v>1</v>
      </c>
      <c r="S242" s="79" t="s">
        <v>1</v>
      </c>
      <c r="T242" s="79" t="s">
        <v>1</v>
      </c>
      <c r="U242" s="79" t="s">
        <v>1</v>
      </c>
      <c r="V242" s="79" t="s">
        <v>1</v>
      </c>
      <c r="W242" s="79" t="s">
        <v>1</v>
      </c>
      <c r="X242" s="79" t="s">
        <v>1</v>
      </c>
      <c r="Y242" s="79" t="s">
        <v>1</v>
      </c>
      <c r="Z242" s="92" t="s">
        <v>1</v>
      </c>
      <c r="AA242" s="92" t="s">
        <v>1</v>
      </c>
      <c r="AB242" s="92" t="s">
        <v>1</v>
      </c>
      <c r="AC242" s="92"/>
      <c r="AD242" s="92" t="s">
        <v>1</v>
      </c>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row>
    <row r="243" spans="1:234" s="44" customFormat="1" ht="14.15" customHeight="1" x14ac:dyDescent="0.35">
      <c r="A243" s="98">
        <v>173</v>
      </c>
      <c r="B243" s="177" t="s">
        <v>210</v>
      </c>
      <c r="C243" s="177"/>
      <c r="D243" s="177"/>
      <c r="E243" s="177"/>
      <c r="F243" s="177"/>
      <c r="G243" s="177"/>
      <c r="H243" s="177"/>
      <c r="I243" s="177"/>
      <c r="J243" s="177"/>
      <c r="K243" s="177"/>
      <c r="L243" s="177"/>
      <c r="M243" s="177"/>
      <c r="N243" s="177"/>
      <c r="O243" s="178"/>
      <c r="P243" s="78" t="s">
        <v>1</v>
      </c>
      <c r="Q243" s="78" t="s">
        <v>1</v>
      </c>
      <c r="R243" s="78" t="s">
        <v>1</v>
      </c>
      <c r="S243" s="78" t="s">
        <v>1</v>
      </c>
      <c r="T243" s="78" t="s">
        <v>1</v>
      </c>
      <c r="U243" s="78" t="s">
        <v>1</v>
      </c>
      <c r="V243" s="78" t="s">
        <v>1</v>
      </c>
      <c r="W243" s="78" t="s">
        <v>1</v>
      </c>
      <c r="X243" s="78" t="s">
        <v>1</v>
      </c>
      <c r="Y243" s="78" t="s">
        <v>1</v>
      </c>
      <c r="Z243" s="91">
        <f>COUNTIF(P243:Y243, "Y")</f>
        <v>0</v>
      </c>
      <c r="AA243" s="91">
        <f>COUNTIF(P243:Y243, "N")</f>
        <v>0</v>
      </c>
      <c r="AB243" s="91">
        <f>COUNTIF(P243:Y243, "NA")</f>
        <v>0</v>
      </c>
      <c r="AC243" s="95">
        <f t="shared" si="39"/>
        <v>0</v>
      </c>
      <c r="AD243" s="95" t="e">
        <f>Z243/AC243</f>
        <v>#DIV/0!</v>
      </c>
    </row>
    <row r="244" spans="1:234" s="44" customFormat="1" ht="16.5" customHeight="1" x14ac:dyDescent="0.35">
      <c r="A244" s="98">
        <v>174</v>
      </c>
      <c r="B244" s="177" t="s">
        <v>211</v>
      </c>
      <c r="C244" s="177"/>
      <c r="D244" s="177"/>
      <c r="E244" s="177"/>
      <c r="F244" s="177"/>
      <c r="G244" s="177"/>
      <c r="H244" s="177"/>
      <c r="I244" s="177"/>
      <c r="J244" s="177"/>
      <c r="K244" s="177"/>
      <c r="L244" s="177"/>
      <c r="M244" s="177"/>
      <c r="N244" s="177"/>
      <c r="O244" s="178"/>
      <c r="P244" s="80" t="s">
        <v>1</v>
      </c>
      <c r="Q244" s="80" t="s">
        <v>1</v>
      </c>
      <c r="R244" s="80" t="s">
        <v>1</v>
      </c>
      <c r="S244" s="80" t="s">
        <v>1</v>
      </c>
      <c r="T244" s="80" t="s">
        <v>1</v>
      </c>
      <c r="U244" s="80" t="s">
        <v>1</v>
      </c>
      <c r="V244" s="80" t="s">
        <v>1</v>
      </c>
      <c r="W244" s="80" t="s">
        <v>1</v>
      </c>
      <c r="X244" s="80" t="s">
        <v>1</v>
      </c>
      <c r="Y244" s="80" t="s">
        <v>1</v>
      </c>
      <c r="Z244" s="91">
        <f>COUNTIF(P244:Y244, "Y")</f>
        <v>0</v>
      </c>
      <c r="AA244" s="91">
        <f>COUNTIF(P244:Y244, "N")</f>
        <v>0</v>
      </c>
      <c r="AB244" s="91">
        <f>COUNTIF(P244:Y244, "NA")</f>
        <v>0</v>
      </c>
      <c r="AC244" s="95">
        <f t="shared" si="39"/>
        <v>0</v>
      </c>
      <c r="AD244" s="95" t="e">
        <f>Z244/AC244</f>
        <v>#DIV/0!</v>
      </c>
    </row>
    <row r="245" spans="1:234" s="44" customFormat="1" ht="35.5" customHeight="1" x14ac:dyDescent="0.35">
      <c r="A245" s="98">
        <v>175</v>
      </c>
      <c r="B245" s="177" t="s">
        <v>212</v>
      </c>
      <c r="C245" s="177"/>
      <c r="D245" s="177"/>
      <c r="E245" s="177"/>
      <c r="F245" s="177"/>
      <c r="G245" s="177"/>
      <c r="H245" s="177"/>
      <c r="I245" s="177"/>
      <c r="J245" s="177"/>
      <c r="K245" s="177"/>
      <c r="L245" s="177"/>
      <c r="M245" s="177"/>
      <c r="N245" s="177"/>
      <c r="O245" s="178"/>
      <c r="P245" s="78" t="s">
        <v>1</v>
      </c>
      <c r="Q245" s="78" t="s">
        <v>1</v>
      </c>
      <c r="R245" s="78" t="s">
        <v>1</v>
      </c>
      <c r="S245" s="78" t="s">
        <v>1</v>
      </c>
      <c r="T245" s="78" t="s">
        <v>1</v>
      </c>
      <c r="U245" s="78" t="s">
        <v>1</v>
      </c>
      <c r="V245" s="78" t="s">
        <v>1</v>
      </c>
      <c r="W245" s="78" t="s">
        <v>1</v>
      </c>
      <c r="X245" s="78" t="s">
        <v>1</v>
      </c>
      <c r="Y245" s="78" t="s">
        <v>1</v>
      </c>
      <c r="Z245" s="91">
        <f>COUNTIF(P245:Y245, "Y")</f>
        <v>0</v>
      </c>
      <c r="AA245" s="91">
        <f>COUNTIF(P245:Y245, "N")</f>
        <v>0</v>
      </c>
      <c r="AB245" s="91">
        <f>COUNTIF(P245:Y245, "NA")</f>
        <v>0</v>
      </c>
      <c r="AC245" s="95">
        <f t="shared" si="39"/>
        <v>0</v>
      </c>
      <c r="AD245" s="95" t="e">
        <f>Z245/AC245</f>
        <v>#DIV/0!</v>
      </c>
    </row>
    <row r="246" spans="1:234" s="44" customFormat="1" ht="27" customHeight="1" x14ac:dyDescent="0.35">
      <c r="A246" s="98">
        <v>176</v>
      </c>
      <c r="B246" s="177" t="s">
        <v>213</v>
      </c>
      <c r="C246" s="177"/>
      <c r="D246" s="177"/>
      <c r="E246" s="177"/>
      <c r="F246" s="177"/>
      <c r="G246" s="177"/>
      <c r="H246" s="177"/>
      <c r="I246" s="177"/>
      <c r="J246" s="177"/>
      <c r="K246" s="177"/>
      <c r="L246" s="177"/>
      <c r="M246" s="177"/>
      <c r="N246" s="177"/>
      <c r="O246" s="178"/>
      <c r="P246" s="78" t="s">
        <v>1</v>
      </c>
      <c r="Q246" s="78" t="s">
        <v>1</v>
      </c>
      <c r="R246" s="78" t="s">
        <v>1</v>
      </c>
      <c r="S246" s="78" t="s">
        <v>1</v>
      </c>
      <c r="T246" s="78" t="s">
        <v>1</v>
      </c>
      <c r="U246" s="78" t="s">
        <v>1</v>
      </c>
      <c r="V246" s="78" t="s">
        <v>1</v>
      </c>
      <c r="W246" s="78" t="s">
        <v>1</v>
      </c>
      <c r="X246" s="78" t="s">
        <v>1</v>
      </c>
      <c r="Y246" s="78" t="s">
        <v>1</v>
      </c>
      <c r="Z246" s="91">
        <f>COUNTIF(P246:Y246, "Y")</f>
        <v>0</v>
      </c>
      <c r="AA246" s="91">
        <f>COUNTIF(P246:Y246, "N")</f>
        <v>0</v>
      </c>
      <c r="AB246" s="91">
        <f>COUNTIF(P246:Y246, "NA")</f>
        <v>0</v>
      </c>
      <c r="AC246" s="95">
        <f t="shared" si="39"/>
        <v>0</v>
      </c>
      <c r="AD246" s="95" t="e">
        <f>Z246/AC246</f>
        <v>#DIV/0!</v>
      </c>
    </row>
    <row r="247" spans="1:234" s="44" customFormat="1" ht="25" customHeight="1" x14ac:dyDescent="0.35">
      <c r="A247" s="98">
        <v>177</v>
      </c>
      <c r="B247" s="177" t="s">
        <v>214</v>
      </c>
      <c r="C247" s="177"/>
      <c r="D247" s="177"/>
      <c r="E247" s="177"/>
      <c r="F247" s="177"/>
      <c r="G247" s="177"/>
      <c r="H247" s="177"/>
      <c r="I247" s="177"/>
      <c r="J247" s="177"/>
      <c r="K247" s="177"/>
      <c r="L247" s="177"/>
      <c r="M247" s="177"/>
      <c r="N247" s="177"/>
      <c r="O247" s="178"/>
      <c r="P247" s="80" t="s">
        <v>1</v>
      </c>
      <c r="Q247" s="80" t="s">
        <v>1</v>
      </c>
      <c r="R247" s="80" t="s">
        <v>1</v>
      </c>
      <c r="S247" s="80" t="s">
        <v>1</v>
      </c>
      <c r="T247" s="80" t="s">
        <v>1</v>
      </c>
      <c r="U247" s="80" t="s">
        <v>1</v>
      </c>
      <c r="V247" s="80" t="s">
        <v>1</v>
      </c>
      <c r="W247" s="80" t="s">
        <v>1</v>
      </c>
      <c r="X247" s="80" t="s">
        <v>1</v>
      </c>
      <c r="Y247" s="80" t="s">
        <v>1</v>
      </c>
      <c r="Z247" s="91">
        <f>COUNTIF(P247:Y247, "Y")</f>
        <v>0</v>
      </c>
      <c r="AA247" s="91">
        <f>COUNTIF(P247:Y247, "N")</f>
        <v>0</v>
      </c>
      <c r="AB247" s="91">
        <f>COUNTIF(P247:Y247, "NA")</f>
        <v>0</v>
      </c>
      <c r="AC247" s="95">
        <f t="shared" si="39"/>
        <v>0</v>
      </c>
      <c r="AD247" s="95" t="e">
        <f>Z247/AC247</f>
        <v>#DIV/0!</v>
      </c>
    </row>
    <row r="248" spans="1:234" s="17" customFormat="1" ht="29.15" customHeight="1" x14ac:dyDescent="0.35">
      <c r="A248" s="181" t="s">
        <v>215</v>
      </c>
      <c r="B248" s="182"/>
      <c r="C248" s="182"/>
      <c r="D248" s="182"/>
      <c r="E248" s="182"/>
      <c r="F248" s="182"/>
      <c r="G248" s="182"/>
      <c r="H248" s="182"/>
      <c r="I248" s="182"/>
      <c r="J248" s="182"/>
      <c r="K248" s="182"/>
      <c r="L248" s="182"/>
      <c r="M248" s="182"/>
      <c r="N248" s="182"/>
      <c r="O248" s="183"/>
      <c r="P248" s="79" t="s">
        <v>1</v>
      </c>
      <c r="Q248" s="79" t="s">
        <v>1</v>
      </c>
      <c r="R248" s="79" t="s">
        <v>1</v>
      </c>
      <c r="S248" s="79" t="s">
        <v>1</v>
      </c>
      <c r="T248" s="79" t="s">
        <v>1</v>
      </c>
      <c r="U248" s="79" t="s">
        <v>1</v>
      </c>
      <c r="V248" s="79" t="s">
        <v>1</v>
      </c>
      <c r="W248" s="79" t="s">
        <v>1</v>
      </c>
      <c r="X248" s="79" t="s">
        <v>1</v>
      </c>
      <c r="Y248" s="79" t="s">
        <v>1</v>
      </c>
      <c r="Z248" s="92" t="s">
        <v>1</v>
      </c>
      <c r="AA248" s="92" t="s">
        <v>1</v>
      </c>
      <c r="AB248" s="92" t="s">
        <v>1</v>
      </c>
      <c r="AC248" s="92"/>
      <c r="AD248" s="92" t="s">
        <v>1</v>
      </c>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row>
    <row r="249" spans="1:234" s="44" customFormat="1" ht="19" customHeight="1" x14ac:dyDescent="0.35">
      <c r="A249" s="98">
        <v>178</v>
      </c>
      <c r="B249" s="177" t="s">
        <v>216</v>
      </c>
      <c r="C249" s="177"/>
      <c r="D249" s="177"/>
      <c r="E249" s="177"/>
      <c r="F249" s="177"/>
      <c r="G249" s="177"/>
      <c r="H249" s="177"/>
      <c r="I249" s="177"/>
      <c r="J249" s="177"/>
      <c r="K249" s="177"/>
      <c r="L249" s="177"/>
      <c r="M249" s="177"/>
      <c r="N249" s="177"/>
      <c r="O249" s="178"/>
      <c r="P249" s="78" t="s">
        <v>1</v>
      </c>
      <c r="Q249" s="78" t="s">
        <v>1</v>
      </c>
      <c r="R249" s="78" t="s">
        <v>1</v>
      </c>
      <c r="S249" s="78" t="s">
        <v>1</v>
      </c>
      <c r="T249" s="78" t="s">
        <v>1</v>
      </c>
      <c r="U249" s="78" t="s">
        <v>1</v>
      </c>
      <c r="V249" s="78" t="s">
        <v>1</v>
      </c>
      <c r="W249" s="78" t="s">
        <v>1</v>
      </c>
      <c r="X249" s="78" t="s">
        <v>1</v>
      </c>
      <c r="Y249" s="78" t="s">
        <v>1</v>
      </c>
      <c r="Z249" s="91">
        <f>COUNTIF(P249:Y249, "Y")</f>
        <v>0</v>
      </c>
      <c r="AA249" s="91">
        <f>COUNTIF(P249:Y249, "N")</f>
        <v>0</v>
      </c>
      <c r="AB249" s="91">
        <f>COUNTIF(P249:Y249, "NA")</f>
        <v>0</v>
      </c>
      <c r="AC249" s="95">
        <f t="shared" si="39"/>
        <v>0</v>
      </c>
      <c r="AD249" s="95" t="e">
        <f>Z249/AC249</f>
        <v>#DIV/0!</v>
      </c>
    </row>
    <row r="250" spans="1:234" s="44" customFormat="1" ht="23.15" customHeight="1" x14ac:dyDescent="0.35">
      <c r="A250" s="98">
        <v>179</v>
      </c>
      <c r="B250" s="177" t="s">
        <v>217</v>
      </c>
      <c r="C250" s="177"/>
      <c r="D250" s="177"/>
      <c r="E250" s="177"/>
      <c r="F250" s="177"/>
      <c r="G250" s="177"/>
      <c r="H250" s="177"/>
      <c r="I250" s="177"/>
      <c r="J250" s="177"/>
      <c r="K250" s="177"/>
      <c r="L250" s="177"/>
      <c r="M250" s="177"/>
      <c r="N250" s="177"/>
      <c r="O250" s="178"/>
      <c r="P250" s="80" t="s">
        <v>1</v>
      </c>
      <c r="Q250" s="80" t="s">
        <v>1</v>
      </c>
      <c r="R250" s="80" t="s">
        <v>1</v>
      </c>
      <c r="S250" s="80" t="s">
        <v>1</v>
      </c>
      <c r="T250" s="80" t="s">
        <v>1</v>
      </c>
      <c r="U250" s="80" t="s">
        <v>1</v>
      </c>
      <c r="V250" s="80" t="s">
        <v>1</v>
      </c>
      <c r="W250" s="80" t="s">
        <v>1</v>
      </c>
      <c r="X250" s="80" t="s">
        <v>1</v>
      </c>
      <c r="Y250" s="80" t="s">
        <v>1</v>
      </c>
      <c r="Z250" s="91">
        <f>COUNTIF(P250:Y250, "Y")</f>
        <v>0</v>
      </c>
      <c r="AA250" s="91">
        <f>COUNTIF(P250:Y250, "N")</f>
        <v>0</v>
      </c>
      <c r="AB250" s="91">
        <f>COUNTIF(P250:Y250, "NA")</f>
        <v>0</v>
      </c>
      <c r="AC250" s="95">
        <f t="shared" si="39"/>
        <v>0</v>
      </c>
      <c r="AD250" s="95" t="e">
        <f>Z250/AC250</f>
        <v>#DIV/0!</v>
      </c>
    </row>
    <row r="251" spans="1:234" s="44" customFormat="1" ht="165" customHeight="1" x14ac:dyDescent="0.35">
      <c r="A251" s="98">
        <v>180</v>
      </c>
      <c r="B251" s="177" t="s">
        <v>1021</v>
      </c>
      <c r="C251" s="177"/>
      <c r="D251" s="177"/>
      <c r="E251" s="177"/>
      <c r="F251" s="177"/>
      <c r="G251" s="177"/>
      <c r="H251" s="177"/>
      <c r="I251" s="177"/>
      <c r="J251" s="177"/>
      <c r="K251" s="177"/>
      <c r="L251" s="177"/>
      <c r="M251" s="177"/>
      <c r="N251" s="177"/>
      <c r="O251" s="178"/>
      <c r="P251" s="78" t="s">
        <v>1</v>
      </c>
      <c r="Q251" s="78" t="s">
        <v>1</v>
      </c>
      <c r="R251" s="78" t="s">
        <v>1</v>
      </c>
      <c r="S251" s="78" t="s">
        <v>1</v>
      </c>
      <c r="T251" s="78" t="s">
        <v>1</v>
      </c>
      <c r="U251" s="78" t="s">
        <v>1</v>
      </c>
      <c r="V251" s="78" t="s">
        <v>1</v>
      </c>
      <c r="W251" s="78" t="s">
        <v>1</v>
      </c>
      <c r="X251" s="78" t="s">
        <v>1</v>
      </c>
      <c r="Y251" s="78" t="s">
        <v>1</v>
      </c>
      <c r="Z251" s="91">
        <f>COUNTIF(P251:Y251, "Y")</f>
        <v>0</v>
      </c>
      <c r="AA251" s="91">
        <f>COUNTIF(P251:Y251, "N")</f>
        <v>0</v>
      </c>
      <c r="AB251" s="91">
        <f>COUNTIF(P251:Y251, "NA")</f>
        <v>0</v>
      </c>
      <c r="AC251" s="95">
        <f t="shared" si="39"/>
        <v>0</v>
      </c>
      <c r="AD251" s="95" t="e">
        <f>Z251/AC251</f>
        <v>#DIV/0!</v>
      </c>
    </row>
    <row r="252" spans="1:234" s="44" customFormat="1" ht="26.15" customHeight="1" x14ac:dyDescent="0.35">
      <c r="A252" s="98">
        <v>181</v>
      </c>
      <c r="B252" s="177" t="s">
        <v>218</v>
      </c>
      <c r="C252" s="177"/>
      <c r="D252" s="177"/>
      <c r="E252" s="177"/>
      <c r="F252" s="177"/>
      <c r="G252" s="177"/>
      <c r="H252" s="177"/>
      <c r="I252" s="177"/>
      <c r="J252" s="177"/>
      <c r="K252" s="177"/>
      <c r="L252" s="177"/>
      <c r="M252" s="177"/>
      <c r="N252" s="177"/>
      <c r="O252" s="178"/>
      <c r="P252" s="78" t="s">
        <v>1</v>
      </c>
      <c r="Q252" s="78" t="s">
        <v>1</v>
      </c>
      <c r="R252" s="78" t="s">
        <v>1</v>
      </c>
      <c r="S252" s="78" t="s">
        <v>1</v>
      </c>
      <c r="T252" s="78" t="s">
        <v>1</v>
      </c>
      <c r="U252" s="78" t="s">
        <v>1</v>
      </c>
      <c r="V252" s="78" t="s">
        <v>1</v>
      </c>
      <c r="W252" s="78" t="s">
        <v>1</v>
      </c>
      <c r="X252" s="78" t="s">
        <v>1</v>
      </c>
      <c r="Y252" s="78" t="s">
        <v>1</v>
      </c>
      <c r="Z252" s="91">
        <f>COUNTIF(P252:Y252, "Y")</f>
        <v>0</v>
      </c>
      <c r="AA252" s="91">
        <f>COUNTIF(P252:Y252, "N")</f>
        <v>0</v>
      </c>
      <c r="AB252" s="91">
        <f>COUNTIF(P252:Y252, "NA")</f>
        <v>0</v>
      </c>
      <c r="AC252" s="95">
        <f t="shared" si="39"/>
        <v>0</v>
      </c>
      <c r="AD252" s="95" t="e">
        <f>Z252/AC252</f>
        <v>#DIV/0!</v>
      </c>
    </row>
    <row r="253" spans="1:234" s="17" customFormat="1" ht="29.15" customHeight="1" x14ac:dyDescent="0.35">
      <c r="A253" s="181" t="s">
        <v>219</v>
      </c>
      <c r="B253" s="182"/>
      <c r="C253" s="182"/>
      <c r="D253" s="182"/>
      <c r="E253" s="182"/>
      <c r="F253" s="182"/>
      <c r="G253" s="182"/>
      <c r="H253" s="182"/>
      <c r="I253" s="182"/>
      <c r="J253" s="182"/>
      <c r="K253" s="182"/>
      <c r="L253" s="182"/>
      <c r="M253" s="182"/>
      <c r="N253" s="182"/>
      <c r="O253" s="183"/>
      <c r="P253" s="79" t="s">
        <v>1</v>
      </c>
      <c r="Q253" s="79" t="s">
        <v>1</v>
      </c>
      <c r="R253" s="79" t="s">
        <v>1</v>
      </c>
      <c r="S253" s="79" t="s">
        <v>1</v>
      </c>
      <c r="T253" s="79" t="s">
        <v>1</v>
      </c>
      <c r="U253" s="79" t="s">
        <v>1</v>
      </c>
      <c r="V253" s="79" t="s">
        <v>1</v>
      </c>
      <c r="W253" s="79" t="s">
        <v>1</v>
      </c>
      <c r="X253" s="79" t="s">
        <v>1</v>
      </c>
      <c r="Y253" s="79" t="s">
        <v>1</v>
      </c>
      <c r="Z253" s="92" t="s">
        <v>1</v>
      </c>
      <c r="AA253" s="92" t="s">
        <v>1</v>
      </c>
      <c r="AB253" s="92" t="s">
        <v>1</v>
      </c>
      <c r="AC253" s="92"/>
      <c r="AD253" s="92" t="s">
        <v>1</v>
      </c>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row>
    <row r="254" spans="1:234" s="44" customFormat="1" ht="18.649999999999999" customHeight="1" x14ac:dyDescent="0.35">
      <c r="A254" s="98">
        <v>182</v>
      </c>
      <c r="B254" s="177" t="s">
        <v>220</v>
      </c>
      <c r="C254" s="177"/>
      <c r="D254" s="177"/>
      <c r="E254" s="177"/>
      <c r="F254" s="177"/>
      <c r="G254" s="177"/>
      <c r="H254" s="177"/>
      <c r="I254" s="177"/>
      <c r="J254" s="177"/>
      <c r="K254" s="177"/>
      <c r="L254" s="177"/>
      <c r="M254" s="177"/>
      <c r="N254" s="177"/>
      <c r="O254" s="178"/>
      <c r="P254" s="78" t="s">
        <v>1</v>
      </c>
      <c r="Q254" s="78" t="s">
        <v>1</v>
      </c>
      <c r="R254" s="78" t="s">
        <v>1</v>
      </c>
      <c r="S254" s="78" t="s">
        <v>1</v>
      </c>
      <c r="T254" s="78" t="s">
        <v>1</v>
      </c>
      <c r="U254" s="78" t="s">
        <v>1</v>
      </c>
      <c r="V254" s="78" t="s">
        <v>1</v>
      </c>
      <c r="W254" s="78" t="s">
        <v>1</v>
      </c>
      <c r="X254" s="78" t="s">
        <v>1</v>
      </c>
      <c r="Y254" s="78" t="s">
        <v>1</v>
      </c>
      <c r="Z254" s="91">
        <f>COUNTIF(P254:Y254, "Y")</f>
        <v>0</v>
      </c>
      <c r="AA254" s="91">
        <f>COUNTIF(P254:Y254, "N")</f>
        <v>0</v>
      </c>
      <c r="AB254" s="91">
        <f>COUNTIF(P254:Y254, "NA")</f>
        <v>0</v>
      </c>
      <c r="AC254" s="95">
        <f t="shared" si="39"/>
        <v>0</v>
      </c>
      <c r="AD254" s="95" t="e">
        <f>Z254/AC254</f>
        <v>#DIV/0!</v>
      </c>
    </row>
    <row r="255" spans="1:234" s="44" customFormat="1" ht="19.5" customHeight="1" x14ac:dyDescent="0.35">
      <c r="A255" s="98">
        <v>183</v>
      </c>
      <c r="B255" s="177" t="s">
        <v>221</v>
      </c>
      <c r="C255" s="177"/>
      <c r="D255" s="177"/>
      <c r="E255" s="177"/>
      <c r="F255" s="177"/>
      <c r="G255" s="177"/>
      <c r="H255" s="177"/>
      <c r="I255" s="177"/>
      <c r="J255" s="177"/>
      <c r="K255" s="177"/>
      <c r="L255" s="177"/>
      <c r="M255" s="177"/>
      <c r="N255" s="177"/>
      <c r="O255" s="178"/>
      <c r="P255" s="78" t="s">
        <v>1</v>
      </c>
      <c r="Q255" s="78" t="s">
        <v>1</v>
      </c>
      <c r="R255" s="78" t="s">
        <v>1</v>
      </c>
      <c r="S255" s="78" t="s">
        <v>1</v>
      </c>
      <c r="T255" s="78" t="s">
        <v>1</v>
      </c>
      <c r="U255" s="78" t="s">
        <v>1</v>
      </c>
      <c r="V255" s="78" t="s">
        <v>1</v>
      </c>
      <c r="W255" s="78" t="s">
        <v>1</v>
      </c>
      <c r="X255" s="78" t="s">
        <v>1</v>
      </c>
      <c r="Y255" s="78" t="s">
        <v>1</v>
      </c>
      <c r="Z255" s="91">
        <f>COUNTIF(P255:Y255, "Y")</f>
        <v>0</v>
      </c>
      <c r="AA255" s="91">
        <f>COUNTIF(P255:Y255, "N")</f>
        <v>0</v>
      </c>
      <c r="AB255" s="91">
        <f>COUNTIF(P255:Y255, "NA")</f>
        <v>0</v>
      </c>
      <c r="AC255" s="95">
        <f t="shared" si="39"/>
        <v>0</v>
      </c>
      <c r="AD255" s="95" t="e">
        <f>Z255/AC255</f>
        <v>#DIV/0!</v>
      </c>
    </row>
    <row r="256" spans="1:234" s="17" customFormat="1" ht="29.15" customHeight="1" x14ac:dyDescent="0.35">
      <c r="A256" s="181" t="s">
        <v>222</v>
      </c>
      <c r="B256" s="182"/>
      <c r="C256" s="182"/>
      <c r="D256" s="182"/>
      <c r="E256" s="182"/>
      <c r="F256" s="182"/>
      <c r="G256" s="182"/>
      <c r="H256" s="182"/>
      <c r="I256" s="182"/>
      <c r="J256" s="182"/>
      <c r="K256" s="182"/>
      <c r="L256" s="182"/>
      <c r="M256" s="182"/>
      <c r="N256" s="182"/>
      <c r="O256" s="183"/>
      <c r="P256" s="79" t="s">
        <v>1</v>
      </c>
      <c r="Q256" s="79" t="s">
        <v>1</v>
      </c>
      <c r="R256" s="79" t="s">
        <v>1</v>
      </c>
      <c r="S256" s="79" t="s">
        <v>1</v>
      </c>
      <c r="T256" s="79" t="s">
        <v>1</v>
      </c>
      <c r="U256" s="79" t="s">
        <v>1</v>
      </c>
      <c r="V256" s="79" t="s">
        <v>1</v>
      </c>
      <c r="W256" s="79" t="s">
        <v>1</v>
      </c>
      <c r="X256" s="79" t="s">
        <v>1</v>
      </c>
      <c r="Y256" s="79" t="s">
        <v>1</v>
      </c>
      <c r="Z256" s="92" t="s">
        <v>1</v>
      </c>
      <c r="AA256" s="92" t="s">
        <v>1</v>
      </c>
      <c r="AB256" s="92" t="s">
        <v>1</v>
      </c>
      <c r="AC256" s="92"/>
      <c r="AD256" s="92" t="s">
        <v>1</v>
      </c>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row>
    <row r="257" spans="1:234" s="44" customFormat="1" ht="15" customHeight="1" x14ac:dyDescent="0.35">
      <c r="A257" s="98">
        <v>184</v>
      </c>
      <c r="B257" s="177" t="s">
        <v>223</v>
      </c>
      <c r="C257" s="177"/>
      <c r="D257" s="177"/>
      <c r="E257" s="177"/>
      <c r="F257" s="177"/>
      <c r="G257" s="177"/>
      <c r="H257" s="177"/>
      <c r="I257" s="177"/>
      <c r="J257" s="177"/>
      <c r="K257" s="177"/>
      <c r="L257" s="177"/>
      <c r="M257" s="177"/>
      <c r="N257" s="177"/>
      <c r="O257" s="178"/>
      <c r="P257" s="78" t="s">
        <v>1</v>
      </c>
      <c r="Q257" s="78" t="s">
        <v>1</v>
      </c>
      <c r="R257" s="78" t="s">
        <v>1</v>
      </c>
      <c r="S257" s="78" t="s">
        <v>1</v>
      </c>
      <c r="T257" s="78" t="s">
        <v>1</v>
      </c>
      <c r="U257" s="78" t="s">
        <v>1</v>
      </c>
      <c r="V257" s="78" t="s">
        <v>1</v>
      </c>
      <c r="W257" s="78" t="s">
        <v>1</v>
      </c>
      <c r="X257" s="78" t="s">
        <v>1</v>
      </c>
      <c r="Y257" s="78" t="s">
        <v>1</v>
      </c>
      <c r="Z257" s="91">
        <f>COUNTIF(P257:Y257, "Y")</f>
        <v>0</v>
      </c>
      <c r="AA257" s="91">
        <f>COUNTIF(P257:Y257, "N")</f>
        <v>0</v>
      </c>
      <c r="AB257" s="91">
        <f>COUNTIF(P257:Y257, "NA")</f>
        <v>0</v>
      </c>
      <c r="AC257" s="95">
        <f t="shared" si="39"/>
        <v>0</v>
      </c>
      <c r="AD257" s="95" t="e">
        <f>Z257/AC257</f>
        <v>#DIV/0!</v>
      </c>
    </row>
    <row r="258" spans="1:234" s="44" customFormat="1" ht="17.5" customHeight="1" x14ac:dyDescent="0.35">
      <c r="A258" s="98">
        <v>185</v>
      </c>
      <c r="B258" s="177" t="s">
        <v>224</v>
      </c>
      <c r="C258" s="177"/>
      <c r="D258" s="177"/>
      <c r="E258" s="177"/>
      <c r="F258" s="177"/>
      <c r="G258" s="177"/>
      <c r="H258" s="177"/>
      <c r="I258" s="177"/>
      <c r="J258" s="177"/>
      <c r="K258" s="177"/>
      <c r="L258" s="177"/>
      <c r="M258" s="177"/>
      <c r="N258" s="177"/>
      <c r="O258" s="178"/>
      <c r="P258" s="80" t="s">
        <v>1</v>
      </c>
      <c r="Q258" s="80" t="s">
        <v>1</v>
      </c>
      <c r="R258" s="80" t="s">
        <v>1</v>
      </c>
      <c r="S258" s="80" t="s">
        <v>1</v>
      </c>
      <c r="T258" s="80" t="s">
        <v>1</v>
      </c>
      <c r="U258" s="80" t="s">
        <v>1</v>
      </c>
      <c r="V258" s="80" t="s">
        <v>1</v>
      </c>
      <c r="W258" s="80" t="s">
        <v>1</v>
      </c>
      <c r="X258" s="80" t="s">
        <v>1</v>
      </c>
      <c r="Y258" s="80" t="s">
        <v>1</v>
      </c>
      <c r="Z258" s="91">
        <f>COUNTIF(P258:Y258, "Y")</f>
        <v>0</v>
      </c>
      <c r="AA258" s="91">
        <f>COUNTIF(P258:Y258, "N")</f>
        <v>0</v>
      </c>
      <c r="AB258" s="91">
        <f>COUNTIF(P258:Y258, "NA")</f>
        <v>0</v>
      </c>
      <c r="AC258" s="95">
        <f t="shared" si="39"/>
        <v>0</v>
      </c>
      <c r="AD258" s="95" t="e">
        <f>Z258/AC258</f>
        <v>#DIV/0!</v>
      </c>
    </row>
    <row r="259" spans="1:234" s="44" customFormat="1" ht="20.149999999999999" customHeight="1" x14ac:dyDescent="0.35">
      <c r="A259" s="98">
        <v>186</v>
      </c>
      <c r="B259" s="177" t="s">
        <v>225</v>
      </c>
      <c r="C259" s="177"/>
      <c r="D259" s="177"/>
      <c r="E259" s="177"/>
      <c r="F259" s="177"/>
      <c r="G259" s="177"/>
      <c r="H259" s="177"/>
      <c r="I259" s="177"/>
      <c r="J259" s="177"/>
      <c r="K259" s="177"/>
      <c r="L259" s="177"/>
      <c r="M259" s="177"/>
      <c r="N259" s="177"/>
      <c r="O259" s="178"/>
      <c r="P259" s="78" t="s">
        <v>1</v>
      </c>
      <c r="Q259" s="78" t="s">
        <v>1</v>
      </c>
      <c r="R259" s="78" t="s">
        <v>1</v>
      </c>
      <c r="S259" s="78" t="s">
        <v>1</v>
      </c>
      <c r="T259" s="78" t="s">
        <v>1</v>
      </c>
      <c r="U259" s="78" t="s">
        <v>1</v>
      </c>
      <c r="V259" s="78" t="s">
        <v>1</v>
      </c>
      <c r="W259" s="78" t="s">
        <v>1</v>
      </c>
      <c r="X259" s="78" t="s">
        <v>1</v>
      </c>
      <c r="Y259" s="78" t="s">
        <v>1</v>
      </c>
      <c r="Z259" s="91">
        <f>COUNTIF(P259:Y259, "Y")</f>
        <v>0</v>
      </c>
      <c r="AA259" s="91">
        <f>COUNTIF(P259:Y259, "N")</f>
        <v>0</v>
      </c>
      <c r="AB259" s="91">
        <f>COUNTIF(P259:Y259, "NA")</f>
        <v>0</v>
      </c>
      <c r="AC259" s="95">
        <f t="shared" si="39"/>
        <v>0</v>
      </c>
      <c r="AD259" s="95" t="e">
        <f>Z259/AC259</f>
        <v>#DIV/0!</v>
      </c>
    </row>
    <row r="260" spans="1:234" s="17" customFormat="1" ht="29.15" customHeight="1" x14ac:dyDescent="0.35">
      <c r="A260" s="181" t="s">
        <v>226</v>
      </c>
      <c r="B260" s="182"/>
      <c r="C260" s="182"/>
      <c r="D260" s="182"/>
      <c r="E260" s="182"/>
      <c r="F260" s="182"/>
      <c r="G260" s="182"/>
      <c r="H260" s="182"/>
      <c r="I260" s="182"/>
      <c r="J260" s="182"/>
      <c r="K260" s="182"/>
      <c r="L260" s="182"/>
      <c r="M260" s="182"/>
      <c r="N260" s="182"/>
      <c r="O260" s="183"/>
      <c r="P260" s="79" t="s">
        <v>1</v>
      </c>
      <c r="Q260" s="79" t="s">
        <v>1</v>
      </c>
      <c r="R260" s="79" t="s">
        <v>1</v>
      </c>
      <c r="S260" s="79" t="s">
        <v>1</v>
      </c>
      <c r="T260" s="79" t="s">
        <v>1</v>
      </c>
      <c r="U260" s="79" t="s">
        <v>1</v>
      </c>
      <c r="V260" s="79" t="s">
        <v>1</v>
      </c>
      <c r="W260" s="79" t="s">
        <v>1</v>
      </c>
      <c r="X260" s="79" t="s">
        <v>1</v>
      </c>
      <c r="Y260" s="79" t="s">
        <v>1</v>
      </c>
      <c r="Z260" s="92" t="s">
        <v>1</v>
      </c>
      <c r="AA260" s="92" t="s">
        <v>1</v>
      </c>
      <c r="AB260" s="92" t="s">
        <v>1</v>
      </c>
      <c r="AC260" s="92"/>
      <c r="AD260" s="92" t="s">
        <v>1</v>
      </c>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row>
    <row r="261" spans="1:234" s="44" customFormat="1" ht="25.5" customHeight="1" x14ac:dyDescent="0.35">
      <c r="A261" s="98">
        <v>187</v>
      </c>
      <c r="B261" s="177" t="s">
        <v>227</v>
      </c>
      <c r="C261" s="177"/>
      <c r="D261" s="177"/>
      <c r="E261" s="177"/>
      <c r="F261" s="177"/>
      <c r="G261" s="177"/>
      <c r="H261" s="177"/>
      <c r="I261" s="177"/>
      <c r="J261" s="177"/>
      <c r="K261" s="177"/>
      <c r="L261" s="177"/>
      <c r="M261" s="177"/>
      <c r="N261" s="177"/>
      <c r="O261" s="178"/>
      <c r="P261" s="80" t="s">
        <v>1</v>
      </c>
      <c r="Q261" s="80" t="s">
        <v>1</v>
      </c>
      <c r="R261" s="80" t="s">
        <v>1</v>
      </c>
      <c r="S261" s="80" t="s">
        <v>1</v>
      </c>
      <c r="T261" s="80" t="s">
        <v>1</v>
      </c>
      <c r="U261" s="80" t="s">
        <v>1</v>
      </c>
      <c r="V261" s="80" t="s">
        <v>1</v>
      </c>
      <c r="W261" s="80" t="s">
        <v>1</v>
      </c>
      <c r="X261" s="80" t="s">
        <v>1</v>
      </c>
      <c r="Y261" s="80" t="s">
        <v>1</v>
      </c>
      <c r="Z261" s="91">
        <f>COUNTIF(P261:Y261, "Y")</f>
        <v>0</v>
      </c>
      <c r="AA261" s="91">
        <f>COUNTIF(P261:Y261, "N")</f>
        <v>0</v>
      </c>
      <c r="AB261" s="91">
        <f>COUNTIF(P261:Y261, "NA")</f>
        <v>0</v>
      </c>
      <c r="AC261" s="95">
        <f t="shared" si="39"/>
        <v>0</v>
      </c>
      <c r="AD261" s="95" t="e">
        <f>Z261/AC261</f>
        <v>#DIV/0!</v>
      </c>
    </row>
    <row r="262" spans="1:234" s="44" customFormat="1" ht="30.65" customHeight="1" x14ac:dyDescent="0.35">
      <c r="A262" s="98">
        <v>188</v>
      </c>
      <c r="B262" s="177" t="s">
        <v>228</v>
      </c>
      <c r="C262" s="177"/>
      <c r="D262" s="177"/>
      <c r="E262" s="177"/>
      <c r="F262" s="177"/>
      <c r="G262" s="177"/>
      <c r="H262" s="177"/>
      <c r="I262" s="177"/>
      <c r="J262" s="177"/>
      <c r="K262" s="177"/>
      <c r="L262" s="177"/>
      <c r="M262" s="177"/>
      <c r="N262" s="177"/>
      <c r="O262" s="178"/>
      <c r="P262" s="78" t="s">
        <v>1</v>
      </c>
      <c r="Q262" s="78" t="s">
        <v>1</v>
      </c>
      <c r="R262" s="78" t="s">
        <v>1</v>
      </c>
      <c r="S262" s="78" t="s">
        <v>1</v>
      </c>
      <c r="T262" s="78" t="s">
        <v>1</v>
      </c>
      <c r="U262" s="78" t="s">
        <v>1</v>
      </c>
      <c r="V262" s="78" t="s">
        <v>1</v>
      </c>
      <c r="W262" s="78" t="s">
        <v>1</v>
      </c>
      <c r="X262" s="78" t="s">
        <v>1</v>
      </c>
      <c r="Y262" s="78" t="s">
        <v>1</v>
      </c>
      <c r="Z262" s="91">
        <f>COUNTIF(P262:Y262, "Y")</f>
        <v>0</v>
      </c>
      <c r="AA262" s="91">
        <f>COUNTIF(P262:Y262, "N")</f>
        <v>0</v>
      </c>
      <c r="AB262" s="91">
        <f>COUNTIF(P262:Y262, "NA")</f>
        <v>0</v>
      </c>
      <c r="AC262" s="95">
        <f t="shared" si="39"/>
        <v>0</v>
      </c>
      <c r="AD262" s="95" t="e">
        <f>Z262/AC262</f>
        <v>#DIV/0!</v>
      </c>
    </row>
    <row r="263" spans="1:234" s="44" customFormat="1" ht="20.5" customHeight="1" x14ac:dyDescent="0.35">
      <c r="A263" s="98">
        <v>189</v>
      </c>
      <c r="B263" s="177" t="s">
        <v>229</v>
      </c>
      <c r="C263" s="177"/>
      <c r="D263" s="177"/>
      <c r="E263" s="177"/>
      <c r="F263" s="177"/>
      <c r="G263" s="177"/>
      <c r="H263" s="177"/>
      <c r="I263" s="177"/>
      <c r="J263" s="177"/>
      <c r="K263" s="177"/>
      <c r="L263" s="177"/>
      <c r="M263" s="177"/>
      <c r="N263" s="177"/>
      <c r="O263" s="178"/>
      <c r="P263" s="78" t="s">
        <v>1</v>
      </c>
      <c r="Q263" s="78" t="s">
        <v>1</v>
      </c>
      <c r="R263" s="78" t="s">
        <v>1</v>
      </c>
      <c r="S263" s="78" t="s">
        <v>1</v>
      </c>
      <c r="T263" s="78" t="s">
        <v>1</v>
      </c>
      <c r="U263" s="78" t="s">
        <v>1</v>
      </c>
      <c r="V263" s="78" t="s">
        <v>1</v>
      </c>
      <c r="W263" s="78" t="s">
        <v>1</v>
      </c>
      <c r="X263" s="78" t="s">
        <v>1</v>
      </c>
      <c r="Y263" s="78" t="s">
        <v>1</v>
      </c>
      <c r="Z263" s="91">
        <f>COUNTIF(P263:Y263, "Y")</f>
        <v>0</v>
      </c>
      <c r="AA263" s="91">
        <f>COUNTIF(P263:Y263, "N")</f>
        <v>0</v>
      </c>
      <c r="AB263" s="91">
        <f>COUNTIF(P263:Y263, "NA")</f>
        <v>0</v>
      </c>
      <c r="AC263" s="95">
        <f t="shared" si="39"/>
        <v>0</v>
      </c>
      <c r="AD263" s="95" t="e">
        <f>Z263/AC263</f>
        <v>#DIV/0!</v>
      </c>
    </row>
    <row r="264" spans="1:234" s="44" customFormat="1" ht="31.5" customHeight="1" x14ac:dyDescent="0.35">
      <c r="A264" s="98">
        <v>190</v>
      </c>
      <c r="B264" s="177" t="s">
        <v>230</v>
      </c>
      <c r="C264" s="177"/>
      <c r="D264" s="177"/>
      <c r="E264" s="177"/>
      <c r="F264" s="177"/>
      <c r="G264" s="177"/>
      <c r="H264" s="177"/>
      <c r="I264" s="177"/>
      <c r="J264" s="177"/>
      <c r="K264" s="177"/>
      <c r="L264" s="177"/>
      <c r="M264" s="177"/>
      <c r="N264" s="177"/>
      <c r="O264" s="178"/>
      <c r="P264" s="80" t="s">
        <v>1</v>
      </c>
      <c r="Q264" s="80" t="s">
        <v>1</v>
      </c>
      <c r="R264" s="80" t="s">
        <v>1</v>
      </c>
      <c r="S264" s="80" t="s">
        <v>1</v>
      </c>
      <c r="T264" s="80" t="s">
        <v>1</v>
      </c>
      <c r="U264" s="80" t="s">
        <v>1</v>
      </c>
      <c r="V264" s="80" t="s">
        <v>1</v>
      </c>
      <c r="W264" s="80" t="s">
        <v>1</v>
      </c>
      <c r="X264" s="80" t="s">
        <v>1</v>
      </c>
      <c r="Y264" s="80" t="s">
        <v>1</v>
      </c>
      <c r="Z264" s="91">
        <f>COUNTIF(P264:Y264, "Y")</f>
        <v>0</v>
      </c>
      <c r="AA264" s="91">
        <f>COUNTIF(P264:Y264, "N")</f>
        <v>0</v>
      </c>
      <c r="AB264" s="91">
        <f>COUNTIF(P264:Y264, "NA")</f>
        <v>0</v>
      </c>
      <c r="AC264" s="95">
        <f t="shared" si="39"/>
        <v>0</v>
      </c>
      <c r="AD264" s="95" t="e">
        <f>Z264/AC264</f>
        <v>#DIV/0!</v>
      </c>
    </row>
    <row r="265" spans="1:234" s="17" customFormat="1" ht="29.15" customHeight="1" x14ac:dyDescent="0.35">
      <c r="A265" s="181" t="s">
        <v>231</v>
      </c>
      <c r="B265" s="182"/>
      <c r="C265" s="182"/>
      <c r="D265" s="182"/>
      <c r="E265" s="182"/>
      <c r="F265" s="182"/>
      <c r="G265" s="182"/>
      <c r="H265" s="182"/>
      <c r="I265" s="182"/>
      <c r="J265" s="182"/>
      <c r="K265" s="182"/>
      <c r="L265" s="182"/>
      <c r="M265" s="182"/>
      <c r="N265" s="182"/>
      <c r="O265" s="183"/>
      <c r="P265" s="79" t="s">
        <v>1</v>
      </c>
      <c r="Q265" s="79" t="s">
        <v>1</v>
      </c>
      <c r="R265" s="79" t="s">
        <v>1</v>
      </c>
      <c r="S265" s="79" t="s">
        <v>1</v>
      </c>
      <c r="T265" s="79" t="s">
        <v>1</v>
      </c>
      <c r="U265" s="79" t="s">
        <v>1</v>
      </c>
      <c r="V265" s="79" t="s">
        <v>1</v>
      </c>
      <c r="W265" s="79" t="s">
        <v>1</v>
      </c>
      <c r="X265" s="79" t="s">
        <v>1</v>
      </c>
      <c r="Y265" s="79" t="s">
        <v>1</v>
      </c>
      <c r="Z265" s="92" t="s">
        <v>1</v>
      </c>
      <c r="AA265" s="92" t="s">
        <v>1</v>
      </c>
      <c r="AB265" s="92" t="s">
        <v>1</v>
      </c>
      <c r="AC265" s="92"/>
      <c r="AD265" s="92" t="s">
        <v>1</v>
      </c>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row>
    <row r="266" spans="1:234" s="44" customFormat="1" ht="35.15" customHeight="1" x14ac:dyDescent="0.35">
      <c r="A266" s="98">
        <v>191</v>
      </c>
      <c r="B266" s="177" t="s">
        <v>232</v>
      </c>
      <c r="C266" s="177"/>
      <c r="D266" s="177"/>
      <c r="E266" s="177"/>
      <c r="F266" s="177"/>
      <c r="G266" s="177"/>
      <c r="H266" s="177"/>
      <c r="I266" s="177"/>
      <c r="J266" s="177"/>
      <c r="K266" s="177"/>
      <c r="L266" s="177"/>
      <c r="M266" s="177"/>
      <c r="N266" s="177"/>
      <c r="O266" s="178"/>
      <c r="P266" s="78" t="s">
        <v>1</v>
      </c>
      <c r="Q266" s="78" t="s">
        <v>1</v>
      </c>
      <c r="R266" s="78" t="s">
        <v>1</v>
      </c>
      <c r="S266" s="78" t="s">
        <v>1</v>
      </c>
      <c r="T266" s="78" t="s">
        <v>1</v>
      </c>
      <c r="U266" s="78" t="s">
        <v>1</v>
      </c>
      <c r="V266" s="78" t="s">
        <v>1</v>
      </c>
      <c r="W266" s="78" t="s">
        <v>1</v>
      </c>
      <c r="X266" s="78" t="s">
        <v>1</v>
      </c>
      <c r="Y266" s="78" t="s">
        <v>1</v>
      </c>
      <c r="Z266" s="91">
        <f>COUNTIF(P266:Y266, "Y")</f>
        <v>0</v>
      </c>
      <c r="AA266" s="91">
        <f>COUNTIF(P266:Y266, "N")</f>
        <v>0</v>
      </c>
      <c r="AB266" s="91">
        <f>COUNTIF(P266:Y266, "NA")</f>
        <v>0</v>
      </c>
      <c r="AC266" s="95">
        <f t="shared" ref="AC266:AC285" si="52">SUM(Z266:AA266)</f>
        <v>0</v>
      </c>
      <c r="AD266" s="95" t="e">
        <f>Z266/AC266</f>
        <v>#DIV/0!</v>
      </c>
    </row>
    <row r="267" spans="1:234" s="44" customFormat="1" ht="38.15" customHeight="1" x14ac:dyDescent="0.35">
      <c r="A267" s="98">
        <v>192</v>
      </c>
      <c r="B267" s="177" t="s">
        <v>233</v>
      </c>
      <c r="C267" s="177"/>
      <c r="D267" s="177"/>
      <c r="E267" s="177"/>
      <c r="F267" s="177"/>
      <c r="G267" s="177"/>
      <c r="H267" s="177"/>
      <c r="I267" s="177"/>
      <c r="J267" s="177"/>
      <c r="K267" s="177"/>
      <c r="L267" s="177"/>
      <c r="M267" s="177"/>
      <c r="N267" s="177"/>
      <c r="O267" s="178"/>
      <c r="P267" s="80" t="s">
        <v>1</v>
      </c>
      <c r="Q267" s="80" t="s">
        <v>1</v>
      </c>
      <c r="R267" s="80" t="s">
        <v>1</v>
      </c>
      <c r="S267" s="80" t="s">
        <v>1</v>
      </c>
      <c r="T267" s="80" t="s">
        <v>1</v>
      </c>
      <c r="U267" s="80" t="s">
        <v>1</v>
      </c>
      <c r="V267" s="80" t="s">
        <v>1</v>
      </c>
      <c r="W267" s="80" t="s">
        <v>1</v>
      </c>
      <c r="X267" s="80" t="s">
        <v>1</v>
      </c>
      <c r="Y267" s="80" t="s">
        <v>1</v>
      </c>
      <c r="Z267" s="91">
        <f>COUNTIF(P267:Y267, "Y")</f>
        <v>0</v>
      </c>
      <c r="AA267" s="91">
        <f>COUNTIF(P267:Y267, "N")</f>
        <v>0</v>
      </c>
      <c r="AB267" s="91">
        <f>COUNTIF(P267:Y267, "NA")</f>
        <v>0</v>
      </c>
      <c r="AC267" s="95">
        <f t="shared" si="52"/>
        <v>0</v>
      </c>
      <c r="AD267" s="95" t="e">
        <f>Z267/AC267</f>
        <v>#DIV/0!</v>
      </c>
    </row>
    <row r="268" spans="1:234" s="44" customFormat="1" ht="28" customHeight="1" x14ac:dyDescent="0.35">
      <c r="A268" s="98">
        <v>193</v>
      </c>
      <c r="B268" s="177" t="s">
        <v>234</v>
      </c>
      <c r="C268" s="177"/>
      <c r="D268" s="177"/>
      <c r="E268" s="177"/>
      <c r="F268" s="177"/>
      <c r="G268" s="177"/>
      <c r="H268" s="177"/>
      <c r="I268" s="177"/>
      <c r="J268" s="177"/>
      <c r="K268" s="177"/>
      <c r="L268" s="177"/>
      <c r="M268" s="177"/>
      <c r="N268" s="177"/>
      <c r="O268" s="178"/>
      <c r="P268" s="78" t="s">
        <v>1</v>
      </c>
      <c r="Q268" s="78" t="s">
        <v>1</v>
      </c>
      <c r="R268" s="78" t="s">
        <v>1</v>
      </c>
      <c r="S268" s="78" t="s">
        <v>1</v>
      </c>
      <c r="T268" s="78" t="s">
        <v>1</v>
      </c>
      <c r="U268" s="78" t="s">
        <v>1</v>
      </c>
      <c r="V268" s="78" t="s">
        <v>1</v>
      </c>
      <c r="W268" s="78" t="s">
        <v>1</v>
      </c>
      <c r="X268" s="78" t="s">
        <v>1</v>
      </c>
      <c r="Y268" s="78" t="s">
        <v>1</v>
      </c>
      <c r="Z268" s="91">
        <f>COUNTIF(P268:Y268, "Y")</f>
        <v>0</v>
      </c>
      <c r="AA268" s="91">
        <f>COUNTIF(P268:Y268, "N")</f>
        <v>0</v>
      </c>
      <c r="AB268" s="91">
        <f>COUNTIF(P268:Y268, "NA")</f>
        <v>0</v>
      </c>
      <c r="AC268" s="95">
        <f t="shared" si="52"/>
        <v>0</v>
      </c>
      <c r="AD268" s="95" t="e">
        <f>Z268/AC268</f>
        <v>#DIV/0!</v>
      </c>
    </row>
    <row r="269" spans="1:234" s="44" customFormat="1" ht="61.5" customHeight="1" x14ac:dyDescent="0.35">
      <c r="A269" s="98">
        <v>194</v>
      </c>
      <c r="B269" s="177" t="s">
        <v>996</v>
      </c>
      <c r="C269" s="177"/>
      <c r="D269" s="177"/>
      <c r="E269" s="177"/>
      <c r="F269" s="177"/>
      <c r="G269" s="177"/>
      <c r="H269" s="177"/>
      <c r="I269" s="177"/>
      <c r="J269" s="177"/>
      <c r="K269" s="177"/>
      <c r="L269" s="177"/>
      <c r="M269" s="177"/>
      <c r="N269" s="177"/>
      <c r="O269" s="178"/>
      <c r="P269" s="78" t="s">
        <v>1</v>
      </c>
      <c r="Q269" s="78" t="s">
        <v>1</v>
      </c>
      <c r="R269" s="78" t="s">
        <v>1</v>
      </c>
      <c r="S269" s="78" t="s">
        <v>1</v>
      </c>
      <c r="T269" s="78" t="s">
        <v>1</v>
      </c>
      <c r="U269" s="78" t="s">
        <v>1</v>
      </c>
      <c r="V269" s="78" t="s">
        <v>1</v>
      </c>
      <c r="W269" s="78" t="s">
        <v>1</v>
      </c>
      <c r="X269" s="78" t="s">
        <v>1</v>
      </c>
      <c r="Y269" s="78" t="s">
        <v>1</v>
      </c>
      <c r="Z269" s="91">
        <f>COUNTIF(P269:Y269, "Y")</f>
        <v>0</v>
      </c>
      <c r="AA269" s="91">
        <f>COUNTIF(P269:Y269, "N")</f>
        <v>0</v>
      </c>
      <c r="AB269" s="91">
        <f>COUNTIF(P269:Y269, "NA")</f>
        <v>0</v>
      </c>
      <c r="AC269" s="95">
        <f t="shared" si="52"/>
        <v>0</v>
      </c>
      <c r="AD269" s="95" t="e">
        <f>Z269/AC269</f>
        <v>#DIV/0!</v>
      </c>
    </row>
    <row r="270" spans="1:234" s="17" customFormat="1" ht="29.15" customHeight="1" x14ac:dyDescent="0.35">
      <c r="A270" s="181" t="s">
        <v>235</v>
      </c>
      <c r="B270" s="182"/>
      <c r="C270" s="182"/>
      <c r="D270" s="182"/>
      <c r="E270" s="182"/>
      <c r="F270" s="182"/>
      <c r="G270" s="182"/>
      <c r="H270" s="182"/>
      <c r="I270" s="182"/>
      <c r="J270" s="182"/>
      <c r="K270" s="182"/>
      <c r="L270" s="182"/>
      <c r="M270" s="182"/>
      <c r="N270" s="182"/>
      <c r="O270" s="183"/>
      <c r="P270" s="79" t="s">
        <v>1</v>
      </c>
      <c r="Q270" s="79" t="s">
        <v>1</v>
      </c>
      <c r="R270" s="79" t="s">
        <v>1</v>
      </c>
      <c r="S270" s="79" t="s">
        <v>1</v>
      </c>
      <c r="T270" s="79" t="s">
        <v>1</v>
      </c>
      <c r="U270" s="79" t="s">
        <v>1</v>
      </c>
      <c r="V270" s="79" t="s">
        <v>1</v>
      </c>
      <c r="W270" s="79" t="s">
        <v>1</v>
      </c>
      <c r="X270" s="79" t="s">
        <v>1</v>
      </c>
      <c r="Y270" s="79" t="s">
        <v>1</v>
      </c>
      <c r="Z270" s="92" t="s">
        <v>1</v>
      </c>
      <c r="AA270" s="92" t="s">
        <v>1</v>
      </c>
      <c r="AB270" s="92" t="s">
        <v>1</v>
      </c>
      <c r="AC270" s="92"/>
      <c r="AD270" s="92" t="s">
        <v>1</v>
      </c>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row>
    <row r="271" spans="1:234" s="44" customFormat="1" ht="23.5" customHeight="1" x14ac:dyDescent="0.35">
      <c r="A271" s="98">
        <v>195</v>
      </c>
      <c r="B271" s="177" t="s">
        <v>236</v>
      </c>
      <c r="C271" s="177"/>
      <c r="D271" s="177"/>
      <c r="E271" s="177"/>
      <c r="F271" s="177"/>
      <c r="G271" s="177"/>
      <c r="H271" s="177"/>
      <c r="I271" s="177"/>
      <c r="J271" s="177"/>
      <c r="K271" s="177"/>
      <c r="L271" s="177"/>
      <c r="M271" s="177"/>
      <c r="N271" s="177"/>
      <c r="O271" s="178"/>
      <c r="P271" s="78" t="s">
        <v>1</v>
      </c>
      <c r="Q271" s="78" t="s">
        <v>1</v>
      </c>
      <c r="R271" s="78" t="s">
        <v>1</v>
      </c>
      <c r="S271" s="78" t="s">
        <v>1</v>
      </c>
      <c r="T271" s="78" t="s">
        <v>1</v>
      </c>
      <c r="U271" s="78" t="s">
        <v>1</v>
      </c>
      <c r="V271" s="78" t="s">
        <v>1</v>
      </c>
      <c r="W271" s="78" t="s">
        <v>1</v>
      </c>
      <c r="X271" s="78" t="s">
        <v>1</v>
      </c>
      <c r="Y271" s="78" t="s">
        <v>1</v>
      </c>
      <c r="Z271" s="91">
        <f t="shared" ref="Z271:Z285" si="53">COUNTIF(P271:Y271, "Y")</f>
        <v>0</v>
      </c>
      <c r="AA271" s="91">
        <f t="shared" ref="AA271:AA285" si="54">COUNTIF(P271:Y271, "N")</f>
        <v>0</v>
      </c>
      <c r="AB271" s="91">
        <f t="shared" ref="AB271:AB285" si="55">COUNTIF(P271:Y271, "NA")</f>
        <v>0</v>
      </c>
      <c r="AC271" s="95">
        <f t="shared" si="52"/>
        <v>0</v>
      </c>
      <c r="AD271" s="95" t="e">
        <f t="shared" ref="AD271:AD285" si="56">Z271/AC271</f>
        <v>#DIV/0!</v>
      </c>
    </row>
    <row r="272" spans="1:234" s="44" customFormat="1" ht="21" customHeight="1" x14ac:dyDescent="0.35">
      <c r="A272" s="98">
        <v>196</v>
      </c>
      <c r="B272" s="177" t="s">
        <v>237</v>
      </c>
      <c r="C272" s="177"/>
      <c r="D272" s="177"/>
      <c r="E272" s="177"/>
      <c r="F272" s="177"/>
      <c r="G272" s="177"/>
      <c r="H272" s="177"/>
      <c r="I272" s="177"/>
      <c r="J272" s="177"/>
      <c r="K272" s="177"/>
      <c r="L272" s="177"/>
      <c r="M272" s="177"/>
      <c r="N272" s="177"/>
      <c r="O272" s="178"/>
      <c r="P272" s="80" t="s">
        <v>1</v>
      </c>
      <c r="Q272" s="80" t="s">
        <v>1</v>
      </c>
      <c r="R272" s="80" t="s">
        <v>1</v>
      </c>
      <c r="S272" s="80" t="s">
        <v>1</v>
      </c>
      <c r="T272" s="80" t="s">
        <v>1</v>
      </c>
      <c r="U272" s="80" t="s">
        <v>1</v>
      </c>
      <c r="V272" s="80" t="s">
        <v>1</v>
      </c>
      <c r="W272" s="80" t="s">
        <v>1</v>
      </c>
      <c r="X272" s="80" t="s">
        <v>1</v>
      </c>
      <c r="Y272" s="80" t="s">
        <v>1</v>
      </c>
      <c r="Z272" s="91">
        <f t="shared" si="53"/>
        <v>0</v>
      </c>
      <c r="AA272" s="91">
        <f t="shared" si="54"/>
        <v>0</v>
      </c>
      <c r="AB272" s="91">
        <f t="shared" si="55"/>
        <v>0</v>
      </c>
      <c r="AC272" s="95">
        <f t="shared" si="52"/>
        <v>0</v>
      </c>
      <c r="AD272" s="95" t="e">
        <f t="shared" si="56"/>
        <v>#DIV/0!</v>
      </c>
    </row>
    <row r="273" spans="1:30" s="44" customFormat="1" ht="29.15" customHeight="1" x14ac:dyDescent="0.35">
      <c r="A273" s="98">
        <v>197</v>
      </c>
      <c r="B273" s="177" t="s">
        <v>238</v>
      </c>
      <c r="C273" s="177"/>
      <c r="D273" s="177"/>
      <c r="E273" s="177"/>
      <c r="F273" s="177"/>
      <c r="G273" s="177"/>
      <c r="H273" s="177"/>
      <c r="I273" s="177"/>
      <c r="J273" s="177"/>
      <c r="K273" s="177"/>
      <c r="L273" s="177"/>
      <c r="M273" s="177"/>
      <c r="N273" s="177"/>
      <c r="O273" s="178"/>
      <c r="P273" s="78" t="s">
        <v>1</v>
      </c>
      <c r="Q273" s="78" t="s">
        <v>1</v>
      </c>
      <c r="R273" s="78" t="s">
        <v>1</v>
      </c>
      <c r="S273" s="78" t="s">
        <v>1</v>
      </c>
      <c r="T273" s="78" t="s">
        <v>1</v>
      </c>
      <c r="U273" s="78" t="s">
        <v>1</v>
      </c>
      <c r="V273" s="78" t="s">
        <v>1</v>
      </c>
      <c r="W273" s="78" t="s">
        <v>1</v>
      </c>
      <c r="X273" s="78" t="s">
        <v>1</v>
      </c>
      <c r="Y273" s="78" t="s">
        <v>1</v>
      </c>
      <c r="Z273" s="91">
        <f t="shared" si="53"/>
        <v>0</v>
      </c>
      <c r="AA273" s="91">
        <f t="shared" si="54"/>
        <v>0</v>
      </c>
      <c r="AB273" s="91">
        <f t="shared" si="55"/>
        <v>0</v>
      </c>
      <c r="AC273" s="95">
        <f t="shared" si="52"/>
        <v>0</v>
      </c>
      <c r="AD273" s="95" t="e">
        <f t="shared" si="56"/>
        <v>#DIV/0!</v>
      </c>
    </row>
    <row r="274" spans="1:30" s="44" customFormat="1" ht="20.149999999999999" customHeight="1" x14ac:dyDescent="0.35">
      <c r="A274" s="98">
        <v>198</v>
      </c>
      <c r="B274" s="177" t="s">
        <v>239</v>
      </c>
      <c r="C274" s="177"/>
      <c r="D274" s="177"/>
      <c r="E274" s="177"/>
      <c r="F274" s="177"/>
      <c r="G274" s="177"/>
      <c r="H274" s="177"/>
      <c r="I274" s="177"/>
      <c r="J274" s="177"/>
      <c r="K274" s="177"/>
      <c r="L274" s="177"/>
      <c r="M274" s="177"/>
      <c r="N274" s="177"/>
      <c r="O274" s="178"/>
      <c r="P274" s="78" t="s">
        <v>1</v>
      </c>
      <c r="Q274" s="78" t="s">
        <v>1</v>
      </c>
      <c r="R274" s="78" t="s">
        <v>1</v>
      </c>
      <c r="S274" s="78" t="s">
        <v>1</v>
      </c>
      <c r="T274" s="78" t="s">
        <v>1</v>
      </c>
      <c r="U274" s="78" t="s">
        <v>1</v>
      </c>
      <c r="V274" s="78" t="s">
        <v>1</v>
      </c>
      <c r="W274" s="78" t="s">
        <v>1</v>
      </c>
      <c r="X274" s="78" t="s">
        <v>1</v>
      </c>
      <c r="Y274" s="78" t="s">
        <v>1</v>
      </c>
      <c r="Z274" s="91">
        <f t="shared" si="53"/>
        <v>0</v>
      </c>
      <c r="AA274" s="91">
        <f t="shared" si="54"/>
        <v>0</v>
      </c>
      <c r="AB274" s="91">
        <f t="shared" si="55"/>
        <v>0</v>
      </c>
      <c r="AC274" s="95">
        <f t="shared" si="52"/>
        <v>0</v>
      </c>
      <c r="AD274" s="95" t="e">
        <f t="shared" si="56"/>
        <v>#DIV/0!</v>
      </c>
    </row>
    <row r="275" spans="1:30" s="44" customFormat="1" ht="19" customHeight="1" x14ac:dyDescent="0.35">
      <c r="A275" s="98">
        <v>199</v>
      </c>
      <c r="B275" s="177" t="s">
        <v>240</v>
      </c>
      <c r="C275" s="177"/>
      <c r="D275" s="177"/>
      <c r="E275" s="177"/>
      <c r="F275" s="177"/>
      <c r="G275" s="177"/>
      <c r="H275" s="177"/>
      <c r="I275" s="177"/>
      <c r="J275" s="177"/>
      <c r="K275" s="177"/>
      <c r="L275" s="177"/>
      <c r="M275" s="177"/>
      <c r="N275" s="177"/>
      <c r="O275" s="178"/>
      <c r="P275" s="80" t="s">
        <v>1</v>
      </c>
      <c r="Q275" s="80" t="s">
        <v>1</v>
      </c>
      <c r="R275" s="80" t="s">
        <v>1</v>
      </c>
      <c r="S275" s="80" t="s">
        <v>1</v>
      </c>
      <c r="T275" s="80" t="s">
        <v>1</v>
      </c>
      <c r="U275" s="80" t="s">
        <v>1</v>
      </c>
      <c r="V275" s="80" t="s">
        <v>1</v>
      </c>
      <c r="W275" s="80" t="s">
        <v>1</v>
      </c>
      <c r="X275" s="80" t="s">
        <v>1</v>
      </c>
      <c r="Y275" s="80" t="s">
        <v>1</v>
      </c>
      <c r="Z275" s="91">
        <f t="shared" si="53"/>
        <v>0</v>
      </c>
      <c r="AA275" s="91">
        <f t="shared" si="54"/>
        <v>0</v>
      </c>
      <c r="AB275" s="91">
        <f t="shared" si="55"/>
        <v>0</v>
      </c>
      <c r="AC275" s="95">
        <f t="shared" si="52"/>
        <v>0</v>
      </c>
      <c r="AD275" s="95" t="e">
        <f t="shared" si="56"/>
        <v>#DIV/0!</v>
      </c>
    </row>
    <row r="276" spans="1:30" s="44" customFormat="1" ht="17.5" customHeight="1" x14ac:dyDescent="0.35">
      <c r="A276" s="98">
        <v>200</v>
      </c>
      <c r="B276" s="177" t="s">
        <v>241</v>
      </c>
      <c r="C276" s="177"/>
      <c r="D276" s="177"/>
      <c r="E276" s="177"/>
      <c r="F276" s="177"/>
      <c r="G276" s="177"/>
      <c r="H276" s="177"/>
      <c r="I276" s="177"/>
      <c r="J276" s="177"/>
      <c r="K276" s="177"/>
      <c r="L276" s="177"/>
      <c r="M276" s="177"/>
      <c r="N276" s="177"/>
      <c r="O276" s="178"/>
      <c r="P276" s="78" t="s">
        <v>1</v>
      </c>
      <c r="Q276" s="78" t="s">
        <v>1</v>
      </c>
      <c r="R276" s="78" t="s">
        <v>1</v>
      </c>
      <c r="S276" s="78" t="s">
        <v>1</v>
      </c>
      <c r="T276" s="78" t="s">
        <v>1</v>
      </c>
      <c r="U276" s="78" t="s">
        <v>1</v>
      </c>
      <c r="V276" s="78" t="s">
        <v>1</v>
      </c>
      <c r="W276" s="78" t="s">
        <v>1</v>
      </c>
      <c r="X276" s="78" t="s">
        <v>1</v>
      </c>
      <c r="Y276" s="78" t="s">
        <v>1</v>
      </c>
      <c r="Z276" s="91">
        <f t="shared" si="53"/>
        <v>0</v>
      </c>
      <c r="AA276" s="91">
        <f t="shared" si="54"/>
        <v>0</v>
      </c>
      <c r="AB276" s="91">
        <f t="shared" si="55"/>
        <v>0</v>
      </c>
      <c r="AC276" s="95">
        <f t="shared" si="52"/>
        <v>0</v>
      </c>
      <c r="AD276" s="95" t="e">
        <f t="shared" si="56"/>
        <v>#DIV/0!</v>
      </c>
    </row>
    <row r="277" spans="1:30" s="44" customFormat="1" ht="21" customHeight="1" x14ac:dyDescent="0.35">
      <c r="A277" s="98">
        <v>201</v>
      </c>
      <c r="B277" s="177" t="s">
        <v>242</v>
      </c>
      <c r="C277" s="177"/>
      <c r="D277" s="177"/>
      <c r="E277" s="177"/>
      <c r="F277" s="177"/>
      <c r="G277" s="177"/>
      <c r="H277" s="177"/>
      <c r="I277" s="177"/>
      <c r="J277" s="177"/>
      <c r="K277" s="177"/>
      <c r="L277" s="177"/>
      <c r="M277" s="177"/>
      <c r="N277" s="177"/>
      <c r="O277" s="178"/>
      <c r="P277" s="80" t="s">
        <v>1</v>
      </c>
      <c r="Q277" s="80" t="s">
        <v>1</v>
      </c>
      <c r="R277" s="80" t="s">
        <v>1</v>
      </c>
      <c r="S277" s="80" t="s">
        <v>1</v>
      </c>
      <c r="T277" s="80" t="s">
        <v>1</v>
      </c>
      <c r="U277" s="80" t="s">
        <v>1</v>
      </c>
      <c r="V277" s="80" t="s">
        <v>1</v>
      </c>
      <c r="W277" s="80" t="s">
        <v>1</v>
      </c>
      <c r="X277" s="80" t="s">
        <v>1</v>
      </c>
      <c r="Y277" s="80" t="s">
        <v>1</v>
      </c>
      <c r="Z277" s="91">
        <f t="shared" si="53"/>
        <v>0</v>
      </c>
      <c r="AA277" s="91">
        <f t="shared" si="54"/>
        <v>0</v>
      </c>
      <c r="AB277" s="91">
        <f t="shared" si="55"/>
        <v>0</v>
      </c>
      <c r="AC277" s="95">
        <f t="shared" si="52"/>
        <v>0</v>
      </c>
      <c r="AD277" s="95" t="e">
        <f t="shared" si="56"/>
        <v>#DIV/0!</v>
      </c>
    </row>
    <row r="278" spans="1:30" s="44" customFormat="1" ht="72.650000000000006" customHeight="1" x14ac:dyDescent="0.35">
      <c r="A278" s="98">
        <v>202</v>
      </c>
      <c r="B278" s="177" t="s">
        <v>993</v>
      </c>
      <c r="C278" s="179"/>
      <c r="D278" s="179"/>
      <c r="E278" s="179"/>
      <c r="F278" s="179"/>
      <c r="G278" s="179"/>
      <c r="H278" s="179"/>
      <c r="I278" s="179"/>
      <c r="J278" s="179"/>
      <c r="K278" s="179"/>
      <c r="L278" s="179"/>
      <c r="M278" s="179"/>
      <c r="N278" s="179"/>
      <c r="O278" s="180"/>
      <c r="P278" s="78" t="s">
        <v>1</v>
      </c>
      <c r="Q278" s="78" t="s">
        <v>1</v>
      </c>
      <c r="R278" s="78" t="s">
        <v>1</v>
      </c>
      <c r="S278" s="78" t="s">
        <v>1</v>
      </c>
      <c r="T278" s="78" t="s">
        <v>1</v>
      </c>
      <c r="U278" s="78" t="s">
        <v>1</v>
      </c>
      <c r="V278" s="78" t="s">
        <v>1</v>
      </c>
      <c r="W278" s="78" t="s">
        <v>1</v>
      </c>
      <c r="X278" s="78" t="s">
        <v>1</v>
      </c>
      <c r="Y278" s="78" t="s">
        <v>1</v>
      </c>
      <c r="Z278" s="91">
        <f t="shared" si="53"/>
        <v>0</v>
      </c>
      <c r="AA278" s="91">
        <f t="shared" si="54"/>
        <v>0</v>
      </c>
      <c r="AB278" s="91">
        <f t="shared" si="55"/>
        <v>0</v>
      </c>
      <c r="AC278" s="95">
        <f t="shared" si="52"/>
        <v>0</v>
      </c>
      <c r="AD278" s="95" t="e">
        <f t="shared" si="56"/>
        <v>#DIV/0!</v>
      </c>
    </row>
    <row r="279" spans="1:30" s="44" customFormat="1" ht="27" customHeight="1" x14ac:dyDescent="0.35">
      <c r="A279" s="98">
        <v>203</v>
      </c>
      <c r="B279" s="177" t="s">
        <v>243</v>
      </c>
      <c r="C279" s="177"/>
      <c r="D279" s="177"/>
      <c r="E279" s="177"/>
      <c r="F279" s="177"/>
      <c r="G279" s="177"/>
      <c r="H279" s="177"/>
      <c r="I279" s="177"/>
      <c r="J279" s="177"/>
      <c r="K279" s="177"/>
      <c r="L279" s="177"/>
      <c r="M279" s="177"/>
      <c r="N279" s="177"/>
      <c r="O279" s="178"/>
      <c r="P279" s="78" t="s">
        <v>1</v>
      </c>
      <c r="Q279" s="78" t="s">
        <v>1</v>
      </c>
      <c r="R279" s="78" t="s">
        <v>1</v>
      </c>
      <c r="S279" s="78" t="s">
        <v>1</v>
      </c>
      <c r="T279" s="78" t="s">
        <v>1</v>
      </c>
      <c r="U279" s="78" t="s">
        <v>1</v>
      </c>
      <c r="V279" s="78" t="s">
        <v>1</v>
      </c>
      <c r="W279" s="78" t="s">
        <v>1</v>
      </c>
      <c r="X279" s="78" t="s">
        <v>1</v>
      </c>
      <c r="Y279" s="78" t="s">
        <v>1</v>
      </c>
      <c r="Z279" s="91">
        <f t="shared" si="53"/>
        <v>0</v>
      </c>
      <c r="AA279" s="91">
        <f t="shared" si="54"/>
        <v>0</v>
      </c>
      <c r="AB279" s="91">
        <f t="shared" si="55"/>
        <v>0</v>
      </c>
      <c r="AC279" s="95">
        <f t="shared" si="52"/>
        <v>0</v>
      </c>
      <c r="AD279" s="95" t="e">
        <f t="shared" si="56"/>
        <v>#DIV/0!</v>
      </c>
    </row>
    <row r="280" spans="1:30" s="44" customFormat="1" ht="20.149999999999999" customHeight="1" x14ac:dyDescent="0.35">
      <c r="A280" s="98">
        <v>204</v>
      </c>
      <c r="B280" s="177" t="s">
        <v>165</v>
      </c>
      <c r="C280" s="177"/>
      <c r="D280" s="177"/>
      <c r="E280" s="177"/>
      <c r="F280" s="177"/>
      <c r="G280" s="177"/>
      <c r="H280" s="177"/>
      <c r="I280" s="177"/>
      <c r="J280" s="177"/>
      <c r="K280" s="177"/>
      <c r="L280" s="177"/>
      <c r="M280" s="177"/>
      <c r="N280" s="177"/>
      <c r="O280" s="178"/>
      <c r="P280" s="80" t="s">
        <v>1</v>
      </c>
      <c r="Q280" s="80" t="s">
        <v>1</v>
      </c>
      <c r="R280" s="80" t="s">
        <v>1</v>
      </c>
      <c r="S280" s="80" t="s">
        <v>1</v>
      </c>
      <c r="T280" s="80" t="s">
        <v>1</v>
      </c>
      <c r="U280" s="80" t="s">
        <v>1</v>
      </c>
      <c r="V280" s="80" t="s">
        <v>1</v>
      </c>
      <c r="W280" s="80" t="s">
        <v>1</v>
      </c>
      <c r="X280" s="80" t="s">
        <v>1</v>
      </c>
      <c r="Y280" s="80" t="s">
        <v>1</v>
      </c>
      <c r="Z280" s="91">
        <f t="shared" si="53"/>
        <v>0</v>
      </c>
      <c r="AA280" s="91">
        <f t="shared" si="54"/>
        <v>0</v>
      </c>
      <c r="AB280" s="91">
        <f t="shared" si="55"/>
        <v>0</v>
      </c>
      <c r="AC280" s="95">
        <f t="shared" si="52"/>
        <v>0</v>
      </c>
      <c r="AD280" s="95" t="e">
        <f t="shared" si="56"/>
        <v>#DIV/0!</v>
      </c>
    </row>
    <row r="281" spans="1:30" s="44" customFormat="1" ht="16.5" customHeight="1" x14ac:dyDescent="0.35">
      <c r="A281" s="98">
        <v>205</v>
      </c>
      <c r="B281" s="177" t="s">
        <v>994</v>
      </c>
      <c r="C281" s="177"/>
      <c r="D281" s="177"/>
      <c r="E281" s="177"/>
      <c r="F281" s="177"/>
      <c r="G281" s="177"/>
      <c r="H281" s="177"/>
      <c r="I281" s="177"/>
      <c r="J281" s="177"/>
      <c r="K281" s="177"/>
      <c r="L281" s="177"/>
      <c r="M281" s="177"/>
      <c r="N281" s="177"/>
      <c r="O281" s="178"/>
      <c r="P281" s="78" t="s">
        <v>1</v>
      </c>
      <c r="Q281" s="78" t="s">
        <v>1</v>
      </c>
      <c r="R281" s="78" t="s">
        <v>1</v>
      </c>
      <c r="S281" s="78" t="s">
        <v>1</v>
      </c>
      <c r="T281" s="78" t="s">
        <v>1</v>
      </c>
      <c r="U281" s="78" t="s">
        <v>1</v>
      </c>
      <c r="V281" s="78" t="s">
        <v>1</v>
      </c>
      <c r="W281" s="78" t="s">
        <v>1</v>
      </c>
      <c r="X281" s="78" t="s">
        <v>1</v>
      </c>
      <c r="Y281" s="78" t="s">
        <v>1</v>
      </c>
      <c r="Z281" s="91">
        <f t="shared" si="53"/>
        <v>0</v>
      </c>
      <c r="AA281" s="91">
        <f t="shared" si="54"/>
        <v>0</v>
      </c>
      <c r="AB281" s="91">
        <f t="shared" si="55"/>
        <v>0</v>
      </c>
      <c r="AC281" s="95">
        <f t="shared" si="52"/>
        <v>0</v>
      </c>
      <c r="AD281" s="95" t="e">
        <f t="shared" si="56"/>
        <v>#DIV/0!</v>
      </c>
    </row>
    <row r="282" spans="1:30" s="44" customFormat="1" ht="109.5" customHeight="1" x14ac:dyDescent="0.35">
      <c r="A282" s="98">
        <v>206</v>
      </c>
      <c r="B282" s="177" t="s">
        <v>988</v>
      </c>
      <c r="C282" s="177"/>
      <c r="D282" s="177"/>
      <c r="E282" s="177"/>
      <c r="F282" s="177"/>
      <c r="G282" s="177"/>
      <c r="H282" s="177"/>
      <c r="I282" s="177"/>
      <c r="J282" s="177"/>
      <c r="K282" s="177"/>
      <c r="L282" s="177"/>
      <c r="M282" s="177"/>
      <c r="N282" s="177"/>
      <c r="O282" s="178"/>
      <c r="P282" s="80" t="s">
        <v>1</v>
      </c>
      <c r="Q282" s="80" t="s">
        <v>1</v>
      </c>
      <c r="R282" s="80" t="s">
        <v>1</v>
      </c>
      <c r="S282" s="80" t="s">
        <v>1</v>
      </c>
      <c r="T282" s="80" t="s">
        <v>1</v>
      </c>
      <c r="U282" s="80" t="s">
        <v>1</v>
      </c>
      <c r="V282" s="80" t="s">
        <v>1</v>
      </c>
      <c r="W282" s="80" t="s">
        <v>1</v>
      </c>
      <c r="X282" s="80" t="s">
        <v>1</v>
      </c>
      <c r="Y282" s="80" t="s">
        <v>1</v>
      </c>
      <c r="Z282" s="91">
        <f t="shared" si="53"/>
        <v>0</v>
      </c>
      <c r="AA282" s="91">
        <f t="shared" si="54"/>
        <v>0</v>
      </c>
      <c r="AB282" s="91">
        <f t="shared" si="55"/>
        <v>0</v>
      </c>
      <c r="AC282" s="95">
        <f t="shared" si="52"/>
        <v>0</v>
      </c>
      <c r="AD282" s="95" t="e">
        <f t="shared" si="56"/>
        <v>#DIV/0!</v>
      </c>
    </row>
    <row r="283" spans="1:30" s="44" customFormat="1" ht="14.15" customHeight="1" x14ac:dyDescent="0.35">
      <c r="A283" s="98">
        <v>207</v>
      </c>
      <c r="B283" s="177" t="s">
        <v>244</v>
      </c>
      <c r="C283" s="177"/>
      <c r="D283" s="177"/>
      <c r="E283" s="177"/>
      <c r="F283" s="177"/>
      <c r="G283" s="177"/>
      <c r="H283" s="177"/>
      <c r="I283" s="177"/>
      <c r="J283" s="177"/>
      <c r="K283" s="177"/>
      <c r="L283" s="177"/>
      <c r="M283" s="177"/>
      <c r="N283" s="177"/>
      <c r="O283" s="178"/>
      <c r="P283" s="78" t="s">
        <v>1</v>
      </c>
      <c r="Q283" s="78" t="s">
        <v>1</v>
      </c>
      <c r="R283" s="78" t="s">
        <v>1</v>
      </c>
      <c r="S283" s="78" t="s">
        <v>1</v>
      </c>
      <c r="T283" s="78" t="s">
        <v>1</v>
      </c>
      <c r="U283" s="78" t="s">
        <v>1</v>
      </c>
      <c r="V283" s="78" t="s">
        <v>1</v>
      </c>
      <c r="W283" s="78" t="s">
        <v>1</v>
      </c>
      <c r="X283" s="78" t="s">
        <v>1</v>
      </c>
      <c r="Y283" s="78" t="s">
        <v>1</v>
      </c>
      <c r="Z283" s="91">
        <f t="shared" si="53"/>
        <v>0</v>
      </c>
      <c r="AA283" s="91">
        <f t="shared" si="54"/>
        <v>0</v>
      </c>
      <c r="AB283" s="91">
        <f t="shared" si="55"/>
        <v>0</v>
      </c>
      <c r="AC283" s="95">
        <f t="shared" si="52"/>
        <v>0</v>
      </c>
      <c r="AD283" s="95" t="e">
        <f t="shared" si="56"/>
        <v>#DIV/0!</v>
      </c>
    </row>
    <row r="284" spans="1:30" s="44" customFormat="1" ht="13.5" customHeight="1" x14ac:dyDescent="0.35">
      <c r="A284" s="98">
        <v>208</v>
      </c>
      <c r="B284" s="177" t="s">
        <v>245</v>
      </c>
      <c r="C284" s="177"/>
      <c r="D284" s="177"/>
      <c r="E284" s="177"/>
      <c r="F284" s="177"/>
      <c r="G284" s="177"/>
      <c r="H284" s="177"/>
      <c r="I284" s="177"/>
      <c r="J284" s="177"/>
      <c r="K284" s="177"/>
      <c r="L284" s="177"/>
      <c r="M284" s="177"/>
      <c r="N284" s="177"/>
      <c r="O284" s="178"/>
      <c r="P284" s="78" t="s">
        <v>1</v>
      </c>
      <c r="Q284" s="78" t="s">
        <v>1</v>
      </c>
      <c r="R284" s="78" t="s">
        <v>1</v>
      </c>
      <c r="S284" s="78" t="s">
        <v>1</v>
      </c>
      <c r="T284" s="78" t="s">
        <v>1</v>
      </c>
      <c r="U284" s="78" t="s">
        <v>1</v>
      </c>
      <c r="V284" s="78" t="s">
        <v>1</v>
      </c>
      <c r="W284" s="78" t="s">
        <v>1</v>
      </c>
      <c r="X284" s="78" t="s">
        <v>1</v>
      </c>
      <c r="Y284" s="78" t="s">
        <v>1</v>
      </c>
      <c r="Z284" s="91">
        <f t="shared" si="53"/>
        <v>0</v>
      </c>
      <c r="AA284" s="91">
        <f t="shared" si="54"/>
        <v>0</v>
      </c>
      <c r="AB284" s="91">
        <f t="shared" si="55"/>
        <v>0</v>
      </c>
      <c r="AC284" s="95">
        <f t="shared" si="52"/>
        <v>0</v>
      </c>
      <c r="AD284" s="95" t="e">
        <f t="shared" si="56"/>
        <v>#DIV/0!</v>
      </c>
    </row>
    <row r="285" spans="1:30" s="44" customFormat="1" ht="16" customHeight="1" x14ac:dyDescent="0.35">
      <c r="A285" s="98">
        <v>209</v>
      </c>
      <c r="B285" s="177" t="s">
        <v>168</v>
      </c>
      <c r="C285" s="177"/>
      <c r="D285" s="177"/>
      <c r="E285" s="177"/>
      <c r="F285" s="177"/>
      <c r="G285" s="177"/>
      <c r="H285" s="177"/>
      <c r="I285" s="177"/>
      <c r="J285" s="177"/>
      <c r="K285" s="177"/>
      <c r="L285" s="177"/>
      <c r="M285" s="177"/>
      <c r="N285" s="177"/>
      <c r="O285" s="178"/>
      <c r="P285" s="80" t="s">
        <v>1</v>
      </c>
      <c r="Q285" s="80" t="s">
        <v>1</v>
      </c>
      <c r="R285" s="80" t="s">
        <v>1</v>
      </c>
      <c r="S285" s="80" t="s">
        <v>1</v>
      </c>
      <c r="T285" s="80" t="s">
        <v>1</v>
      </c>
      <c r="U285" s="80" t="s">
        <v>1</v>
      </c>
      <c r="V285" s="80" t="s">
        <v>1</v>
      </c>
      <c r="W285" s="80" t="s">
        <v>1</v>
      </c>
      <c r="X285" s="80" t="s">
        <v>1</v>
      </c>
      <c r="Y285" s="80" t="s">
        <v>1</v>
      </c>
      <c r="Z285" s="91">
        <f t="shared" si="53"/>
        <v>0</v>
      </c>
      <c r="AA285" s="91">
        <f t="shared" si="54"/>
        <v>0</v>
      </c>
      <c r="AB285" s="91">
        <f t="shared" si="55"/>
        <v>0</v>
      </c>
      <c r="AC285" s="95">
        <f t="shared" si="52"/>
        <v>0</v>
      </c>
      <c r="AD285" s="95" t="e">
        <f t="shared" si="56"/>
        <v>#DIV/0!</v>
      </c>
    </row>
  </sheetData>
  <mergeCells count="287">
    <mergeCell ref="A5:O5"/>
    <mergeCell ref="A6:O6"/>
    <mergeCell ref="B7:O7"/>
    <mergeCell ref="A8:O8"/>
    <mergeCell ref="B9:O9"/>
    <mergeCell ref="A10:O10"/>
    <mergeCell ref="A1:C1"/>
    <mergeCell ref="E1:J1"/>
    <mergeCell ref="A2:C2"/>
    <mergeCell ref="D2:J2"/>
    <mergeCell ref="A3:O3"/>
    <mergeCell ref="A4:O4"/>
    <mergeCell ref="B17:O17"/>
    <mergeCell ref="B18:O18"/>
    <mergeCell ref="A19:O19"/>
    <mergeCell ref="B20:O20"/>
    <mergeCell ref="A21:O21"/>
    <mergeCell ref="B22:O22"/>
    <mergeCell ref="B11:O11"/>
    <mergeCell ref="A12:O12"/>
    <mergeCell ref="B13:O13"/>
    <mergeCell ref="B14:O14"/>
    <mergeCell ref="A15:O15"/>
    <mergeCell ref="B16:O16"/>
    <mergeCell ref="A35:O35"/>
    <mergeCell ref="B36:O36"/>
    <mergeCell ref="A37:O37"/>
    <mergeCell ref="B38:O38"/>
    <mergeCell ref="B39:O39"/>
    <mergeCell ref="A40:O40"/>
    <mergeCell ref="A23:O23"/>
    <mergeCell ref="A24:O24"/>
    <mergeCell ref="B25:O25"/>
    <mergeCell ref="B32:O32"/>
    <mergeCell ref="A33:O33"/>
    <mergeCell ref="B34:O34"/>
    <mergeCell ref="B31:O31"/>
    <mergeCell ref="B26:O26"/>
    <mergeCell ref="B27:O27"/>
    <mergeCell ref="B28:O28"/>
    <mergeCell ref="B29:O29"/>
    <mergeCell ref="B30:O30"/>
    <mergeCell ref="B50:O50"/>
    <mergeCell ref="A51:O51"/>
    <mergeCell ref="A52:O52"/>
    <mergeCell ref="A41:O41"/>
    <mergeCell ref="B42:O42"/>
    <mergeCell ref="A43:O43"/>
    <mergeCell ref="B44:O44"/>
    <mergeCell ref="A45:O45"/>
    <mergeCell ref="A46:O46"/>
    <mergeCell ref="B47:O47"/>
    <mergeCell ref="A48:O48"/>
    <mergeCell ref="A49:O49"/>
    <mergeCell ref="B59:O59"/>
    <mergeCell ref="A60:O60"/>
    <mergeCell ref="B61:O61"/>
    <mergeCell ref="A62:O62"/>
    <mergeCell ref="B63:O63"/>
    <mergeCell ref="A64:O64"/>
    <mergeCell ref="B53:O53"/>
    <mergeCell ref="B54:O54"/>
    <mergeCell ref="A55:O55"/>
    <mergeCell ref="B56:O56"/>
    <mergeCell ref="B57:O57"/>
    <mergeCell ref="A58:O58"/>
    <mergeCell ref="B73:O73"/>
    <mergeCell ref="B74:O74"/>
    <mergeCell ref="A75:O75"/>
    <mergeCell ref="B76:O76"/>
    <mergeCell ref="A77:O77"/>
    <mergeCell ref="B78:O78"/>
    <mergeCell ref="B65:O65"/>
    <mergeCell ref="A68:I68"/>
    <mergeCell ref="A69:O69"/>
    <mergeCell ref="A70:O70"/>
    <mergeCell ref="B71:O71"/>
    <mergeCell ref="A72:O72"/>
    <mergeCell ref="B67:O67"/>
    <mergeCell ref="A66:O66"/>
    <mergeCell ref="A85:O85"/>
    <mergeCell ref="B86:O86"/>
    <mergeCell ref="A87:O87"/>
    <mergeCell ref="B88:O88"/>
    <mergeCell ref="B89:O89"/>
    <mergeCell ref="A90:O90"/>
    <mergeCell ref="B79:O79"/>
    <mergeCell ref="A80:O80"/>
    <mergeCell ref="B81:O81"/>
    <mergeCell ref="A82:O82"/>
    <mergeCell ref="B83:O83"/>
    <mergeCell ref="B84:O84"/>
    <mergeCell ref="B97:O97"/>
    <mergeCell ref="A98:O98"/>
    <mergeCell ref="B99:O99"/>
    <mergeCell ref="A100:O100"/>
    <mergeCell ref="A101:O101"/>
    <mergeCell ref="B102:O102"/>
    <mergeCell ref="B91:O91"/>
    <mergeCell ref="A92:O92"/>
    <mergeCell ref="B93:O93"/>
    <mergeCell ref="B94:O94"/>
    <mergeCell ref="A95:O95"/>
    <mergeCell ref="A96:O96"/>
    <mergeCell ref="B111:O111"/>
    <mergeCell ref="B112:O112"/>
    <mergeCell ref="B113:O113"/>
    <mergeCell ref="B114:O114"/>
    <mergeCell ref="B115:O115"/>
    <mergeCell ref="B116:O116"/>
    <mergeCell ref="B103:O103"/>
    <mergeCell ref="B104:O104"/>
    <mergeCell ref="B105:O105"/>
    <mergeCell ref="B107:O107"/>
    <mergeCell ref="B108:O108"/>
    <mergeCell ref="A110:O110"/>
    <mergeCell ref="B106:O106"/>
    <mergeCell ref="B109:O109"/>
    <mergeCell ref="B123:O123"/>
    <mergeCell ref="B124:O124"/>
    <mergeCell ref="A125:O125"/>
    <mergeCell ref="B126:O126"/>
    <mergeCell ref="B127:O127"/>
    <mergeCell ref="B128:O128"/>
    <mergeCell ref="B117:O117"/>
    <mergeCell ref="B118:O118"/>
    <mergeCell ref="B119:O119"/>
    <mergeCell ref="B120:O120"/>
    <mergeCell ref="A121:O121"/>
    <mergeCell ref="B122:O122"/>
    <mergeCell ref="B135:O135"/>
    <mergeCell ref="B136:O136"/>
    <mergeCell ref="A137:O137"/>
    <mergeCell ref="B138:O138"/>
    <mergeCell ref="B139:O139"/>
    <mergeCell ref="A140:O140"/>
    <mergeCell ref="B129:O129"/>
    <mergeCell ref="B130:O130"/>
    <mergeCell ref="A131:O131"/>
    <mergeCell ref="B132:O132"/>
    <mergeCell ref="B133:O133"/>
    <mergeCell ref="B134:O134"/>
    <mergeCell ref="A147:O147"/>
    <mergeCell ref="B148:O148"/>
    <mergeCell ref="B149:O149"/>
    <mergeCell ref="B150:O150"/>
    <mergeCell ref="B151:O151"/>
    <mergeCell ref="B152:O152"/>
    <mergeCell ref="B141:O141"/>
    <mergeCell ref="B142:O142"/>
    <mergeCell ref="B143:O143"/>
    <mergeCell ref="B144:O144"/>
    <mergeCell ref="B145:O145"/>
    <mergeCell ref="B146:O146"/>
    <mergeCell ref="B159:O159"/>
    <mergeCell ref="B160:O160"/>
    <mergeCell ref="A161:O161"/>
    <mergeCell ref="B162:O162"/>
    <mergeCell ref="B163:O163"/>
    <mergeCell ref="B164:O164"/>
    <mergeCell ref="B153:O153"/>
    <mergeCell ref="A154:O154"/>
    <mergeCell ref="B155:O155"/>
    <mergeCell ref="B156:O156"/>
    <mergeCell ref="B157:O157"/>
    <mergeCell ref="B158:O158"/>
    <mergeCell ref="B171:O171"/>
    <mergeCell ref="B172:O172"/>
    <mergeCell ref="B173:O173"/>
    <mergeCell ref="B174:O174"/>
    <mergeCell ref="B175:O175"/>
    <mergeCell ref="B176:O176"/>
    <mergeCell ref="B165:O165"/>
    <mergeCell ref="B166:O166"/>
    <mergeCell ref="B167:O167"/>
    <mergeCell ref="A168:O168"/>
    <mergeCell ref="B169:O169"/>
    <mergeCell ref="B170:O170"/>
    <mergeCell ref="B183:O183"/>
    <mergeCell ref="B184:O184"/>
    <mergeCell ref="A185:O185"/>
    <mergeCell ref="B186:O186"/>
    <mergeCell ref="B187:O187"/>
    <mergeCell ref="B188:O188"/>
    <mergeCell ref="B177:O177"/>
    <mergeCell ref="B178:O178"/>
    <mergeCell ref="B179:O179"/>
    <mergeCell ref="B180:O180"/>
    <mergeCell ref="B181:O181"/>
    <mergeCell ref="B182:O182"/>
    <mergeCell ref="A195:O195"/>
    <mergeCell ref="A196:O196"/>
    <mergeCell ref="B197:O197"/>
    <mergeCell ref="B198:O198"/>
    <mergeCell ref="B199:O199"/>
    <mergeCell ref="B200:O200"/>
    <mergeCell ref="B189:O189"/>
    <mergeCell ref="B190:O190"/>
    <mergeCell ref="B191:O191"/>
    <mergeCell ref="B192:O192"/>
    <mergeCell ref="B193:O193"/>
    <mergeCell ref="B194:O194"/>
    <mergeCell ref="B207:O207"/>
    <mergeCell ref="B208:O208"/>
    <mergeCell ref="B209:O209"/>
    <mergeCell ref="A210:O210"/>
    <mergeCell ref="B211:O211"/>
    <mergeCell ref="B212:O212"/>
    <mergeCell ref="A201:O201"/>
    <mergeCell ref="B202:O202"/>
    <mergeCell ref="B203:O203"/>
    <mergeCell ref="B204:O204"/>
    <mergeCell ref="B205:O205"/>
    <mergeCell ref="A206:O206"/>
    <mergeCell ref="B219:O219"/>
    <mergeCell ref="B220:O220"/>
    <mergeCell ref="B221:O221"/>
    <mergeCell ref="A222:O222"/>
    <mergeCell ref="B223:O223"/>
    <mergeCell ref="B224:O224"/>
    <mergeCell ref="B213:O213"/>
    <mergeCell ref="B214:O214"/>
    <mergeCell ref="B215:O215"/>
    <mergeCell ref="B216:O216"/>
    <mergeCell ref="B217:O217"/>
    <mergeCell ref="B218:O218"/>
    <mergeCell ref="B231:O231"/>
    <mergeCell ref="A232:O232"/>
    <mergeCell ref="B233:O233"/>
    <mergeCell ref="B234:O234"/>
    <mergeCell ref="A235:O235"/>
    <mergeCell ref="B236:O236"/>
    <mergeCell ref="A225:O225"/>
    <mergeCell ref="B226:O226"/>
    <mergeCell ref="B227:O227"/>
    <mergeCell ref="B228:O228"/>
    <mergeCell ref="B229:O229"/>
    <mergeCell ref="B230:O230"/>
    <mergeCell ref="B243:O243"/>
    <mergeCell ref="B244:O244"/>
    <mergeCell ref="B245:O245"/>
    <mergeCell ref="B246:O246"/>
    <mergeCell ref="B247:O247"/>
    <mergeCell ref="A248:O248"/>
    <mergeCell ref="B237:O237"/>
    <mergeCell ref="B238:O238"/>
    <mergeCell ref="B239:O239"/>
    <mergeCell ref="B240:O240"/>
    <mergeCell ref="B241:O241"/>
    <mergeCell ref="A242:O242"/>
    <mergeCell ref="B255:O255"/>
    <mergeCell ref="A256:O256"/>
    <mergeCell ref="B257:O257"/>
    <mergeCell ref="B258:O258"/>
    <mergeCell ref="B259:O259"/>
    <mergeCell ref="A260:O260"/>
    <mergeCell ref="B249:O249"/>
    <mergeCell ref="B250:O250"/>
    <mergeCell ref="B251:O251"/>
    <mergeCell ref="B252:O252"/>
    <mergeCell ref="A253:O253"/>
    <mergeCell ref="B254:O254"/>
    <mergeCell ref="B267:O267"/>
    <mergeCell ref="B268:O268"/>
    <mergeCell ref="B269:O269"/>
    <mergeCell ref="A270:O270"/>
    <mergeCell ref="B271:O271"/>
    <mergeCell ref="B272:O272"/>
    <mergeCell ref="B261:O261"/>
    <mergeCell ref="B262:O262"/>
    <mergeCell ref="B263:O263"/>
    <mergeCell ref="B264:O264"/>
    <mergeCell ref="A265:O265"/>
    <mergeCell ref="B266:O266"/>
    <mergeCell ref="B285:O285"/>
    <mergeCell ref="B279:O279"/>
    <mergeCell ref="B280:O280"/>
    <mergeCell ref="B281:O281"/>
    <mergeCell ref="B282:O282"/>
    <mergeCell ref="B283:O283"/>
    <mergeCell ref="B284:O284"/>
    <mergeCell ref="B273:O273"/>
    <mergeCell ref="B274:O274"/>
    <mergeCell ref="B275:O275"/>
    <mergeCell ref="B276:O276"/>
    <mergeCell ref="B277:O277"/>
    <mergeCell ref="B278:O278"/>
  </mergeCells>
  <printOptions horizontalCentered="1"/>
  <pageMargins left="1.6666666666666701E-2" right="0.7" top="1" bottom="1" header="0.3" footer="0.3"/>
  <pageSetup scale="82" fitToHeight="0" orientation="landscape" r:id="rId1"/>
  <headerFooter alignWithMargins="0">
    <oddFooter>&amp;CMasterServiceCategoryMonitoringTools_Updated_March 2023&amp;RUniversal Standards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fitToPage="1"/>
  </sheetPr>
  <dimension ref="A1:Q55"/>
  <sheetViews>
    <sheetView zoomScale="110" zoomScaleNormal="110" workbookViewId="0">
      <selection activeCell="B14" sqref="B14"/>
    </sheetView>
  </sheetViews>
  <sheetFormatPr defaultColWidth="8.81640625" defaultRowHeight="14" x14ac:dyDescent="0.3"/>
  <cols>
    <col min="1" max="1" width="8.81640625" style="2"/>
    <col min="2" max="2" width="74" style="44" customWidth="1"/>
    <col min="3" max="16" width="8.81640625" style="89"/>
    <col min="17" max="17" width="18.54296875" style="89" customWidth="1"/>
    <col min="18" max="16384" width="8.81640625" style="2"/>
  </cols>
  <sheetData>
    <row r="1" spans="1:17" ht="29.25" customHeight="1" x14ac:dyDescent="0.3">
      <c r="A1" s="238" t="s">
        <v>0</v>
      </c>
      <c r="B1" s="239"/>
      <c r="C1" s="240"/>
      <c r="D1" s="296" t="s">
        <v>2</v>
      </c>
      <c r="E1" s="297"/>
      <c r="F1" s="297"/>
      <c r="G1" s="297"/>
      <c r="H1" s="297"/>
      <c r="I1" s="297"/>
      <c r="J1" s="297"/>
      <c r="K1" s="297"/>
      <c r="L1" s="298"/>
    </row>
    <row r="2" spans="1:17" ht="27" customHeight="1" x14ac:dyDescent="0.3">
      <c r="A2" s="324" t="s">
        <v>246</v>
      </c>
      <c r="B2" s="325"/>
      <c r="C2" s="325"/>
      <c r="D2" s="325"/>
      <c r="E2" s="325"/>
      <c r="F2" s="325"/>
      <c r="G2" s="325"/>
      <c r="H2" s="325"/>
      <c r="I2" s="325"/>
      <c r="J2" s="325"/>
      <c r="K2" s="325"/>
      <c r="L2" s="326"/>
    </row>
    <row r="3" spans="1:17" ht="20" x14ac:dyDescent="0.4">
      <c r="A3" s="327" t="s">
        <v>513</v>
      </c>
      <c r="B3" s="328"/>
      <c r="C3" s="328"/>
      <c r="D3" s="328"/>
      <c r="E3" s="328"/>
      <c r="F3" s="328"/>
      <c r="G3" s="328"/>
      <c r="H3" s="328"/>
      <c r="I3" s="328"/>
      <c r="J3" s="328"/>
      <c r="K3" s="328"/>
      <c r="L3" s="329"/>
    </row>
    <row r="4" spans="1:17" ht="21" customHeight="1" x14ac:dyDescent="0.3">
      <c r="A4" s="330" t="s">
        <v>627</v>
      </c>
      <c r="B4" s="331"/>
      <c r="C4" s="331"/>
      <c r="D4" s="331"/>
      <c r="E4" s="331"/>
      <c r="F4" s="331"/>
      <c r="G4" s="331"/>
      <c r="H4" s="331"/>
      <c r="I4" s="331"/>
      <c r="J4" s="331"/>
      <c r="K4" s="331"/>
      <c r="L4" s="332"/>
    </row>
    <row r="5" spans="1:17" ht="18" customHeight="1" x14ac:dyDescent="0.3">
      <c r="A5" s="310" t="s">
        <v>248</v>
      </c>
      <c r="B5" s="311"/>
      <c r="C5" s="311"/>
      <c r="D5" s="311"/>
      <c r="E5" s="311"/>
      <c r="F5" s="311"/>
      <c r="G5" s="311"/>
      <c r="H5" s="311"/>
      <c r="I5" s="311"/>
      <c r="J5" s="311"/>
      <c r="K5" s="311"/>
      <c r="L5" s="311"/>
    </row>
    <row r="6" spans="1:17" ht="21.75" customHeight="1" x14ac:dyDescent="0.3">
      <c r="A6" s="308" t="s">
        <v>628</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ht="13.5" customHeight="1" x14ac:dyDescent="0.3">
      <c r="A8" s="4"/>
      <c r="B8" s="5"/>
      <c r="C8" s="6">
        <v>1</v>
      </c>
      <c r="D8" s="6">
        <v>2</v>
      </c>
      <c r="E8" s="6">
        <v>3</v>
      </c>
      <c r="F8" s="6">
        <v>4</v>
      </c>
      <c r="G8" s="6">
        <v>5</v>
      </c>
      <c r="H8" s="6">
        <v>6</v>
      </c>
      <c r="I8" s="6">
        <v>7</v>
      </c>
      <c r="J8" s="6">
        <v>8</v>
      </c>
      <c r="K8" s="6">
        <v>9</v>
      </c>
      <c r="L8" s="6">
        <v>10</v>
      </c>
    </row>
    <row r="9" spans="1:17" ht="20.149999999999999" customHeight="1" x14ac:dyDescent="0.3">
      <c r="A9" s="14" t="s">
        <v>251</v>
      </c>
      <c r="B9" s="22" t="s">
        <v>252</v>
      </c>
      <c r="C9" s="7"/>
      <c r="D9" s="7"/>
      <c r="E9" s="7"/>
      <c r="F9" s="7"/>
      <c r="G9" s="7"/>
      <c r="H9" s="7"/>
      <c r="I9" s="7"/>
      <c r="J9" s="7"/>
      <c r="K9" s="7"/>
      <c r="L9" s="7"/>
    </row>
    <row r="10" spans="1:17" ht="17.149999999999999" customHeight="1" x14ac:dyDescent="0.3">
      <c r="A10" s="14" t="s">
        <v>251</v>
      </c>
      <c r="B10" s="22" t="s">
        <v>253</v>
      </c>
      <c r="C10" s="7"/>
      <c r="D10" s="7"/>
      <c r="E10" s="7"/>
      <c r="F10" s="7"/>
      <c r="G10" s="7"/>
      <c r="H10" s="7"/>
      <c r="I10" s="7"/>
      <c r="J10" s="7"/>
      <c r="K10" s="7"/>
      <c r="L10" s="7"/>
    </row>
    <row r="11" spans="1:17" ht="16" customHeight="1" x14ac:dyDescent="0.3">
      <c r="A11" s="14" t="s">
        <v>251</v>
      </c>
      <c r="B11" s="22" t="s">
        <v>254</v>
      </c>
      <c r="C11" s="7"/>
      <c r="D11" s="7"/>
      <c r="E11" s="7"/>
      <c r="F11" s="7"/>
      <c r="G11" s="7"/>
      <c r="H11" s="7"/>
      <c r="I11" s="7"/>
      <c r="J11" s="7"/>
      <c r="K11" s="7"/>
      <c r="L11" s="7"/>
    </row>
    <row r="12" spans="1:17" ht="21" customHeight="1" x14ac:dyDescent="0.3">
      <c r="A12" s="14" t="s">
        <v>251</v>
      </c>
      <c r="B12" s="22" t="s">
        <v>255</v>
      </c>
      <c r="C12" s="7"/>
      <c r="D12" s="7"/>
      <c r="E12" s="7"/>
      <c r="F12" s="7"/>
      <c r="G12" s="7"/>
      <c r="H12" s="7"/>
      <c r="I12" s="7"/>
      <c r="J12" s="7"/>
      <c r="K12" s="7"/>
      <c r="L12" s="7"/>
    </row>
    <row r="13" spans="1:17" x14ac:dyDescent="0.3">
      <c r="A13" s="308" t="s">
        <v>629</v>
      </c>
      <c r="B13" s="309"/>
      <c r="C13" s="136"/>
      <c r="D13" s="136"/>
      <c r="E13" s="136"/>
      <c r="F13" s="136"/>
      <c r="G13" s="136"/>
      <c r="H13" s="136"/>
      <c r="I13" s="136"/>
      <c r="J13" s="136"/>
      <c r="K13" s="136"/>
      <c r="L13" s="136"/>
      <c r="M13" s="114" t="s">
        <v>8</v>
      </c>
      <c r="N13" s="114" t="s">
        <v>9</v>
      </c>
      <c r="O13" s="114" t="s">
        <v>10</v>
      </c>
      <c r="P13" s="8" t="s">
        <v>11</v>
      </c>
      <c r="Q13" s="8" t="s">
        <v>12</v>
      </c>
    </row>
    <row r="14" spans="1:17" ht="31.5" customHeight="1" x14ac:dyDescent="0.3">
      <c r="A14" s="7">
        <v>1</v>
      </c>
      <c r="B14" s="176" t="s">
        <v>630</v>
      </c>
      <c r="C14" s="7"/>
      <c r="D14" s="7"/>
      <c r="E14" s="7"/>
      <c r="F14" s="7"/>
      <c r="G14" s="7"/>
      <c r="H14" s="7"/>
      <c r="I14" s="7"/>
      <c r="J14" s="7"/>
      <c r="K14" s="7"/>
      <c r="L14" s="7"/>
      <c r="M14" s="114">
        <f>COUNTIF(C14:L14,"Y")</f>
        <v>0</v>
      </c>
      <c r="N14" s="114">
        <f>COUNTIF(C14:L14,"N")</f>
        <v>0</v>
      </c>
      <c r="O14" s="114">
        <f>COUNTIF(C14:L14,"NA")</f>
        <v>0</v>
      </c>
      <c r="P14" s="116">
        <f t="shared" ref="P14:P33" si="0">SUM(M14+N14)</f>
        <v>0</v>
      </c>
      <c r="Q14" s="117" t="e">
        <f t="shared" ref="Q14:Q33" si="1">M14/P14</f>
        <v>#DIV/0!</v>
      </c>
    </row>
    <row r="15" spans="1:17" ht="21.75" customHeight="1" x14ac:dyDescent="0.3">
      <c r="A15" s="313" t="s">
        <v>631</v>
      </c>
      <c r="B15" s="312"/>
      <c r="C15" s="312"/>
      <c r="D15" s="312"/>
      <c r="E15" s="312"/>
      <c r="F15" s="312"/>
      <c r="G15" s="312"/>
      <c r="H15" s="312"/>
      <c r="I15" s="312"/>
      <c r="J15" s="312"/>
      <c r="K15" s="312"/>
      <c r="L15" s="312"/>
      <c r="M15" s="132"/>
      <c r="N15" s="132"/>
      <c r="O15" s="132"/>
      <c r="P15" s="132"/>
      <c r="Q15" s="133"/>
    </row>
    <row r="16" spans="1:17" ht="30" customHeight="1" x14ac:dyDescent="0.3">
      <c r="A16" s="41">
        <v>2</v>
      </c>
      <c r="B16" s="47" t="s">
        <v>632</v>
      </c>
      <c r="C16" s="7"/>
      <c r="D16" s="7"/>
      <c r="E16" s="7"/>
      <c r="F16" s="7"/>
      <c r="G16" s="7"/>
      <c r="H16" s="7"/>
      <c r="I16" s="7"/>
      <c r="J16" s="7"/>
      <c r="K16" s="7"/>
      <c r="L16" s="7"/>
      <c r="M16" s="114">
        <f>COUNTIF(C16:L16,"Y")</f>
        <v>0</v>
      </c>
      <c r="N16" s="114">
        <f>COUNTIF(C16:L16,"N")</f>
        <v>0</v>
      </c>
      <c r="O16" s="114">
        <f>COUNTIF(C16:L16,"NA")</f>
        <v>0</v>
      </c>
      <c r="P16" s="116">
        <f t="shared" si="0"/>
        <v>0</v>
      </c>
      <c r="Q16" s="117" t="e">
        <f t="shared" si="1"/>
        <v>#DIV/0!</v>
      </c>
    </row>
    <row r="17" spans="1:17" ht="21.75" customHeight="1" x14ac:dyDescent="0.3">
      <c r="A17" s="313" t="s">
        <v>633</v>
      </c>
      <c r="B17" s="312"/>
      <c r="C17" s="312"/>
      <c r="D17" s="312"/>
      <c r="E17" s="312"/>
      <c r="F17" s="312"/>
      <c r="G17" s="312"/>
      <c r="H17" s="312"/>
      <c r="I17" s="312"/>
      <c r="J17" s="312"/>
      <c r="K17" s="312"/>
      <c r="L17" s="312"/>
      <c r="M17" s="132"/>
      <c r="N17" s="132"/>
      <c r="O17" s="132"/>
      <c r="P17" s="132"/>
      <c r="Q17" s="133"/>
    </row>
    <row r="18" spans="1:17" ht="33" customHeight="1" x14ac:dyDescent="0.3">
      <c r="A18" s="41">
        <v>3</v>
      </c>
      <c r="B18" s="176" t="s">
        <v>634</v>
      </c>
      <c r="C18" s="7"/>
      <c r="D18" s="7"/>
      <c r="E18" s="7"/>
      <c r="F18" s="7"/>
      <c r="G18" s="7"/>
      <c r="H18" s="7"/>
      <c r="I18" s="7"/>
      <c r="J18" s="7"/>
      <c r="K18" s="7"/>
      <c r="L18" s="7"/>
      <c r="M18" s="114">
        <f>COUNTIF(C18:L18,"Y")</f>
        <v>0</v>
      </c>
      <c r="N18" s="114">
        <f>COUNTIF(C18:L18,"N")</f>
        <v>0</v>
      </c>
      <c r="O18" s="114">
        <f>COUNTIF(C18:L18,"NA")</f>
        <v>0</v>
      </c>
      <c r="P18" s="116">
        <f t="shared" si="0"/>
        <v>0</v>
      </c>
      <c r="Q18" s="117" t="e">
        <f t="shared" si="1"/>
        <v>#DIV/0!</v>
      </c>
    </row>
    <row r="19" spans="1:17" ht="27.65" customHeight="1" x14ac:dyDescent="0.3">
      <c r="A19" s="308" t="s">
        <v>635</v>
      </c>
      <c r="B19" s="309"/>
      <c r="C19" s="309"/>
      <c r="D19" s="309"/>
      <c r="E19" s="309"/>
      <c r="F19" s="309"/>
      <c r="G19" s="309"/>
      <c r="H19" s="309"/>
      <c r="I19" s="309"/>
      <c r="J19" s="309"/>
      <c r="K19" s="309"/>
      <c r="L19" s="320"/>
      <c r="M19" s="132"/>
      <c r="N19" s="132"/>
      <c r="O19" s="132"/>
      <c r="P19" s="132"/>
      <c r="Q19" s="133"/>
    </row>
    <row r="20" spans="1:17" ht="38.25" customHeight="1" x14ac:dyDescent="0.3">
      <c r="A20" s="41">
        <v>4</v>
      </c>
      <c r="B20" s="47" t="s">
        <v>636</v>
      </c>
      <c r="C20" s="7"/>
      <c r="D20" s="7"/>
      <c r="E20" s="7"/>
      <c r="F20" s="7"/>
      <c r="G20" s="7"/>
      <c r="H20" s="7"/>
      <c r="I20" s="7"/>
      <c r="J20" s="7"/>
      <c r="K20" s="7"/>
      <c r="L20" s="7"/>
      <c r="M20" s="114">
        <f>COUNTIF(C20:L20,"Y")</f>
        <v>0</v>
      </c>
      <c r="N20" s="114">
        <f>COUNTIF(C20:L20,"N")</f>
        <v>0</v>
      </c>
      <c r="O20" s="114">
        <f>COUNTIF(C20:L20,"NA")</f>
        <v>0</v>
      </c>
      <c r="P20" s="116">
        <f t="shared" ref="P20" si="2">SUM(M20+N20)</f>
        <v>0</v>
      </c>
      <c r="Q20" s="117" t="e">
        <f t="shared" ref="Q20" si="3">M20/P20</f>
        <v>#DIV/0!</v>
      </c>
    </row>
    <row r="21" spans="1:17" ht="21.75" customHeight="1" x14ac:dyDescent="0.3">
      <c r="A21" s="313" t="s">
        <v>637</v>
      </c>
      <c r="B21" s="312"/>
      <c r="C21" s="312"/>
      <c r="D21" s="312"/>
      <c r="E21" s="312"/>
      <c r="F21" s="312"/>
      <c r="G21" s="312"/>
      <c r="H21" s="312"/>
      <c r="I21" s="312"/>
      <c r="J21" s="312"/>
      <c r="K21" s="312"/>
      <c r="L21" s="312"/>
      <c r="M21" s="132"/>
      <c r="N21" s="132"/>
      <c r="O21" s="132"/>
      <c r="P21" s="132"/>
      <c r="Q21" s="133"/>
    </row>
    <row r="22" spans="1:17" ht="32.25" customHeight="1" x14ac:dyDescent="0.3">
      <c r="A22" s="7">
        <v>5</v>
      </c>
      <c r="B22" s="168" t="s">
        <v>638</v>
      </c>
      <c r="C22" s="7"/>
      <c r="D22" s="7"/>
      <c r="E22" s="7"/>
      <c r="F22" s="7"/>
      <c r="G22" s="7"/>
      <c r="H22" s="7"/>
      <c r="I22" s="7"/>
      <c r="J22" s="7"/>
      <c r="K22" s="7"/>
      <c r="L22" s="7"/>
      <c r="M22" s="114">
        <f>COUNTIF(C22:L22,"Y")</f>
        <v>0</v>
      </c>
      <c r="N22" s="114">
        <f>COUNTIF(C22:L22,"N")</f>
        <v>0</v>
      </c>
      <c r="O22" s="114">
        <f>COUNTIF(C22:L22,"NA")</f>
        <v>0</v>
      </c>
      <c r="P22" s="116">
        <f t="shared" si="0"/>
        <v>0</v>
      </c>
      <c r="Q22" s="117" t="e">
        <f t="shared" si="1"/>
        <v>#DIV/0!</v>
      </c>
    </row>
    <row r="23" spans="1:17" ht="21.65" customHeight="1" x14ac:dyDescent="0.3">
      <c r="A23" s="321" t="s">
        <v>639</v>
      </c>
      <c r="B23" s="322"/>
      <c r="C23" s="322"/>
      <c r="D23" s="322"/>
      <c r="E23" s="322"/>
      <c r="F23" s="322"/>
      <c r="G23" s="322"/>
      <c r="H23" s="322"/>
      <c r="I23" s="322"/>
      <c r="J23" s="322"/>
      <c r="K23" s="322"/>
      <c r="L23" s="322"/>
      <c r="M23" s="322"/>
      <c r="N23" s="322"/>
      <c r="O23" s="322"/>
      <c r="P23" s="322"/>
      <c r="Q23" s="323"/>
    </row>
    <row r="24" spans="1:17" ht="30.75" customHeight="1" x14ac:dyDescent="0.3">
      <c r="A24" s="7">
        <v>6</v>
      </c>
      <c r="B24" s="176" t="s">
        <v>640</v>
      </c>
      <c r="C24" s="7"/>
      <c r="D24" s="7"/>
      <c r="E24" s="7"/>
      <c r="F24" s="7"/>
      <c r="G24" s="7"/>
      <c r="H24" s="7"/>
      <c r="I24" s="7"/>
      <c r="J24" s="7"/>
      <c r="K24" s="7"/>
      <c r="L24" s="7"/>
      <c r="M24" s="114">
        <f>COUNTIF(C24:L24,"Y")</f>
        <v>0</v>
      </c>
      <c r="N24" s="114">
        <f>COUNTIF(C24:L24,"N")</f>
        <v>0</v>
      </c>
      <c r="O24" s="114">
        <f>COUNTIF(C24:L24,"NA")</f>
        <v>0</v>
      </c>
      <c r="P24" s="116">
        <f t="shared" si="0"/>
        <v>0</v>
      </c>
      <c r="Q24" s="117" t="e">
        <f t="shared" si="1"/>
        <v>#DIV/0!</v>
      </c>
    </row>
    <row r="25" spans="1:17" ht="21.75" customHeight="1" x14ac:dyDescent="0.3">
      <c r="A25" s="313" t="s">
        <v>641</v>
      </c>
      <c r="B25" s="312"/>
      <c r="C25" s="312"/>
      <c r="D25" s="312"/>
      <c r="E25" s="312"/>
      <c r="F25" s="312"/>
      <c r="G25" s="312"/>
      <c r="H25" s="312"/>
      <c r="I25" s="312"/>
      <c r="J25" s="312"/>
      <c r="K25" s="312"/>
      <c r="L25" s="312"/>
      <c r="M25" s="132"/>
      <c r="N25" s="132"/>
      <c r="O25" s="132"/>
      <c r="P25" s="132"/>
      <c r="Q25" s="133"/>
    </row>
    <row r="26" spans="1:17" ht="28.5" customHeight="1" x14ac:dyDescent="0.3">
      <c r="A26" s="7">
        <v>7</v>
      </c>
      <c r="B26" s="176" t="s">
        <v>642</v>
      </c>
      <c r="C26" s="7"/>
      <c r="D26" s="7"/>
      <c r="E26" s="7"/>
      <c r="F26" s="7"/>
      <c r="G26" s="7"/>
      <c r="H26" s="7"/>
      <c r="I26" s="7"/>
      <c r="J26" s="7"/>
      <c r="K26" s="7"/>
      <c r="L26" s="7"/>
      <c r="M26" s="114">
        <f>COUNTIF(C26:L26,"Y")</f>
        <v>0</v>
      </c>
      <c r="N26" s="114">
        <f>COUNTIF(C26:L26,"N")</f>
        <v>0</v>
      </c>
      <c r="O26" s="114">
        <f>COUNTIF(C26:L26,"NA")</f>
        <v>0</v>
      </c>
      <c r="P26" s="116">
        <f t="shared" si="0"/>
        <v>0</v>
      </c>
      <c r="Q26" s="117" t="e">
        <f t="shared" si="1"/>
        <v>#DIV/0!</v>
      </c>
    </row>
    <row r="27" spans="1:17" ht="30.65" customHeight="1" x14ac:dyDescent="0.3">
      <c r="A27" s="43" t="s">
        <v>643</v>
      </c>
      <c r="B27" s="47" t="s">
        <v>1019</v>
      </c>
      <c r="C27" s="7"/>
      <c r="D27" s="7"/>
      <c r="E27" s="7"/>
      <c r="F27" s="7"/>
      <c r="G27" s="7"/>
      <c r="H27" s="7"/>
      <c r="I27" s="7"/>
      <c r="J27" s="7"/>
      <c r="K27" s="7"/>
      <c r="L27" s="7"/>
      <c r="M27" s="114">
        <f t="shared" ref="M27:M29" si="4">COUNTIF(C27:L27,"Y")</f>
        <v>0</v>
      </c>
      <c r="N27" s="114">
        <f t="shared" ref="N27:N29" si="5">COUNTIF(C27:L27,"N")</f>
        <v>0</v>
      </c>
      <c r="O27" s="114">
        <f>COUNTIF(C27:L27,"NA")</f>
        <v>0</v>
      </c>
      <c r="P27" s="116">
        <f t="shared" ref="P27:P29" si="6">SUM(M27+N27)</f>
        <v>0</v>
      </c>
      <c r="Q27" s="117" t="e">
        <f t="shared" ref="Q27:Q29" si="7">M27/P27</f>
        <v>#DIV/0!</v>
      </c>
    </row>
    <row r="28" spans="1:17" ht="34" customHeight="1" x14ac:dyDescent="0.3">
      <c r="A28" s="43" t="s">
        <v>644</v>
      </c>
      <c r="B28" s="176" t="s">
        <v>645</v>
      </c>
      <c r="C28" s="7"/>
      <c r="D28" s="7"/>
      <c r="E28" s="7"/>
      <c r="F28" s="7"/>
      <c r="G28" s="7"/>
      <c r="H28" s="7"/>
      <c r="I28" s="7"/>
      <c r="J28" s="7"/>
      <c r="K28" s="7"/>
      <c r="L28" s="7"/>
      <c r="M28" s="114">
        <f t="shared" si="4"/>
        <v>0</v>
      </c>
      <c r="N28" s="114">
        <f t="shared" si="5"/>
        <v>0</v>
      </c>
      <c r="O28" s="114">
        <f>COUNTIF(C28:L28,"NA")</f>
        <v>0</v>
      </c>
      <c r="P28" s="116">
        <f t="shared" si="6"/>
        <v>0</v>
      </c>
      <c r="Q28" s="117" t="e">
        <f t="shared" si="7"/>
        <v>#DIV/0!</v>
      </c>
    </row>
    <row r="29" spans="1:17" ht="18" customHeight="1" x14ac:dyDescent="0.3">
      <c r="A29" s="43" t="s">
        <v>646</v>
      </c>
      <c r="B29" s="47" t="s">
        <v>647</v>
      </c>
      <c r="C29" s="7"/>
      <c r="D29" s="7"/>
      <c r="E29" s="7"/>
      <c r="F29" s="7"/>
      <c r="G29" s="7"/>
      <c r="H29" s="7"/>
      <c r="I29" s="7"/>
      <c r="J29" s="7"/>
      <c r="K29" s="7"/>
      <c r="L29" s="7"/>
      <c r="M29" s="114">
        <f t="shared" si="4"/>
        <v>0</v>
      </c>
      <c r="N29" s="114">
        <f t="shared" si="5"/>
        <v>0</v>
      </c>
      <c r="O29" s="114">
        <f>COUNTIF(C29:L29,"NA")</f>
        <v>0</v>
      </c>
      <c r="P29" s="116">
        <f t="shared" si="6"/>
        <v>0</v>
      </c>
      <c r="Q29" s="117" t="e">
        <f t="shared" si="7"/>
        <v>#DIV/0!</v>
      </c>
    </row>
    <row r="30" spans="1:17" ht="20.149999999999999" customHeight="1" x14ac:dyDescent="0.3">
      <c r="A30" s="308" t="s">
        <v>648</v>
      </c>
      <c r="B30" s="309"/>
      <c r="C30" s="136"/>
      <c r="D30" s="136"/>
      <c r="E30" s="136"/>
      <c r="F30" s="136"/>
      <c r="G30" s="136"/>
      <c r="H30" s="136"/>
      <c r="I30" s="136"/>
      <c r="J30" s="136"/>
      <c r="K30" s="136"/>
      <c r="L30" s="136"/>
      <c r="M30" s="132"/>
      <c r="N30" s="132"/>
      <c r="O30" s="132"/>
      <c r="P30" s="132"/>
      <c r="Q30" s="133"/>
    </row>
    <row r="31" spans="1:17" ht="26" x14ac:dyDescent="0.3">
      <c r="A31" s="7">
        <v>8</v>
      </c>
      <c r="B31" s="169" t="s">
        <v>649</v>
      </c>
      <c r="C31" s="7"/>
      <c r="D31" s="7"/>
      <c r="E31" s="7"/>
      <c r="F31" s="7"/>
      <c r="G31" s="7"/>
      <c r="H31" s="7"/>
      <c r="I31" s="7"/>
      <c r="J31" s="7"/>
      <c r="K31" s="7"/>
      <c r="L31" s="7"/>
      <c r="M31" s="114">
        <f>COUNTIF(C31:L31,"Y")</f>
        <v>0</v>
      </c>
      <c r="N31" s="114">
        <f>COUNTIF(C31:L31,"N")</f>
        <v>0</v>
      </c>
      <c r="O31" s="114">
        <f>COUNTIF(C31:L31,"NA")</f>
        <v>0</v>
      </c>
      <c r="P31" s="116">
        <f t="shared" si="0"/>
        <v>0</v>
      </c>
      <c r="Q31" s="117" t="e">
        <f t="shared" si="1"/>
        <v>#DIV/0!</v>
      </c>
    </row>
    <row r="32" spans="1:17" ht="21.75" customHeight="1" x14ac:dyDescent="0.3">
      <c r="A32" s="313" t="s">
        <v>650</v>
      </c>
      <c r="B32" s="312"/>
      <c r="C32" s="312"/>
      <c r="D32" s="312"/>
      <c r="E32" s="312"/>
      <c r="F32" s="312"/>
      <c r="G32" s="312"/>
      <c r="H32" s="312"/>
      <c r="I32" s="312"/>
      <c r="J32" s="312"/>
      <c r="K32" s="312"/>
      <c r="L32" s="312"/>
      <c r="M32" s="132"/>
      <c r="N32" s="132"/>
      <c r="O32" s="132"/>
      <c r="P32" s="132"/>
      <c r="Q32" s="133"/>
    </row>
    <row r="33" spans="1:17" ht="32.15" customHeight="1" x14ac:dyDescent="0.3">
      <c r="A33" s="7">
        <v>9</v>
      </c>
      <c r="B33" s="176" t="s">
        <v>651</v>
      </c>
      <c r="C33" s="7"/>
      <c r="D33" s="7"/>
      <c r="E33" s="7"/>
      <c r="F33" s="7"/>
      <c r="G33" s="7"/>
      <c r="H33" s="7"/>
      <c r="I33" s="7"/>
      <c r="J33" s="7"/>
      <c r="K33" s="7"/>
      <c r="L33" s="7"/>
      <c r="M33" s="114">
        <f>COUNTIF(C33:L33,"Y")</f>
        <v>0</v>
      </c>
      <c r="N33" s="114">
        <f>COUNTIF(C33:L33,"N")</f>
        <v>0</v>
      </c>
      <c r="O33" s="114">
        <f>COUNTIF(C33:L33,"NA")</f>
        <v>0</v>
      </c>
      <c r="P33" s="116">
        <f t="shared" si="0"/>
        <v>0</v>
      </c>
      <c r="Q33" s="117" t="e">
        <f t="shared" si="1"/>
        <v>#DIV/0!</v>
      </c>
    </row>
    <row r="34" spans="1:17" ht="14.5" x14ac:dyDescent="0.35">
      <c r="A34"/>
      <c r="B34" s="170"/>
      <c r="C34" s="171"/>
      <c r="D34" s="171"/>
      <c r="E34" s="171"/>
      <c r="F34" s="171"/>
      <c r="G34" s="171"/>
      <c r="H34" s="171"/>
      <c r="I34" s="171"/>
      <c r="J34" s="171"/>
      <c r="K34" s="171"/>
      <c r="L34" s="171"/>
    </row>
    <row r="35" spans="1:17" ht="14.5" x14ac:dyDescent="0.35">
      <c r="A35"/>
      <c r="B35" s="170"/>
      <c r="C35" s="171"/>
      <c r="D35" s="171"/>
      <c r="E35" s="171"/>
      <c r="F35" s="171"/>
      <c r="G35" s="171"/>
      <c r="H35" s="171"/>
      <c r="I35" s="171"/>
      <c r="J35" s="171"/>
      <c r="K35" s="171"/>
      <c r="L35" s="171"/>
    </row>
    <row r="36" spans="1:17" ht="14.5" x14ac:dyDescent="0.35">
      <c r="A36"/>
      <c r="B36" s="170"/>
      <c r="C36" s="171"/>
      <c r="D36" s="171"/>
      <c r="E36" s="171"/>
      <c r="F36" s="171"/>
      <c r="G36" s="171"/>
      <c r="H36" s="171"/>
      <c r="I36" s="171"/>
      <c r="J36" s="171"/>
      <c r="K36" s="171"/>
      <c r="L36" s="171"/>
    </row>
    <row r="37" spans="1:17" ht="14.5" x14ac:dyDescent="0.35">
      <c r="A37"/>
      <c r="B37" s="170"/>
      <c r="C37" s="171"/>
      <c r="D37" s="171"/>
      <c r="E37" s="171"/>
      <c r="F37" s="171"/>
      <c r="G37" s="171"/>
      <c r="H37" s="171"/>
      <c r="I37" s="171"/>
      <c r="J37" s="171"/>
      <c r="K37" s="171"/>
      <c r="L37" s="171"/>
    </row>
    <row r="38" spans="1:17" ht="14.5" x14ac:dyDescent="0.35">
      <c r="A38"/>
      <c r="B38" s="170"/>
      <c r="C38" s="171"/>
      <c r="D38" s="171"/>
      <c r="E38" s="171"/>
      <c r="F38" s="171"/>
      <c r="G38" s="171"/>
      <c r="H38" s="171"/>
      <c r="I38" s="171"/>
      <c r="J38" s="171"/>
      <c r="K38" s="171"/>
      <c r="L38" s="171"/>
    </row>
    <row r="39" spans="1:17" ht="14.5" x14ac:dyDescent="0.35">
      <c r="A39"/>
      <c r="B39" s="170"/>
      <c r="C39" s="171"/>
      <c r="D39" s="171"/>
      <c r="E39" s="171"/>
      <c r="F39" s="171"/>
      <c r="G39" s="171"/>
      <c r="H39" s="171"/>
      <c r="I39" s="171"/>
      <c r="J39" s="171"/>
      <c r="K39" s="171"/>
      <c r="L39" s="171"/>
    </row>
    <row r="40" spans="1:17" ht="14.5" x14ac:dyDescent="0.35">
      <c r="A40"/>
      <c r="B40" s="170"/>
      <c r="C40" s="171"/>
      <c r="D40" s="171"/>
      <c r="E40" s="171"/>
      <c r="F40" s="171"/>
      <c r="G40" s="171"/>
      <c r="H40" s="171"/>
      <c r="I40" s="171"/>
      <c r="J40" s="171"/>
      <c r="K40" s="171"/>
      <c r="L40" s="171"/>
    </row>
    <row r="41" spans="1:17" ht="14.5" x14ac:dyDescent="0.35">
      <c r="A41"/>
      <c r="B41" s="170"/>
      <c r="C41" s="171"/>
      <c r="D41" s="171"/>
      <c r="E41" s="171"/>
      <c r="F41" s="171"/>
      <c r="G41" s="171"/>
      <c r="H41" s="171"/>
      <c r="I41" s="171"/>
      <c r="J41" s="171"/>
      <c r="K41" s="171"/>
      <c r="L41" s="171"/>
    </row>
    <row r="42" spans="1:17" ht="14.5" x14ac:dyDescent="0.35">
      <c r="A42"/>
      <c r="B42" s="170"/>
      <c r="C42" s="171"/>
      <c r="D42" s="171"/>
      <c r="E42" s="171"/>
      <c r="F42" s="171"/>
      <c r="G42" s="171"/>
      <c r="H42" s="171"/>
      <c r="I42" s="171"/>
      <c r="J42" s="171"/>
      <c r="K42" s="171"/>
      <c r="L42" s="171"/>
    </row>
    <row r="43" spans="1:17" ht="14.5" x14ac:dyDescent="0.35">
      <c r="A43"/>
      <c r="B43" s="170"/>
      <c r="C43" s="171"/>
      <c r="D43" s="171"/>
      <c r="E43" s="171"/>
      <c r="F43" s="171"/>
      <c r="G43" s="171"/>
      <c r="H43" s="171"/>
      <c r="I43" s="171"/>
      <c r="J43" s="171"/>
      <c r="K43" s="171"/>
      <c r="L43" s="171"/>
    </row>
    <row r="44" spans="1:17" ht="14.5" x14ac:dyDescent="0.35">
      <c r="A44"/>
      <c r="B44" s="170"/>
      <c r="C44" s="171"/>
      <c r="D44" s="171"/>
      <c r="E44" s="171"/>
      <c r="F44" s="171"/>
      <c r="G44" s="171"/>
      <c r="H44" s="171"/>
      <c r="I44" s="171"/>
      <c r="J44" s="171"/>
      <c r="K44" s="171"/>
      <c r="L44" s="171"/>
    </row>
    <row r="45" spans="1:17" ht="14.5" x14ac:dyDescent="0.35">
      <c r="A45"/>
      <c r="B45" s="170"/>
      <c r="C45" s="171"/>
      <c r="D45" s="171"/>
      <c r="E45" s="171"/>
      <c r="F45" s="171"/>
      <c r="G45" s="171"/>
      <c r="H45" s="171"/>
      <c r="I45" s="171"/>
      <c r="J45" s="171"/>
      <c r="K45" s="171"/>
      <c r="L45" s="171"/>
    </row>
    <row r="46" spans="1:17" ht="14.5" x14ac:dyDescent="0.35">
      <c r="A46"/>
      <c r="B46" s="170"/>
      <c r="C46" s="171"/>
      <c r="D46" s="171"/>
      <c r="E46" s="171"/>
      <c r="F46" s="171"/>
      <c r="G46" s="171"/>
      <c r="H46" s="171"/>
      <c r="I46" s="171"/>
      <c r="J46" s="171"/>
      <c r="K46" s="171"/>
      <c r="L46" s="171"/>
    </row>
    <row r="47" spans="1:17" ht="14.5" x14ac:dyDescent="0.35">
      <c r="A47"/>
      <c r="B47" s="170"/>
      <c r="C47" s="171"/>
      <c r="D47" s="171"/>
      <c r="E47" s="171"/>
      <c r="F47" s="171"/>
      <c r="G47" s="171"/>
      <c r="H47" s="171"/>
      <c r="I47" s="171"/>
      <c r="J47" s="171"/>
      <c r="K47" s="171"/>
      <c r="L47" s="171"/>
    </row>
    <row r="48" spans="1:17" ht="14.5" x14ac:dyDescent="0.35">
      <c r="A48"/>
      <c r="B48" s="170"/>
      <c r="C48" s="171"/>
      <c r="D48" s="171"/>
      <c r="E48" s="171"/>
      <c r="F48" s="171"/>
      <c r="G48" s="171"/>
      <c r="H48" s="171"/>
      <c r="I48" s="171"/>
      <c r="J48" s="171"/>
      <c r="K48" s="171"/>
      <c r="L48" s="171"/>
    </row>
    <row r="49" spans="1:12" ht="14.5" x14ac:dyDescent="0.35">
      <c r="A49"/>
      <c r="B49" s="170"/>
      <c r="C49" s="171"/>
      <c r="D49" s="171"/>
      <c r="E49" s="171"/>
      <c r="F49" s="171"/>
      <c r="G49" s="171"/>
      <c r="H49" s="171"/>
      <c r="I49" s="171"/>
      <c r="J49" s="171"/>
      <c r="K49" s="171"/>
      <c r="L49" s="171"/>
    </row>
    <row r="50" spans="1:12" ht="14.5" x14ac:dyDescent="0.35">
      <c r="A50"/>
      <c r="B50" s="170"/>
      <c r="C50" s="171"/>
      <c r="D50" s="171"/>
      <c r="E50" s="171"/>
      <c r="F50" s="171"/>
      <c r="G50" s="171"/>
      <c r="H50" s="171"/>
      <c r="I50" s="171"/>
      <c r="J50" s="171"/>
      <c r="K50" s="171"/>
      <c r="L50" s="171"/>
    </row>
    <row r="51" spans="1:12" ht="14.5" x14ac:dyDescent="0.35">
      <c r="A51"/>
      <c r="B51" s="170"/>
      <c r="C51" s="171"/>
      <c r="D51" s="171"/>
      <c r="E51" s="171"/>
      <c r="F51" s="171"/>
      <c r="G51" s="171"/>
      <c r="H51" s="171"/>
      <c r="I51" s="171"/>
      <c r="J51" s="171"/>
      <c r="K51" s="171"/>
      <c r="L51" s="171"/>
    </row>
    <row r="52" spans="1:12" ht="14.5" x14ac:dyDescent="0.35">
      <c r="A52"/>
      <c r="B52" s="170"/>
      <c r="C52" s="171"/>
      <c r="D52" s="171"/>
      <c r="E52" s="171"/>
      <c r="F52" s="171"/>
      <c r="G52" s="171"/>
      <c r="H52" s="171"/>
      <c r="I52" s="171"/>
      <c r="J52" s="171"/>
      <c r="K52" s="171"/>
      <c r="L52" s="171"/>
    </row>
    <row r="53" spans="1:12" ht="14.5" x14ac:dyDescent="0.35">
      <c r="A53"/>
      <c r="B53" s="170"/>
      <c r="C53" s="171"/>
      <c r="D53" s="171"/>
      <c r="E53" s="171"/>
      <c r="F53" s="171"/>
      <c r="G53" s="171"/>
      <c r="H53" s="171"/>
      <c r="I53" s="171"/>
      <c r="J53" s="171"/>
      <c r="K53" s="171"/>
      <c r="L53" s="171"/>
    </row>
    <row r="54" spans="1:12" ht="14.5" x14ac:dyDescent="0.35">
      <c r="A54"/>
      <c r="B54" s="170"/>
      <c r="C54" s="171"/>
      <c r="D54" s="171"/>
      <c r="E54" s="171"/>
      <c r="F54" s="171"/>
      <c r="G54" s="171"/>
      <c r="H54" s="171"/>
      <c r="I54" s="171"/>
      <c r="J54" s="171"/>
      <c r="K54" s="171"/>
      <c r="L54" s="171"/>
    </row>
    <row r="55" spans="1:12" ht="14.5" x14ac:dyDescent="0.35">
      <c r="A55"/>
      <c r="B55" s="170"/>
      <c r="C55" s="171"/>
      <c r="D55" s="171"/>
      <c r="E55" s="171"/>
      <c r="F55" s="171"/>
      <c r="G55" s="171"/>
      <c r="H55" s="171"/>
      <c r="I55" s="171"/>
      <c r="J55" s="171"/>
      <c r="K55" s="171"/>
      <c r="L55" s="171"/>
    </row>
  </sheetData>
  <mergeCells count="17">
    <mergeCell ref="A1:C1"/>
    <mergeCell ref="D1:L1"/>
    <mergeCell ref="A2:L2"/>
    <mergeCell ref="A13:B13"/>
    <mergeCell ref="A3:L3"/>
    <mergeCell ref="A4:L4"/>
    <mergeCell ref="A7:L7"/>
    <mergeCell ref="A5:L5"/>
    <mergeCell ref="A6:L6"/>
    <mergeCell ref="A32:L32"/>
    <mergeCell ref="A15:L15"/>
    <mergeCell ref="A17:L17"/>
    <mergeCell ref="A21:L21"/>
    <mergeCell ref="A25:L25"/>
    <mergeCell ref="A30:B30"/>
    <mergeCell ref="A19:L19"/>
    <mergeCell ref="A23:Q23"/>
  </mergeCells>
  <phoneticPr fontId="27" type="noConversion"/>
  <printOptions horizontalCentered="1"/>
  <pageMargins left="0.7" right="0.7" top="1" bottom="1" header="0.3" footer="0.3"/>
  <pageSetup scale="71" fitToHeight="0" orientation="landscape" r:id="rId1"/>
  <headerFooter alignWithMargins="0">
    <oddFooter>&amp;CMasterServiceCategoryMonitoringTools_Updated_March 2023&amp;ROral Health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pageSetUpPr fitToPage="1"/>
  </sheetPr>
  <dimension ref="A1:T52"/>
  <sheetViews>
    <sheetView zoomScale="120" zoomScaleNormal="120" workbookViewId="0">
      <selection activeCell="B14" sqref="B14:E14"/>
    </sheetView>
  </sheetViews>
  <sheetFormatPr defaultColWidth="8.81640625" defaultRowHeight="14" x14ac:dyDescent="0.3"/>
  <cols>
    <col min="1" max="4" width="8.81640625" style="2"/>
    <col min="5" max="5" width="42.81640625" style="2" customWidth="1"/>
    <col min="6" max="19" width="8.81640625" style="89"/>
    <col min="20" max="20" width="16.81640625" style="89" bestFit="1" customWidth="1"/>
    <col min="21" max="16384" width="8.81640625" style="2"/>
  </cols>
  <sheetData>
    <row r="1" spans="1:20" x14ac:dyDescent="0.3">
      <c r="A1" s="238" t="s">
        <v>0</v>
      </c>
      <c r="B1" s="239"/>
      <c r="C1" s="240"/>
      <c r="D1" s="138"/>
      <c r="E1" s="238" t="s">
        <v>2</v>
      </c>
      <c r="F1" s="239"/>
      <c r="G1" s="239"/>
      <c r="H1" s="239"/>
      <c r="I1" s="239"/>
      <c r="J1" s="240"/>
      <c r="K1" s="139"/>
      <c r="L1" s="139"/>
    </row>
    <row r="2" spans="1:20" x14ac:dyDescent="0.3">
      <c r="A2" s="238" t="s">
        <v>246</v>
      </c>
      <c r="B2" s="239"/>
      <c r="C2" s="240"/>
      <c r="D2" s="299"/>
      <c r="E2" s="300"/>
      <c r="F2" s="300"/>
      <c r="G2" s="300"/>
      <c r="H2" s="300"/>
      <c r="I2" s="300"/>
      <c r="J2" s="301"/>
      <c r="K2" s="3"/>
      <c r="L2" s="3"/>
    </row>
    <row r="3" spans="1:20" ht="20" x14ac:dyDescent="0.4">
      <c r="A3" s="314" t="s">
        <v>513</v>
      </c>
      <c r="B3" s="314"/>
      <c r="C3" s="314"/>
      <c r="D3" s="314"/>
      <c r="E3" s="314"/>
      <c r="F3" s="314"/>
      <c r="G3" s="314"/>
      <c r="H3" s="314"/>
      <c r="I3" s="314"/>
      <c r="J3" s="314"/>
      <c r="K3" s="314"/>
      <c r="L3" s="314"/>
      <c r="M3" s="314"/>
      <c r="N3" s="314"/>
      <c r="O3" s="314"/>
    </row>
    <row r="4" spans="1:20" ht="25.5" customHeight="1" x14ac:dyDescent="0.3">
      <c r="A4" s="359" t="s">
        <v>652</v>
      </c>
      <c r="B4" s="359"/>
      <c r="C4" s="359"/>
      <c r="D4" s="359"/>
      <c r="E4" s="359"/>
      <c r="F4" s="359"/>
      <c r="G4" s="359"/>
      <c r="H4" s="359"/>
      <c r="I4" s="359"/>
      <c r="J4" s="359"/>
      <c r="K4" s="359"/>
      <c r="L4" s="359"/>
      <c r="M4" s="359"/>
      <c r="N4" s="359"/>
      <c r="O4" s="359"/>
    </row>
    <row r="5" spans="1:20" ht="15" customHeight="1" x14ac:dyDescent="0.3">
      <c r="A5" s="310" t="s">
        <v>248</v>
      </c>
      <c r="B5" s="311"/>
      <c r="C5" s="311"/>
      <c r="D5" s="311"/>
      <c r="E5" s="311"/>
      <c r="F5" s="311"/>
      <c r="G5" s="311"/>
      <c r="H5" s="311"/>
      <c r="I5" s="311"/>
      <c r="J5" s="311"/>
      <c r="K5" s="311"/>
      <c r="L5" s="311"/>
      <c r="M5" s="311"/>
      <c r="N5" s="311"/>
      <c r="O5" s="311"/>
    </row>
    <row r="6" spans="1:20" ht="24" customHeight="1" x14ac:dyDescent="0.3">
      <c r="A6" s="356" t="s">
        <v>548</v>
      </c>
      <c r="B6" s="357"/>
      <c r="C6" s="357"/>
      <c r="D6" s="357"/>
      <c r="E6" s="357"/>
      <c r="F6" s="357"/>
      <c r="G6" s="357"/>
      <c r="H6" s="357"/>
      <c r="I6" s="357"/>
      <c r="J6" s="357"/>
      <c r="K6" s="357"/>
      <c r="L6" s="357"/>
      <c r="M6" s="357"/>
      <c r="N6" s="357"/>
      <c r="O6" s="358"/>
      <c r="P6" s="172"/>
    </row>
    <row r="7" spans="1:20" s="24" customFormat="1" ht="82" customHeight="1" x14ac:dyDescent="0.3">
      <c r="A7" s="229" t="s">
        <v>250</v>
      </c>
      <c r="B7" s="230"/>
      <c r="C7" s="230"/>
      <c r="D7" s="230"/>
      <c r="E7" s="230"/>
      <c r="F7" s="230"/>
      <c r="G7" s="230"/>
      <c r="H7" s="230"/>
      <c r="I7" s="230"/>
      <c r="J7" s="230"/>
      <c r="K7" s="230"/>
      <c r="L7" s="230"/>
      <c r="M7" s="230"/>
      <c r="N7" s="230"/>
      <c r="O7" s="231"/>
      <c r="P7" s="125"/>
      <c r="Q7" s="126"/>
      <c r="R7" s="126"/>
      <c r="S7" s="126"/>
      <c r="T7" s="126"/>
    </row>
    <row r="8" spans="1:20" ht="13.5" customHeight="1" x14ac:dyDescent="0.3">
      <c r="A8" s="223"/>
      <c r="B8" s="224"/>
      <c r="C8" s="224"/>
      <c r="D8" s="224"/>
      <c r="E8" s="225"/>
      <c r="F8" s="6">
        <v>1</v>
      </c>
      <c r="G8" s="6">
        <v>2</v>
      </c>
      <c r="H8" s="6">
        <v>3</v>
      </c>
      <c r="I8" s="6">
        <v>4</v>
      </c>
      <c r="J8" s="6">
        <v>5</v>
      </c>
      <c r="K8" s="6">
        <v>6</v>
      </c>
      <c r="L8" s="6">
        <v>7</v>
      </c>
      <c r="M8" s="6">
        <v>8</v>
      </c>
      <c r="N8" s="6">
        <v>9</v>
      </c>
      <c r="O8" s="6">
        <v>10</v>
      </c>
    </row>
    <row r="9" spans="1:20" ht="19" customHeight="1" x14ac:dyDescent="0.3">
      <c r="A9" s="9" t="s">
        <v>251</v>
      </c>
      <c r="B9" s="350" t="s">
        <v>252</v>
      </c>
      <c r="C9" s="351"/>
      <c r="D9" s="351"/>
      <c r="E9" s="352"/>
      <c r="F9" s="9"/>
      <c r="G9" s="9"/>
      <c r="H9" s="9"/>
      <c r="I9" s="11"/>
      <c r="J9" s="11"/>
      <c r="K9" s="11"/>
      <c r="L9" s="11"/>
      <c r="M9" s="10"/>
      <c r="N9" s="10"/>
      <c r="O9" s="10"/>
      <c r="P9" s="172"/>
    </row>
    <row r="10" spans="1:20" ht="17.149999999999999" customHeight="1" x14ac:dyDescent="0.3">
      <c r="A10" s="9" t="s">
        <v>251</v>
      </c>
      <c r="B10" s="350" t="s">
        <v>253</v>
      </c>
      <c r="C10" s="351"/>
      <c r="D10" s="351"/>
      <c r="E10" s="352"/>
      <c r="F10" s="9"/>
      <c r="G10" s="9"/>
      <c r="H10" s="9"/>
      <c r="I10" s="11"/>
      <c r="J10" s="11"/>
      <c r="K10" s="11"/>
      <c r="L10" s="11"/>
      <c r="M10" s="10"/>
      <c r="N10" s="10"/>
      <c r="O10" s="10"/>
      <c r="P10" s="172"/>
    </row>
    <row r="11" spans="1:20" ht="21" customHeight="1" x14ac:dyDescent="0.3">
      <c r="A11" s="9" t="s">
        <v>251</v>
      </c>
      <c r="B11" s="350" t="s">
        <v>254</v>
      </c>
      <c r="C11" s="351"/>
      <c r="D11" s="351"/>
      <c r="E11" s="352"/>
      <c r="F11" s="9"/>
      <c r="G11" s="9"/>
      <c r="H11" s="9"/>
      <c r="I11" s="11"/>
      <c r="J11" s="11"/>
      <c r="K11" s="11"/>
      <c r="L11" s="11"/>
      <c r="M11" s="10"/>
      <c r="N11" s="10"/>
      <c r="O11" s="10"/>
      <c r="P11" s="172"/>
    </row>
    <row r="12" spans="1:20" ht="17.149999999999999" customHeight="1" x14ac:dyDescent="0.3">
      <c r="A12" s="9" t="s">
        <v>251</v>
      </c>
      <c r="B12" s="350" t="s">
        <v>255</v>
      </c>
      <c r="C12" s="351"/>
      <c r="D12" s="351"/>
      <c r="E12" s="352"/>
      <c r="F12" s="9"/>
      <c r="G12" s="9"/>
      <c r="H12" s="9"/>
      <c r="I12" s="11"/>
      <c r="J12" s="11"/>
      <c r="K12" s="11"/>
      <c r="L12" s="11"/>
      <c r="M12" s="10"/>
      <c r="N12" s="10"/>
      <c r="O12" s="10"/>
      <c r="P12" s="172"/>
    </row>
    <row r="13" spans="1:20" ht="24" customHeight="1" x14ac:dyDescent="0.3">
      <c r="A13" s="342" t="s">
        <v>653</v>
      </c>
      <c r="B13" s="348"/>
      <c r="C13" s="348"/>
      <c r="D13" s="348"/>
      <c r="E13" s="348"/>
      <c r="F13" s="348"/>
      <c r="G13" s="348"/>
      <c r="H13" s="348"/>
      <c r="I13" s="348"/>
      <c r="J13" s="348"/>
      <c r="K13" s="348"/>
      <c r="L13" s="348"/>
      <c r="M13" s="348"/>
      <c r="N13" s="348"/>
      <c r="O13" s="349"/>
      <c r="P13" s="114" t="s">
        <v>8</v>
      </c>
      <c r="Q13" s="114" t="s">
        <v>9</v>
      </c>
      <c r="R13" s="114" t="s">
        <v>10</v>
      </c>
      <c r="S13" s="8" t="s">
        <v>11</v>
      </c>
      <c r="T13" s="8" t="s">
        <v>12</v>
      </c>
    </row>
    <row r="14" spans="1:20" ht="36.75" customHeight="1" x14ac:dyDescent="0.3">
      <c r="A14" s="9">
        <v>1</v>
      </c>
      <c r="B14" s="345" t="s">
        <v>654</v>
      </c>
      <c r="C14" s="346"/>
      <c r="D14" s="346"/>
      <c r="E14" s="347"/>
      <c r="F14" s="9"/>
      <c r="G14" s="9"/>
      <c r="H14" s="9"/>
      <c r="I14" s="11"/>
      <c r="J14" s="11"/>
      <c r="K14" s="11"/>
      <c r="L14" s="11"/>
      <c r="M14" s="10"/>
      <c r="N14" s="10"/>
      <c r="O14" s="10"/>
      <c r="P14" s="114">
        <f t="shared" ref="P14:P33" si="0">COUNTIF(F14:O14,"Y")</f>
        <v>0</v>
      </c>
      <c r="Q14" s="114">
        <f t="shared" ref="Q14:Q33" si="1">COUNTIF(F14:O14,"N")</f>
        <v>0</v>
      </c>
      <c r="R14" s="114">
        <f>COUNTIF(F14:O14,"NA")</f>
        <v>0</v>
      </c>
      <c r="S14" s="116">
        <f>SUM(P14+Q14)</f>
        <v>0</v>
      </c>
      <c r="T14" s="117" t="e">
        <f>P14/S14</f>
        <v>#DIV/0!</v>
      </c>
    </row>
    <row r="15" spans="1:20" ht="23.5" customHeight="1" x14ac:dyDescent="0.3">
      <c r="A15" s="9" t="s">
        <v>257</v>
      </c>
      <c r="B15" s="345" t="s">
        <v>655</v>
      </c>
      <c r="C15" s="346"/>
      <c r="D15" s="346"/>
      <c r="E15" s="347"/>
      <c r="F15" s="9"/>
      <c r="G15" s="9"/>
      <c r="H15" s="9"/>
      <c r="I15" s="11"/>
      <c r="J15" s="11"/>
      <c r="K15" s="11"/>
      <c r="L15" s="11"/>
      <c r="M15" s="10"/>
      <c r="N15" s="10"/>
      <c r="O15" s="10"/>
      <c r="P15" s="114">
        <f t="shared" ref="P15:P18" si="2">COUNTIF(F15:O15,"Y")</f>
        <v>0</v>
      </c>
      <c r="Q15" s="114">
        <f t="shared" ref="Q15:Q18" si="3">COUNTIF(F15:O15,"N")</f>
        <v>0</v>
      </c>
      <c r="R15" s="114">
        <f t="shared" ref="R15:R18" si="4">COUNTIF(F15:O15,"NA")</f>
        <v>0</v>
      </c>
      <c r="S15" s="116">
        <f t="shared" ref="S15:S18" si="5">SUM(P15+Q15)</f>
        <v>0</v>
      </c>
      <c r="T15" s="117" t="e">
        <f t="shared" ref="T15:T18" si="6">P15/S15</f>
        <v>#DIV/0!</v>
      </c>
    </row>
    <row r="16" spans="1:20" ht="24.65" customHeight="1" x14ac:dyDescent="0.3">
      <c r="A16" s="9" t="s">
        <v>259</v>
      </c>
      <c r="B16" s="345" t="s">
        <v>656</v>
      </c>
      <c r="C16" s="346"/>
      <c r="D16" s="346"/>
      <c r="E16" s="347"/>
      <c r="F16" s="9"/>
      <c r="G16" s="9"/>
      <c r="H16" s="9"/>
      <c r="I16" s="11"/>
      <c r="J16" s="11"/>
      <c r="K16" s="11"/>
      <c r="L16" s="11"/>
      <c r="M16" s="10"/>
      <c r="N16" s="10"/>
      <c r="O16" s="10"/>
      <c r="P16" s="114">
        <f t="shared" si="2"/>
        <v>0</v>
      </c>
      <c r="Q16" s="114">
        <f t="shared" si="3"/>
        <v>0</v>
      </c>
      <c r="R16" s="114">
        <f t="shared" si="4"/>
        <v>0</v>
      </c>
      <c r="S16" s="116">
        <f t="shared" si="5"/>
        <v>0</v>
      </c>
      <c r="T16" s="117" t="e">
        <f t="shared" si="6"/>
        <v>#DIV/0!</v>
      </c>
    </row>
    <row r="17" spans="1:20" ht="23.5" customHeight="1" x14ac:dyDescent="0.3">
      <c r="A17" s="9" t="s">
        <v>261</v>
      </c>
      <c r="B17" s="345" t="s">
        <v>657</v>
      </c>
      <c r="C17" s="346"/>
      <c r="D17" s="346"/>
      <c r="E17" s="347"/>
      <c r="F17" s="9"/>
      <c r="G17" s="9"/>
      <c r="H17" s="9"/>
      <c r="I17" s="11"/>
      <c r="J17" s="11"/>
      <c r="K17" s="11"/>
      <c r="L17" s="11"/>
      <c r="M17" s="10"/>
      <c r="N17" s="10"/>
      <c r="O17" s="10"/>
      <c r="P17" s="114">
        <f t="shared" si="2"/>
        <v>0</v>
      </c>
      <c r="Q17" s="114">
        <f t="shared" si="3"/>
        <v>0</v>
      </c>
      <c r="R17" s="114">
        <f t="shared" si="4"/>
        <v>0</v>
      </c>
      <c r="S17" s="116">
        <f t="shared" si="5"/>
        <v>0</v>
      </c>
      <c r="T17" s="117" t="e">
        <f t="shared" si="6"/>
        <v>#DIV/0!</v>
      </c>
    </row>
    <row r="18" spans="1:20" ht="22" customHeight="1" x14ac:dyDescent="0.3">
      <c r="A18" s="9" t="s">
        <v>658</v>
      </c>
      <c r="B18" s="345" t="s">
        <v>659</v>
      </c>
      <c r="C18" s="346"/>
      <c r="D18" s="346"/>
      <c r="E18" s="347"/>
      <c r="F18" s="9"/>
      <c r="G18" s="9"/>
      <c r="H18" s="9"/>
      <c r="I18" s="11"/>
      <c r="J18" s="11"/>
      <c r="K18" s="11"/>
      <c r="L18" s="11"/>
      <c r="M18" s="10"/>
      <c r="N18" s="10"/>
      <c r="O18" s="10"/>
      <c r="P18" s="114">
        <f t="shared" si="2"/>
        <v>0</v>
      </c>
      <c r="Q18" s="114">
        <f t="shared" si="3"/>
        <v>0</v>
      </c>
      <c r="R18" s="114">
        <f t="shared" si="4"/>
        <v>0</v>
      </c>
      <c r="S18" s="116">
        <f t="shared" si="5"/>
        <v>0</v>
      </c>
      <c r="T18" s="117" t="e">
        <f t="shared" si="6"/>
        <v>#DIV/0!</v>
      </c>
    </row>
    <row r="19" spans="1:20" ht="22" customHeight="1" x14ac:dyDescent="0.3">
      <c r="A19" s="342" t="s">
        <v>660</v>
      </c>
      <c r="B19" s="343"/>
      <c r="C19" s="343"/>
      <c r="D19" s="343"/>
      <c r="E19" s="343"/>
      <c r="F19" s="343"/>
      <c r="G19" s="343"/>
      <c r="H19" s="343"/>
      <c r="I19" s="343"/>
      <c r="J19" s="343"/>
      <c r="K19" s="343"/>
      <c r="L19" s="343"/>
      <c r="M19" s="343"/>
      <c r="N19" s="343"/>
      <c r="O19" s="343"/>
      <c r="P19" s="343"/>
      <c r="Q19" s="343"/>
      <c r="R19" s="343"/>
      <c r="S19" s="343"/>
      <c r="T19" s="344"/>
    </row>
    <row r="20" spans="1:20" ht="34" customHeight="1" x14ac:dyDescent="0.3">
      <c r="A20" s="9">
        <v>2</v>
      </c>
      <c r="B20" s="345" t="s">
        <v>661</v>
      </c>
      <c r="C20" s="351"/>
      <c r="D20" s="351"/>
      <c r="E20" s="352"/>
      <c r="F20" s="9"/>
      <c r="G20" s="9"/>
      <c r="H20" s="9"/>
      <c r="I20" s="11"/>
      <c r="J20" s="11"/>
      <c r="K20" s="11"/>
      <c r="L20" s="11"/>
      <c r="M20" s="10"/>
      <c r="N20" s="10"/>
      <c r="O20" s="10"/>
      <c r="P20" s="114">
        <f t="shared" si="0"/>
        <v>0</v>
      </c>
      <c r="Q20" s="114">
        <f t="shared" si="1"/>
        <v>0</v>
      </c>
      <c r="R20" s="114">
        <f>COUNTIF(F20:O20,"NA")</f>
        <v>0</v>
      </c>
      <c r="S20" s="116">
        <f t="shared" ref="S20:S52" si="7">SUM(P20+Q20)</f>
        <v>0</v>
      </c>
      <c r="T20" s="117" t="e">
        <f t="shared" ref="T20:T52" si="8">P20/S20</f>
        <v>#DIV/0!</v>
      </c>
    </row>
    <row r="21" spans="1:20" ht="31.5" customHeight="1" x14ac:dyDescent="0.3">
      <c r="A21" s="9">
        <v>3</v>
      </c>
      <c r="B21" s="217" t="s">
        <v>662</v>
      </c>
      <c r="C21" s="218"/>
      <c r="D21" s="218"/>
      <c r="E21" s="219"/>
      <c r="F21" s="9"/>
      <c r="G21" s="9"/>
      <c r="H21" s="9"/>
      <c r="I21" s="11"/>
      <c r="J21" s="11"/>
      <c r="K21" s="11"/>
      <c r="L21" s="11"/>
      <c r="M21" s="10"/>
      <c r="N21" s="10"/>
      <c r="O21" s="10"/>
      <c r="P21" s="114">
        <f t="shared" si="0"/>
        <v>0</v>
      </c>
      <c r="Q21" s="114">
        <f t="shared" si="1"/>
        <v>0</v>
      </c>
      <c r="R21" s="114">
        <f>COUNTIF(F21:O21,"NA")</f>
        <v>0</v>
      </c>
      <c r="S21" s="116">
        <f t="shared" si="7"/>
        <v>0</v>
      </c>
      <c r="T21" s="117" t="e">
        <f t="shared" si="8"/>
        <v>#DIV/0!</v>
      </c>
    </row>
    <row r="22" spans="1:20" ht="29.15" customHeight="1" x14ac:dyDescent="0.3">
      <c r="A22" s="9">
        <v>4</v>
      </c>
      <c r="B22" s="217" t="s">
        <v>663</v>
      </c>
      <c r="C22" s="218"/>
      <c r="D22" s="218"/>
      <c r="E22" s="219"/>
      <c r="F22" s="9"/>
      <c r="G22" s="9"/>
      <c r="H22" s="9"/>
      <c r="I22" s="11"/>
      <c r="J22" s="11"/>
      <c r="K22" s="11"/>
      <c r="L22" s="11"/>
      <c r="M22" s="10"/>
      <c r="N22" s="10"/>
      <c r="O22" s="10"/>
      <c r="P22" s="114">
        <f t="shared" si="0"/>
        <v>0</v>
      </c>
      <c r="Q22" s="114">
        <f t="shared" si="1"/>
        <v>0</v>
      </c>
      <c r="R22" s="114">
        <f>COUNTIF(F22:O22,"NA")</f>
        <v>0</v>
      </c>
      <c r="S22" s="116">
        <f t="shared" si="7"/>
        <v>0</v>
      </c>
      <c r="T22" s="117" t="e">
        <f t="shared" si="8"/>
        <v>#DIV/0!</v>
      </c>
    </row>
    <row r="23" spans="1:20" ht="24" customHeight="1" x14ac:dyDescent="0.3">
      <c r="A23" s="339" t="s">
        <v>596</v>
      </c>
      <c r="B23" s="339"/>
      <c r="C23" s="340"/>
      <c r="D23" s="340"/>
      <c r="E23" s="340"/>
      <c r="F23" s="340"/>
      <c r="G23" s="340"/>
      <c r="H23" s="340"/>
      <c r="I23" s="340"/>
      <c r="J23" s="340"/>
      <c r="K23" s="340"/>
      <c r="L23" s="340"/>
      <c r="M23" s="340"/>
      <c r="N23" s="340"/>
      <c r="O23" s="341"/>
      <c r="P23" s="132"/>
      <c r="Q23" s="132"/>
      <c r="R23" s="132"/>
      <c r="S23" s="132"/>
      <c r="T23" s="133"/>
    </row>
    <row r="24" spans="1:20" ht="36" customHeight="1" x14ac:dyDescent="0.3">
      <c r="A24" s="42">
        <v>5</v>
      </c>
      <c r="B24" s="333" t="s">
        <v>664</v>
      </c>
      <c r="C24" s="334"/>
      <c r="D24" s="334"/>
      <c r="E24" s="335"/>
      <c r="F24" s="8"/>
      <c r="G24" s="8"/>
      <c r="H24" s="8"/>
      <c r="I24" s="8"/>
      <c r="J24" s="8"/>
      <c r="K24" s="8"/>
      <c r="L24" s="8"/>
      <c r="M24" s="8"/>
      <c r="N24" s="8"/>
      <c r="O24" s="8"/>
      <c r="P24" s="114">
        <f>COUNTIF(F24:O24,"Y")</f>
        <v>0</v>
      </c>
      <c r="Q24" s="114">
        <f>COUNTIF(F24:O24,"N")</f>
        <v>0</v>
      </c>
      <c r="R24" s="114">
        <f>COUNTIF(F24:O24,"NA")</f>
        <v>0</v>
      </c>
      <c r="S24" s="116">
        <f t="shared" ref="S24:S31" si="9">SUM(P24+Q24)</f>
        <v>0</v>
      </c>
      <c r="T24" s="117" t="e">
        <f t="shared" ref="T24:T31" si="10">P24/S24</f>
        <v>#DIV/0!</v>
      </c>
    </row>
    <row r="25" spans="1:20" ht="25.5" customHeight="1" x14ac:dyDescent="0.3">
      <c r="A25" s="42" t="s">
        <v>665</v>
      </c>
      <c r="B25" s="345" t="s">
        <v>666</v>
      </c>
      <c r="C25" s="346"/>
      <c r="D25" s="346"/>
      <c r="E25" s="347"/>
      <c r="F25" s="8"/>
      <c r="G25" s="8"/>
      <c r="H25" s="8"/>
      <c r="I25" s="8"/>
      <c r="J25" s="8"/>
      <c r="K25" s="8"/>
      <c r="L25" s="8"/>
      <c r="M25" s="8"/>
      <c r="N25" s="8"/>
      <c r="O25" s="8"/>
      <c r="P25" s="114">
        <f t="shared" ref="P25:P27" si="11">COUNTIF(F25:O25,"Y")</f>
        <v>0</v>
      </c>
      <c r="Q25" s="114">
        <f t="shared" ref="Q25:Q27" si="12">COUNTIF(F25:O25,"N")</f>
        <v>0</v>
      </c>
      <c r="R25" s="114">
        <f t="shared" ref="R25:R27" si="13">COUNTIF(F25:O25,"NA")</f>
        <v>0</v>
      </c>
      <c r="S25" s="116">
        <f t="shared" si="9"/>
        <v>0</v>
      </c>
      <c r="T25" s="117" t="e">
        <f t="shared" si="10"/>
        <v>#DIV/0!</v>
      </c>
    </row>
    <row r="26" spans="1:20" ht="23.5" customHeight="1" x14ac:dyDescent="0.3">
      <c r="A26" s="42" t="s">
        <v>667</v>
      </c>
      <c r="B26" s="345" t="s">
        <v>668</v>
      </c>
      <c r="C26" s="346"/>
      <c r="D26" s="346"/>
      <c r="E26" s="347"/>
      <c r="F26" s="8"/>
      <c r="G26" s="8"/>
      <c r="H26" s="8"/>
      <c r="I26" s="8"/>
      <c r="J26" s="8"/>
      <c r="K26" s="8"/>
      <c r="L26" s="8"/>
      <c r="M26" s="8"/>
      <c r="N26" s="8"/>
      <c r="O26" s="8"/>
      <c r="P26" s="114">
        <f t="shared" si="11"/>
        <v>0</v>
      </c>
      <c r="Q26" s="114">
        <f t="shared" si="12"/>
        <v>0</v>
      </c>
      <c r="R26" s="114">
        <f t="shared" si="13"/>
        <v>0</v>
      </c>
      <c r="S26" s="116">
        <f t="shared" si="9"/>
        <v>0</v>
      </c>
      <c r="T26" s="117" t="e">
        <f t="shared" si="10"/>
        <v>#DIV/0!</v>
      </c>
    </row>
    <row r="27" spans="1:20" ht="24" customHeight="1" x14ac:dyDescent="0.3">
      <c r="A27" s="42" t="s">
        <v>669</v>
      </c>
      <c r="B27" s="345" t="s">
        <v>670</v>
      </c>
      <c r="C27" s="346"/>
      <c r="D27" s="346"/>
      <c r="E27" s="347"/>
      <c r="F27" s="8"/>
      <c r="G27" s="8"/>
      <c r="H27" s="8"/>
      <c r="I27" s="8"/>
      <c r="J27" s="8"/>
      <c r="K27" s="8"/>
      <c r="L27" s="8"/>
      <c r="M27" s="8"/>
      <c r="N27" s="8"/>
      <c r="O27" s="8"/>
      <c r="P27" s="114">
        <f t="shared" si="11"/>
        <v>0</v>
      </c>
      <c r="Q27" s="114">
        <f t="shared" si="12"/>
        <v>0</v>
      </c>
      <c r="R27" s="114">
        <f t="shared" si="13"/>
        <v>0</v>
      </c>
      <c r="S27" s="116">
        <f t="shared" si="9"/>
        <v>0</v>
      </c>
      <c r="T27" s="117" t="e">
        <f t="shared" si="10"/>
        <v>#DIV/0!</v>
      </c>
    </row>
    <row r="28" spans="1:20" ht="21.65" customHeight="1" x14ac:dyDescent="0.3">
      <c r="A28" s="42" t="s">
        <v>671</v>
      </c>
      <c r="B28" s="345" t="s">
        <v>672</v>
      </c>
      <c r="C28" s="346"/>
      <c r="D28" s="346"/>
      <c r="E28" s="347"/>
      <c r="F28" s="8"/>
      <c r="G28" s="8"/>
      <c r="H28" s="8"/>
      <c r="I28" s="8"/>
      <c r="J28" s="8"/>
      <c r="K28" s="8"/>
      <c r="L28" s="8"/>
      <c r="M28" s="8"/>
      <c r="N28" s="8"/>
      <c r="O28" s="8"/>
      <c r="P28" s="114">
        <f>COUNTIF(F28:O28,"Y")</f>
        <v>0</v>
      </c>
      <c r="Q28" s="114">
        <f>COUNTIF(F28:O28,"N")</f>
        <v>0</v>
      </c>
      <c r="R28" s="114">
        <f>COUNTIF(F28:O28,"NA")</f>
        <v>0</v>
      </c>
      <c r="S28" s="116">
        <f t="shared" si="9"/>
        <v>0</v>
      </c>
      <c r="T28" s="117" t="e">
        <f t="shared" si="10"/>
        <v>#DIV/0!</v>
      </c>
    </row>
    <row r="29" spans="1:20" ht="22.5" customHeight="1" x14ac:dyDescent="0.3">
      <c r="A29" s="42" t="s">
        <v>673</v>
      </c>
      <c r="B29" s="333" t="s">
        <v>674</v>
      </c>
      <c r="C29" s="334"/>
      <c r="D29" s="334"/>
      <c r="E29" s="335"/>
      <c r="F29" s="8"/>
      <c r="G29" s="8"/>
      <c r="H29" s="8"/>
      <c r="I29" s="8"/>
      <c r="J29" s="8"/>
      <c r="K29" s="8"/>
      <c r="L29" s="8"/>
      <c r="M29" s="8"/>
      <c r="N29" s="8"/>
      <c r="O29" s="8"/>
      <c r="P29" s="114">
        <f t="shared" ref="P29" si="14">COUNTIF(F29:O29,"Y")</f>
        <v>0</v>
      </c>
      <c r="Q29" s="114">
        <f t="shared" ref="Q29" si="15">COUNTIF(F29:O29,"N")</f>
        <v>0</v>
      </c>
      <c r="R29" s="114">
        <f t="shared" ref="R29" si="16">COUNTIF(F29:O29,"NA")</f>
        <v>0</v>
      </c>
      <c r="S29" s="116">
        <f t="shared" si="9"/>
        <v>0</v>
      </c>
      <c r="T29" s="117" t="e">
        <f t="shared" si="10"/>
        <v>#DIV/0!</v>
      </c>
    </row>
    <row r="30" spans="1:20" ht="27" customHeight="1" x14ac:dyDescent="0.3">
      <c r="A30" s="8">
        <v>6</v>
      </c>
      <c r="B30" s="333" t="s">
        <v>675</v>
      </c>
      <c r="C30" s="334"/>
      <c r="D30" s="334"/>
      <c r="E30" s="335"/>
      <c r="F30" s="8"/>
      <c r="G30" s="8"/>
      <c r="H30" s="8"/>
      <c r="I30" s="8"/>
      <c r="J30" s="8"/>
      <c r="K30" s="8"/>
      <c r="L30" s="8"/>
      <c r="M30" s="8"/>
      <c r="N30" s="8"/>
      <c r="O30" s="8"/>
      <c r="P30" s="114">
        <f>COUNTIF(F30:O30,"Y")</f>
        <v>0</v>
      </c>
      <c r="Q30" s="114">
        <f>COUNTIF(F30:O30,"N")</f>
        <v>0</v>
      </c>
      <c r="R30" s="114">
        <f>COUNTIF(F30:O30,"NA")</f>
        <v>0</v>
      </c>
      <c r="S30" s="116">
        <f t="shared" si="9"/>
        <v>0</v>
      </c>
      <c r="T30" s="117" t="e">
        <f t="shared" si="10"/>
        <v>#DIV/0!</v>
      </c>
    </row>
    <row r="31" spans="1:20" ht="33" customHeight="1" x14ac:dyDescent="0.3">
      <c r="A31" s="8">
        <v>7</v>
      </c>
      <c r="B31" s="353" t="s">
        <v>676</v>
      </c>
      <c r="C31" s="354"/>
      <c r="D31" s="354"/>
      <c r="E31" s="355"/>
      <c r="F31" s="8"/>
      <c r="G31" s="8"/>
      <c r="H31" s="8"/>
      <c r="I31" s="8"/>
      <c r="J31" s="8"/>
      <c r="K31" s="8"/>
      <c r="L31" s="8"/>
      <c r="M31" s="8"/>
      <c r="N31" s="8"/>
      <c r="O31" s="8"/>
      <c r="P31" s="114">
        <f>COUNTIF(F31:O31,"Y")</f>
        <v>0</v>
      </c>
      <c r="Q31" s="114">
        <f>COUNTIF(F31:O31,"N")</f>
        <v>0</v>
      </c>
      <c r="R31" s="114">
        <f>COUNTIF(F31:O31,"NA")</f>
        <v>0</v>
      </c>
      <c r="S31" s="116">
        <f t="shared" si="9"/>
        <v>0</v>
      </c>
      <c r="T31" s="117" t="e">
        <f t="shared" si="10"/>
        <v>#DIV/0!</v>
      </c>
    </row>
    <row r="32" spans="1:20" ht="28.5" customHeight="1" x14ac:dyDescent="0.3">
      <c r="A32" s="342" t="s">
        <v>677</v>
      </c>
      <c r="B32" s="343"/>
      <c r="C32" s="343"/>
      <c r="D32" s="343"/>
      <c r="E32" s="343"/>
      <c r="F32" s="343"/>
      <c r="G32" s="343"/>
      <c r="H32" s="343"/>
      <c r="I32" s="343"/>
      <c r="J32" s="343"/>
      <c r="K32" s="343"/>
      <c r="L32" s="343"/>
      <c r="M32" s="343"/>
      <c r="N32" s="343"/>
      <c r="O32" s="343"/>
      <c r="P32" s="343"/>
      <c r="Q32" s="343"/>
      <c r="R32" s="343"/>
      <c r="S32" s="343"/>
      <c r="T32" s="344"/>
    </row>
    <row r="33" spans="1:20" ht="25.5" customHeight="1" x14ac:dyDescent="0.3">
      <c r="A33" s="9">
        <v>8</v>
      </c>
      <c r="B33" s="345" t="s">
        <v>678</v>
      </c>
      <c r="C33" s="346"/>
      <c r="D33" s="346"/>
      <c r="E33" s="347"/>
      <c r="F33" s="9"/>
      <c r="G33" s="9"/>
      <c r="H33" s="9"/>
      <c r="I33" s="11"/>
      <c r="J33" s="11"/>
      <c r="K33" s="11"/>
      <c r="L33" s="11"/>
      <c r="M33" s="10"/>
      <c r="N33" s="10"/>
      <c r="O33" s="10"/>
      <c r="P33" s="114">
        <f t="shared" si="0"/>
        <v>0</v>
      </c>
      <c r="Q33" s="114">
        <f t="shared" si="1"/>
        <v>0</v>
      </c>
      <c r="R33" s="114">
        <f t="shared" ref="R33:R38" si="17">COUNTIF(F33:O33,"NA")</f>
        <v>0</v>
      </c>
      <c r="S33" s="116">
        <f t="shared" si="7"/>
        <v>0</v>
      </c>
      <c r="T33" s="117" t="e">
        <f t="shared" si="8"/>
        <v>#DIV/0!</v>
      </c>
    </row>
    <row r="34" spans="1:20" ht="24.65" customHeight="1" x14ac:dyDescent="0.3">
      <c r="A34" s="9" t="s">
        <v>679</v>
      </c>
      <c r="B34" s="345" t="s">
        <v>680</v>
      </c>
      <c r="C34" s="346"/>
      <c r="D34" s="346"/>
      <c r="E34" s="347"/>
      <c r="F34" s="9"/>
      <c r="G34" s="9"/>
      <c r="H34" s="9"/>
      <c r="I34" s="11"/>
      <c r="J34" s="11"/>
      <c r="K34" s="11"/>
      <c r="L34" s="11"/>
      <c r="M34" s="10"/>
      <c r="N34" s="10"/>
      <c r="O34" s="10"/>
      <c r="P34" s="114">
        <f t="shared" ref="P34" si="18">COUNTIF(F34:O34,"Y")</f>
        <v>0</v>
      </c>
      <c r="Q34" s="114">
        <f t="shared" ref="Q34" si="19">COUNTIF(F34:O34,"N")</f>
        <v>0</v>
      </c>
      <c r="R34" s="114">
        <f t="shared" si="17"/>
        <v>0</v>
      </c>
      <c r="S34" s="116">
        <f t="shared" ref="S34" si="20">SUM(P34+Q34)</f>
        <v>0</v>
      </c>
      <c r="T34" s="117" t="e">
        <f t="shared" ref="T34" si="21">P34/S34</f>
        <v>#DIV/0!</v>
      </c>
    </row>
    <row r="35" spans="1:20" ht="23.15" customHeight="1" x14ac:dyDescent="0.3">
      <c r="A35" s="9" t="s">
        <v>681</v>
      </c>
      <c r="B35" s="345" t="s">
        <v>682</v>
      </c>
      <c r="C35" s="346"/>
      <c r="D35" s="346"/>
      <c r="E35" s="347"/>
      <c r="F35" s="9"/>
      <c r="G35" s="9"/>
      <c r="H35" s="9"/>
      <c r="I35" s="11"/>
      <c r="J35" s="11"/>
      <c r="K35" s="11"/>
      <c r="L35" s="11"/>
      <c r="M35" s="10"/>
      <c r="N35" s="10"/>
      <c r="O35" s="10"/>
      <c r="P35" s="114">
        <f t="shared" ref="P35:P38" si="22">COUNTIF(F35:O35,"Y")</f>
        <v>0</v>
      </c>
      <c r="Q35" s="114">
        <f t="shared" ref="Q35:Q38" si="23">COUNTIF(F35:O35,"N")</f>
        <v>0</v>
      </c>
      <c r="R35" s="114">
        <f t="shared" si="17"/>
        <v>0</v>
      </c>
      <c r="S35" s="116">
        <f t="shared" ref="S35:S38" si="24">SUM(P35+Q35)</f>
        <v>0</v>
      </c>
      <c r="T35" s="117" t="e">
        <f t="shared" ref="T35:T38" si="25">P35/S35</f>
        <v>#DIV/0!</v>
      </c>
    </row>
    <row r="36" spans="1:20" ht="35.5" customHeight="1" x14ac:dyDescent="0.3">
      <c r="A36" s="9" t="s">
        <v>683</v>
      </c>
      <c r="B36" s="345" t="s">
        <v>684</v>
      </c>
      <c r="C36" s="346"/>
      <c r="D36" s="346"/>
      <c r="E36" s="347"/>
      <c r="F36" s="9"/>
      <c r="G36" s="9"/>
      <c r="H36" s="9"/>
      <c r="I36" s="11"/>
      <c r="J36" s="11"/>
      <c r="K36" s="11"/>
      <c r="L36" s="11"/>
      <c r="M36" s="10"/>
      <c r="N36" s="10"/>
      <c r="O36" s="10"/>
      <c r="P36" s="114">
        <f t="shared" si="22"/>
        <v>0</v>
      </c>
      <c r="Q36" s="114">
        <f t="shared" si="23"/>
        <v>0</v>
      </c>
      <c r="R36" s="114">
        <f t="shared" si="17"/>
        <v>0</v>
      </c>
      <c r="S36" s="116">
        <f t="shared" si="24"/>
        <v>0</v>
      </c>
      <c r="T36" s="117" t="e">
        <f t="shared" si="25"/>
        <v>#DIV/0!</v>
      </c>
    </row>
    <row r="37" spans="1:20" ht="22.5" customHeight="1" x14ac:dyDescent="0.3">
      <c r="A37" s="9" t="s">
        <v>685</v>
      </c>
      <c r="B37" s="345" t="s">
        <v>686</v>
      </c>
      <c r="C37" s="346"/>
      <c r="D37" s="346"/>
      <c r="E37" s="347"/>
      <c r="F37" s="9"/>
      <c r="G37" s="9"/>
      <c r="H37" s="9"/>
      <c r="I37" s="11"/>
      <c r="J37" s="11"/>
      <c r="K37" s="11"/>
      <c r="L37" s="11"/>
      <c r="M37" s="10"/>
      <c r="N37" s="10"/>
      <c r="O37" s="10"/>
      <c r="P37" s="114">
        <f t="shared" si="22"/>
        <v>0</v>
      </c>
      <c r="Q37" s="114">
        <f t="shared" si="23"/>
        <v>0</v>
      </c>
      <c r="R37" s="114">
        <f t="shared" si="17"/>
        <v>0</v>
      </c>
      <c r="S37" s="116">
        <f t="shared" si="24"/>
        <v>0</v>
      </c>
      <c r="T37" s="117" t="e">
        <f t="shared" si="25"/>
        <v>#DIV/0!</v>
      </c>
    </row>
    <row r="38" spans="1:20" ht="23.15" customHeight="1" x14ac:dyDescent="0.3">
      <c r="A38" s="9" t="s">
        <v>687</v>
      </c>
      <c r="B38" s="345" t="s">
        <v>688</v>
      </c>
      <c r="C38" s="346"/>
      <c r="D38" s="346"/>
      <c r="E38" s="347"/>
      <c r="F38" s="9"/>
      <c r="G38" s="9"/>
      <c r="H38" s="9"/>
      <c r="I38" s="11"/>
      <c r="J38" s="11"/>
      <c r="K38" s="11"/>
      <c r="L38" s="11"/>
      <c r="M38" s="10"/>
      <c r="N38" s="10"/>
      <c r="O38" s="10"/>
      <c r="P38" s="114">
        <f t="shared" si="22"/>
        <v>0</v>
      </c>
      <c r="Q38" s="114">
        <f t="shared" si="23"/>
        <v>0</v>
      </c>
      <c r="R38" s="114">
        <f t="shared" si="17"/>
        <v>0</v>
      </c>
      <c r="S38" s="116">
        <f t="shared" si="24"/>
        <v>0</v>
      </c>
      <c r="T38" s="117" t="e">
        <f t="shared" si="25"/>
        <v>#DIV/0!</v>
      </c>
    </row>
    <row r="39" spans="1:20" ht="24" customHeight="1" x14ac:dyDescent="0.3">
      <c r="A39" s="339" t="s">
        <v>689</v>
      </c>
      <c r="B39" s="339"/>
      <c r="C39" s="340"/>
      <c r="D39" s="340"/>
      <c r="E39" s="340"/>
      <c r="F39" s="340"/>
      <c r="G39" s="340"/>
      <c r="H39" s="340"/>
      <c r="I39" s="340"/>
      <c r="J39" s="340"/>
      <c r="K39" s="340"/>
      <c r="L39" s="340"/>
      <c r="M39" s="340"/>
      <c r="N39" s="340"/>
      <c r="O39" s="341"/>
      <c r="P39" s="132"/>
      <c r="Q39" s="132"/>
      <c r="R39" s="132"/>
      <c r="S39" s="132"/>
      <c r="T39" s="133"/>
    </row>
    <row r="40" spans="1:20" ht="27" customHeight="1" x14ac:dyDescent="0.3">
      <c r="A40" s="42">
        <v>9</v>
      </c>
      <c r="B40" s="333" t="s">
        <v>690</v>
      </c>
      <c r="C40" s="334"/>
      <c r="D40" s="334"/>
      <c r="E40" s="335"/>
      <c r="F40" s="8"/>
      <c r="G40" s="8"/>
      <c r="H40" s="8"/>
      <c r="I40" s="8"/>
      <c r="J40" s="8"/>
      <c r="K40" s="8"/>
      <c r="L40" s="8"/>
      <c r="M40" s="8"/>
      <c r="N40" s="8"/>
      <c r="O40" s="8"/>
      <c r="P40" s="114">
        <f t="shared" ref="P40:P42" si="26">COUNTIF(F40:O40,"Y")</f>
        <v>0</v>
      </c>
      <c r="Q40" s="114">
        <f t="shared" ref="Q40:Q42" si="27">COUNTIF(F40:O40,"N")</f>
        <v>0</v>
      </c>
      <c r="R40" s="114">
        <f>COUNTIF(F40:O40,"NA")</f>
        <v>0</v>
      </c>
      <c r="S40" s="116">
        <f t="shared" si="7"/>
        <v>0</v>
      </c>
      <c r="T40" s="117" t="e">
        <f t="shared" si="8"/>
        <v>#DIV/0!</v>
      </c>
    </row>
    <row r="41" spans="1:20" ht="45" customHeight="1" x14ac:dyDescent="0.3">
      <c r="A41" s="8">
        <v>10</v>
      </c>
      <c r="B41" s="336" t="s">
        <v>691</v>
      </c>
      <c r="C41" s="337"/>
      <c r="D41" s="337"/>
      <c r="E41" s="338"/>
      <c r="F41" s="8"/>
      <c r="G41" s="8"/>
      <c r="H41" s="8"/>
      <c r="I41" s="8"/>
      <c r="J41" s="8"/>
      <c r="K41" s="8"/>
      <c r="L41" s="8"/>
      <c r="M41" s="8"/>
      <c r="N41" s="8"/>
      <c r="O41" s="8"/>
      <c r="P41" s="114">
        <f t="shared" si="26"/>
        <v>0</v>
      </c>
      <c r="Q41" s="114">
        <f t="shared" si="27"/>
        <v>0</v>
      </c>
      <c r="R41" s="114">
        <f>COUNTIF(F41:O41,"NA")</f>
        <v>0</v>
      </c>
      <c r="S41" s="116">
        <f t="shared" si="7"/>
        <v>0</v>
      </c>
      <c r="T41" s="117" t="e">
        <f t="shared" si="8"/>
        <v>#DIV/0!</v>
      </c>
    </row>
    <row r="42" spans="1:20" ht="45.65" customHeight="1" x14ac:dyDescent="0.3">
      <c r="A42" s="8">
        <v>11</v>
      </c>
      <c r="B42" s="336" t="s">
        <v>692</v>
      </c>
      <c r="C42" s="337"/>
      <c r="D42" s="337"/>
      <c r="E42" s="338"/>
      <c r="F42" s="8"/>
      <c r="G42" s="8"/>
      <c r="H42" s="8"/>
      <c r="I42" s="8"/>
      <c r="J42" s="8"/>
      <c r="K42" s="8"/>
      <c r="L42" s="8"/>
      <c r="M42" s="8"/>
      <c r="N42" s="8"/>
      <c r="O42" s="8"/>
      <c r="P42" s="114">
        <f t="shared" si="26"/>
        <v>0</v>
      </c>
      <c r="Q42" s="114">
        <f t="shared" si="27"/>
        <v>0</v>
      </c>
      <c r="R42" s="114">
        <f>COUNTIF(F42:O42,"NA")</f>
        <v>0</v>
      </c>
      <c r="S42" s="116">
        <f t="shared" si="7"/>
        <v>0</v>
      </c>
      <c r="T42" s="117" t="e">
        <f t="shared" si="8"/>
        <v>#DIV/0!</v>
      </c>
    </row>
    <row r="43" spans="1:20" ht="24" customHeight="1" x14ac:dyDescent="0.3">
      <c r="A43" s="220" t="s">
        <v>693</v>
      </c>
      <c r="B43" s="221"/>
      <c r="C43" s="221"/>
      <c r="D43" s="221"/>
      <c r="E43" s="221"/>
      <c r="F43" s="221"/>
      <c r="G43" s="221"/>
      <c r="H43" s="221"/>
      <c r="I43" s="221"/>
      <c r="J43" s="221"/>
      <c r="K43" s="221"/>
      <c r="L43" s="221"/>
      <c r="M43" s="221"/>
      <c r="N43" s="221"/>
      <c r="O43" s="222"/>
      <c r="P43" s="132"/>
      <c r="Q43" s="132"/>
      <c r="R43" s="132"/>
      <c r="S43" s="132"/>
      <c r="T43" s="133"/>
    </row>
    <row r="44" spans="1:20" ht="25.5" customHeight="1" x14ac:dyDescent="0.3">
      <c r="A44" s="42">
        <v>12</v>
      </c>
      <c r="B44" s="333" t="s">
        <v>694</v>
      </c>
      <c r="C44" s="334"/>
      <c r="D44" s="334"/>
      <c r="E44" s="335"/>
      <c r="F44" s="8"/>
      <c r="G44" s="8"/>
      <c r="H44" s="8"/>
      <c r="I44" s="8"/>
      <c r="J44" s="8"/>
      <c r="K44" s="8"/>
      <c r="L44" s="8"/>
      <c r="M44" s="8"/>
      <c r="N44" s="8"/>
      <c r="O44" s="8"/>
      <c r="P44" s="114">
        <f>COUNTIF(F44:O44,"Y")</f>
        <v>0</v>
      </c>
      <c r="Q44" s="114">
        <f>COUNTIF(F44:O44,"N")</f>
        <v>0</v>
      </c>
      <c r="R44" s="114">
        <f>COUNTIF(F44:O44,"NA")</f>
        <v>0</v>
      </c>
      <c r="S44" s="116">
        <f t="shared" si="7"/>
        <v>0</v>
      </c>
      <c r="T44" s="117" t="e">
        <f t="shared" si="8"/>
        <v>#DIV/0!</v>
      </c>
    </row>
    <row r="45" spans="1:20" ht="24.75" customHeight="1" x14ac:dyDescent="0.3">
      <c r="A45" s="8">
        <v>13</v>
      </c>
      <c r="B45" s="333" t="s">
        <v>695</v>
      </c>
      <c r="C45" s="334"/>
      <c r="D45" s="334"/>
      <c r="E45" s="335"/>
      <c r="F45" s="8"/>
      <c r="G45" s="8"/>
      <c r="H45" s="8"/>
      <c r="I45" s="8"/>
      <c r="J45" s="8"/>
      <c r="K45" s="8"/>
      <c r="L45" s="8"/>
      <c r="M45" s="8"/>
      <c r="N45" s="8"/>
      <c r="O45" s="8"/>
      <c r="P45" s="114">
        <f>COUNTIF(F45:O45,"Y")</f>
        <v>0</v>
      </c>
      <c r="Q45" s="114">
        <f>COUNTIF(F45:O45,"N")</f>
        <v>0</v>
      </c>
      <c r="R45" s="114">
        <f>COUNTIF(F45:O45,"NA")</f>
        <v>0</v>
      </c>
      <c r="S45" s="116">
        <f t="shared" si="7"/>
        <v>0</v>
      </c>
      <c r="T45" s="117" t="e">
        <f t="shared" si="8"/>
        <v>#DIV/0!</v>
      </c>
    </row>
    <row r="46" spans="1:20" ht="27.65" customHeight="1" x14ac:dyDescent="0.3">
      <c r="A46" s="8">
        <v>14</v>
      </c>
      <c r="B46" s="333" t="s">
        <v>696</v>
      </c>
      <c r="C46" s="334"/>
      <c r="D46" s="334"/>
      <c r="E46" s="335"/>
      <c r="F46" s="8"/>
      <c r="G46" s="8"/>
      <c r="H46" s="8"/>
      <c r="I46" s="8"/>
      <c r="J46" s="8"/>
      <c r="K46" s="8"/>
      <c r="L46" s="8"/>
      <c r="M46" s="8"/>
      <c r="N46" s="8"/>
      <c r="O46" s="8"/>
      <c r="P46" s="114">
        <f>COUNTIF(F46:O46,"Y")</f>
        <v>0</v>
      </c>
      <c r="Q46" s="114">
        <f>COUNTIF(F46:O46,"N")</f>
        <v>0</v>
      </c>
      <c r="R46" s="114">
        <f>COUNTIF(F46:O46,"NA")</f>
        <v>0</v>
      </c>
      <c r="S46" s="116">
        <f t="shared" si="7"/>
        <v>0</v>
      </c>
      <c r="T46" s="117" t="e">
        <f t="shared" si="8"/>
        <v>#DIV/0!</v>
      </c>
    </row>
    <row r="47" spans="1:20" ht="24.75" customHeight="1" x14ac:dyDescent="0.3">
      <c r="A47" s="220" t="s">
        <v>697</v>
      </c>
      <c r="B47" s="221"/>
      <c r="C47" s="221"/>
      <c r="D47" s="221"/>
      <c r="E47" s="221"/>
      <c r="F47" s="221"/>
      <c r="G47" s="221"/>
      <c r="H47" s="221"/>
      <c r="I47" s="221"/>
      <c r="J47" s="221"/>
      <c r="K47" s="221"/>
      <c r="L47" s="221"/>
      <c r="M47" s="221"/>
      <c r="N47" s="221"/>
      <c r="O47" s="222"/>
      <c r="P47" s="132"/>
      <c r="Q47" s="132"/>
      <c r="R47" s="132"/>
      <c r="S47" s="132"/>
      <c r="T47" s="133"/>
    </row>
    <row r="48" spans="1:20" ht="39" customHeight="1" x14ac:dyDescent="0.3">
      <c r="A48" s="42">
        <v>15</v>
      </c>
      <c r="B48" s="333" t="s">
        <v>698</v>
      </c>
      <c r="C48" s="334"/>
      <c r="D48" s="334"/>
      <c r="E48" s="335"/>
      <c r="F48" s="8"/>
      <c r="G48" s="8"/>
      <c r="H48" s="8"/>
      <c r="I48" s="8"/>
      <c r="J48" s="8"/>
      <c r="K48" s="8"/>
      <c r="L48" s="8"/>
      <c r="M48" s="8"/>
      <c r="N48" s="8"/>
      <c r="O48" s="8"/>
      <c r="P48" s="114">
        <f t="shared" ref="P48:P52" si="28">COUNTIF(F48:O48,"Y")</f>
        <v>0</v>
      </c>
      <c r="Q48" s="114">
        <f t="shared" ref="Q48:Q52" si="29">COUNTIF(F48:O48,"N")</f>
        <v>0</v>
      </c>
      <c r="R48" s="114">
        <f>COUNTIF(F48:O48,"NA")</f>
        <v>0</v>
      </c>
      <c r="S48" s="116">
        <f t="shared" si="7"/>
        <v>0</v>
      </c>
      <c r="T48" s="117" t="e">
        <f t="shared" si="8"/>
        <v>#DIV/0!</v>
      </c>
    </row>
    <row r="49" spans="1:20" ht="30.65" customHeight="1" x14ac:dyDescent="0.3">
      <c r="A49" s="42">
        <v>16</v>
      </c>
      <c r="B49" s="333" t="s">
        <v>699</v>
      </c>
      <c r="C49" s="334"/>
      <c r="D49" s="334"/>
      <c r="E49" s="335"/>
      <c r="F49" s="8"/>
      <c r="G49" s="8"/>
      <c r="H49" s="8"/>
      <c r="I49" s="8"/>
      <c r="J49" s="8"/>
      <c r="K49" s="8"/>
      <c r="L49" s="8"/>
      <c r="M49" s="8"/>
      <c r="N49" s="8"/>
      <c r="O49" s="8"/>
      <c r="P49" s="114">
        <f t="shared" si="28"/>
        <v>0</v>
      </c>
      <c r="Q49" s="114">
        <f t="shared" si="29"/>
        <v>0</v>
      </c>
      <c r="R49" s="114">
        <f>COUNTIF(F49:O49,"NA")</f>
        <v>0</v>
      </c>
      <c r="S49" s="116">
        <f t="shared" si="7"/>
        <v>0</v>
      </c>
      <c r="T49" s="117" t="e">
        <f t="shared" si="8"/>
        <v>#DIV/0!</v>
      </c>
    </row>
    <row r="50" spans="1:20" ht="34" customHeight="1" x14ac:dyDescent="0.3">
      <c r="A50" s="42">
        <v>17</v>
      </c>
      <c r="B50" s="333" t="s">
        <v>700</v>
      </c>
      <c r="C50" s="334"/>
      <c r="D50" s="334"/>
      <c r="E50" s="335"/>
      <c r="F50" s="8"/>
      <c r="G50" s="8"/>
      <c r="H50" s="8"/>
      <c r="I50" s="8"/>
      <c r="J50" s="8"/>
      <c r="K50" s="8"/>
      <c r="L50" s="8"/>
      <c r="M50" s="8"/>
      <c r="N50" s="8"/>
      <c r="O50" s="8"/>
      <c r="P50" s="114">
        <f t="shared" si="28"/>
        <v>0</v>
      </c>
      <c r="Q50" s="114">
        <f t="shared" si="29"/>
        <v>0</v>
      </c>
      <c r="R50" s="114">
        <f>COUNTIF(F50:O50,"NA")</f>
        <v>0</v>
      </c>
      <c r="S50" s="116">
        <f t="shared" si="7"/>
        <v>0</v>
      </c>
      <c r="T50" s="117" t="e">
        <f t="shared" si="8"/>
        <v>#DIV/0!</v>
      </c>
    </row>
    <row r="51" spans="1:20" ht="39.65" customHeight="1" x14ac:dyDescent="0.3">
      <c r="A51" s="42">
        <v>18</v>
      </c>
      <c r="B51" s="333" t="s">
        <v>701</v>
      </c>
      <c r="C51" s="334"/>
      <c r="D51" s="334"/>
      <c r="E51" s="335"/>
      <c r="F51" s="8"/>
      <c r="G51" s="8"/>
      <c r="H51" s="8"/>
      <c r="I51" s="8"/>
      <c r="J51" s="8"/>
      <c r="K51" s="8"/>
      <c r="L51" s="8"/>
      <c r="M51" s="8"/>
      <c r="N51" s="8"/>
      <c r="O51" s="8"/>
      <c r="P51" s="114">
        <f t="shared" si="28"/>
        <v>0</v>
      </c>
      <c r="Q51" s="114">
        <f t="shared" si="29"/>
        <v>0</v>
      </c>
      <c r="R51" s="114">
        <f>COUNTIF(F51:O51,"NA")</f>
        <v>0</v>
      </c>
      <c r="S51" s="116">
        <f t="shared" si="7"/>
        <v>0</v>
      </c>
      <c r="T51" s="117" t="e">
        <f t="shared" si="8"/>
        <v>#DIV/0!</v>
      </c>
    </row>
    <row r="52" spans="1:20" ht="29.15" customHeight="1" x14ac:dyDescent="0.3">
      <c r="A52" s="42">
        <v>19</v>
      </c>
      <c r="B52" s="333" t="s">
        <v>702</v>
      </c>
      <c r="C52" s="334"/>
      <c r="D52" s="334"/>
      <c r="E52" s="335"/>
      <c r="F52" s="8"/>
      <c r="G52" s="8"/>
      <c r="H52" s="8"/>
      <c r="I52" s="8"/>
      <c r="J52" s="8"/>
      <c r="K52" s="8"/>
      <c r="L52" s="8"/>
      <c r="M52" s="8"/>
      <c r="N52" s="8"/>
      <c r="O52" s="8"/>
      <c r="P52" s="114">
        <f t="shared" si="28"/>
        <v>0</v>
      </c>
      <c r="Q52" s="114">
        <f t="shared" si="29"/>
        <v>0</v>
      </c>
      <c r="R52" s="114">
        <f>COUNTIF(F52:O52,"NA")</f>
        <v>0</v>
      </c>
      <c r="S52" s="116">
        <f t="shared" si="7"/>
        <v>0</v>
      </c>
      <c r="T52" s="117" t="e">
        <f t="shared" si="8"/>
        <v>#DIV/0!</v>
      </c>
    </row>
  </sheetData>
  <mergeCells count="54">
    <mergeCell ref="A1:C1"/>
    <mergeCell ref="E1:J1"/>
    <mergeCell ref="A2:C2"/>
    <mergeCell ref="D2:J2"/>
    <mergeCell ref="A4:O4"/>
    <mergeCell ref="B20:E20"/>
    <mergeCell ref="A7:O7"/>
    <mergeCell ref="A5:O5"/>
    <mergeCell ref="B12:E12"/>
    <mergeCell ref="B9:E9"/>
    <mergeCell ref="B10:E10"/>
    <mergeCell ref="A6:O6"/>
    <mergeCell ref="B15:E15"/>
    <mergeCell ref="B16:E16"/>
    <mergeCell ref="B17:E17"/>
    <mergeCell ref="B18:E18"/>
    <mergeCell ref="A19:T19"/>
    <mergeCell ref="B40:E40"/>
    <mergeCell ref="A43:O43"/>
    <mergeCell ref="B44:E44"/>
    <mergeCell ref="B45:E45"/>
    <mergeCell ref="A3:O3"/>
    <mergeCell ref="A13:O13"/>
    <mergeCell ref="B11:E11"/>
    <mergeCell ref="A8:E8"/>
    <mergeCell ref="B14:E14"/>
    <mergeCell ref="B28:E28"/>
    <mergeCell ref="B29:E29"/>
    <mergeCell ref="B30:E30"/>
    <mergeCell ref="B31:E31"/>
    <mergeCell ref="A23:O23"/>
    <mergeCell ref="B24:E24"/>
    <mergeCell ref="B25:E25"/>
    <mergeCell ref="A39:O39"/>
    <mergeCell ref="B22:E22"/>
    <mergeCell ref="B21:E21"/>
    <mergeCell ref="A32:T32"/>
    <mergeCell ref="B33:E33"/>
    <mergeCell ref="B34:E34"/>
    <mergeCell ref="B35:E35"/>
    <mergeCell ref="B36:E36"/>
    <mergeCell ref="B37:E37"/>
    <mergeCell ref="B38:E38"/>
    <mergeCell ref="B26:E26"/>
    <mergeCell ref="B27:E27"/>
    <mergeCell ref="B52:E52"/>
    <mergeCell ref="B41:E41"/>
    <mergeCell ref="B42:E42"/>
    <mergeCell ref="B50:E50"/>
    <mergeCell ref="B51:E51"/>
    <mergeCell ref="B48:E48"/>
    <mergeCell ref="B49:E49"/>
    <mergeCell ref="A47:O47"/>
    <mergeCell ref="B46:E46"/>
  </mergeCells>
  <phoneticPr fontId="27" type="noConversion"/>
  <printOptions horizontalCentered="1"/>
  <pageMargins left="0.7" right="0.7" top="1" bottom="1" header="0.3" footer="0.3"/>
  <pageSetup scale="73" fitToHeight="0" orientation="landscape" r:id="rId1"/>
  <headerFooter alignWithMargins="0">
    <oddFooter>&amp;CMasterServiceCategoryMonitoringTools_Updated_March 2023&amp;RMCM</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pageSetUpPr fitToPage="1"/>
  </sheetPr>
  <dimension ref="A1:Q43"/>
  <sheetViews>
    <sheetView zoomScale="120" zoomScaleNormal="120" workbookViewId="0">
      <selection activeCell="B15" sqref="B15"/>
    </sheetView>
  </sheetViews>
  <sheetFormatPr defaultColWidth="8.81640625" defaultRowHeight="14" x14ac:dyDescent="0.3"/>
  <cols>
    <col min="1" max="1" width="8.81640625" style="89"/>
    <col min="2" max="2" width="68.81640625" style="44" customWidth="1"/>
    <col min="3" max="16" width="8.81640625" style="89"/>
    <col min="17" max="17" width="18.453125" style="89"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20" x14ac:dyDescent="0.4">
      <c r="A3" s="303" t="s">
        <v>513</v>
      </c>
      <c r="B3" s="303"/>
      <c r="C3" s="303"/>
      <c r="D3" s="303"/>
      <c r="E3" s="303"/>
      <c r="F3" s="303"/>
      <c r="G3" s="303"/>
      <c r="H3" s="303"/>
      <c r="I3" s="303"/>
      <c r="J3" s="303"/>
      <c r="K3" s="303"/>
      <c r="L3" s="303"/>
    </row>
    <row r="4" spans="1:17" ht="17.5" x14ac:dyDescent="0.3">
      <c r="A4" s="295" t="s">
        <v>703</v>
      </c>
      <c r="B4" s="295"/>
      <c r="C4" s="295"/>
      <c r="D4" s="295"/>
      <c r="E4" s="295"/>
      <c r="F4" s="295"/>
      <c r="G4" s="295"/>
      <c r="H4" s="295"/>
      <c r="I4" s="295"/>
      <c r="J4" s="295"/>
      <c r="K4" s="295"/>
      <c r="L4" s="295"/>
    </row>
    <row r="5" spans="1:17" ht="15" customHeight="1" x14ac:dyDescent="0.3">
      <c r="A5" s="310" t="s">
        <v>248</v>
      </c>
      <c r="B5" s="311"/>
      <c r="C5" s="311"/>
      <c r="D5" s="311"/>
      <c r="E5" s="311"/>
      <c r="F5" s="311"/>
      <c r="G5" s="311"/>
      <c r="H5" s="311"/>
      <c r="I5" s="311"/>
      <c r="J5" s="311"/>
      <c r="K5" s="311"/>
      <c r="L5" s="311"/>
      <c r="M5" s="173"/>
      <c r="N5" s="173"/>
      <c r="O5" s="173"/>
    </row>
    <row r="6" spans="1:17" x14ac:dyDescent="0.3">
      <c r="A6" s="308" t="s">
        <v>515</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x14ac:dyDescent="0.3">
      <c r="A8" s="137"/>
      <c r="B8" s="5"/>
      <c r="C8" s="6">
        <v>1</v>
      </c>
      <c r="D8" s="6">
        <v>2</v>
      </c>
      <c r="E8" s="6">
        <v>3</v>
      </c>
      <c r="F8" s="6">
        <v>4</v>
      </c>
      <c r="G8" s="6">
        <v>5</v>
      </c>
      <c r="H8" s="6">
        <v>6</v>
      </c>
      <c r="I8" s="6">
        <v>7</v>
      </c>
      <c r="J8" s="6">
        <v>8</v>
      </c>
      <c r="K8" s="6">
        <v>9</v>
      </c>
      <c r="L8" s="6">
        <v>10</v>
      </c>
    </row>
    <row r="9" spans="1:17" x14ac:dyDescent="0.3">
      <c r="A9" s="14" t="s">
        <v>251</v>
      </c>
      <c r="B9" s="22" t="s">
        <v>252</v>
      </c>
      <c r="C9" s="7"/>
      <c r="D9" s="7"/>
      <c r="E9" s="7"/>
      <c r="F9" s="7"/>
      <c r="G9" s="7"/>
      <c r="H9" s="7"/>
      <c r="I9" s="7"/>
      <c r="J9" s="7"/>
      <c r="K9" s="7"/>
      <c r="L9" s="7"/>
    </row>
    <row r="10" spans="1:17" x14ac:dyDescent="0.3">
      <c r="A10" s="14" t="s">
        <v>251</v>
      </c>
      <c r="B10" s="22" t="s">
        <v>253</v>
      </c>
      <c r="C10" s="7"/>
      <c r="D10" s="7"/>
      <c r="E10" s="7"/>
      <c r="F10" s="7"/>
      <c r="G10" s="7"/>
      <c r="H10" s="7"/>
      <c r="I10" s="7"/>
      <c r="J10" s="7"/>
      <c r="K10" s="7"/>
      <c r="L10" s="7"/>
    </row>
    <row r="11" spans="1:17" x14ac:dyDescent="0.3">
      <c r="A11" s="14" t="s">
        <v>251</v>
      </c>
      <c r="B11" s="22" t="s">
        <v>254</v>
      </c>
      <c r="C11" s="7"/>
      <c r="D11" s="7"/>
      <c r="E11" s="7"/>
      <c r="F11" s="7"/>
      <c r="G11" s="7"/>
      <c r="H11" s="7"/>
      <c r="I11" s="7"/>
      <c r="J11" s="7"/>
      <c r="K11" s="7"/>
      <c r="L11" s="7"/>
    </row>
    <row r="12" spans="1:17" x14ac:dyDescent="0.3">
      <c r="A12" s="14" t="s">
        <v>251</v>
      </c>
      <c r="B12" s="22" t="s">
        <v>255</v>
      </c>
      <c r="C12" s="7"/>
      <c r="D12" s="7"/>
      <c r="E12" s="7"/>
      <c r="F12" s="7"/>
      <c r="G12" s="7"/>
      <c r="H12" s="7"/>
      <c r="I12" s="7"/>
      <c r="J12" s="7"/>
      <c r="K12" s="7"/>
      <c r="L12" s="7"/>
    </row>
    <row r="13" spans="1:17" x14ac:dyDescent="0.3">
      <c r="A13" s="308" t="s">
        <v>704</v>
      </c>
      <c r="B13" s="309"/>
      <c r="C13" s="309"/>
      <c r="D13" s="309"/>
      <c r="E13" s="309"/>
      <c r="F13" s="309"/>
      <c r="G13" s="309"/>
      <c r="H13" s="309"/>
      <c r="I13" s="309"/>
      <c r="J13" s="309"/>
      <c r="K13" s="309"/>
      <c r="L13" s="309"/>
    </row>
    <row r="14" spans="1:17" x14ac:dyDescent="0.3">
      <c r="A14" s="137"/>
      <c r="B14" s="5"/>
      <c r="C14" s="6">
        <v>1</v>
      </c>
      <c r="D14" s="6">
        <v>2</v>
      </c>
      <c r="E14" s="6">
        <v>3</v>
      </c>
      <c r="F14" s="6">
        <v>4</v>
      </c>
      <c r="G14" s="6">
        <v>5</v>
      </c>
      <c r="H14" s="6">
        <v>6</v>
      </c>
      <c r="I14" s="6">
        <v>7</v>
      </c>
      <c r="J14" s="6">
        <v>8</v>
      </c>
      <c r="K14" s="6">
        <v>9</v>
      </c>
      <c r="L14" s="6">
        <v>10</v>
      </c>
      <c r="M14" s="114" t="s">
        <v>8</v>
      </c>
      <c r="N14" s="114" t="s">
        <v>9</v>
      </c>
      <c r="O14" s="114" t="s">
        <v>10</v>
      </c>
      <c r="P14" s="8" t="s">
        <v>11</v>
      </c>
      <c r="Q14" s="8" t="s">
        <v>12</v>
      </c>
    </row>
    <row r="15" spans="1:17" x14ac:dyDescent="0.3">
      <c r="A15" s="7">
        <v>1</v>
      </c>
      <c r="B15" s="176" t="s">
        <v>705</v>
      </c>
      <c r="C15" s="7"/>
      <c r="D15" s="7"/>
      <c r="E15" s="7"/>
      <c r="F15" s="7"/>
      <c r="G15" s="7"/>
      <c r="H15" s="7"/>
      <c r="I15" s="7"/>
      <c r="J15" s="7"/>
      <c r="K15" s="7"/>
      <c r="L15" s="7"/>
      <c r="M15" s="114">
        <f>COUNTIF(C15:L15,"Y")</f>
        <v>0</v>
      </c>
      <c r="N15" s="114">
        <f>COUNTIF(C15:L15,"N")</f>
        <v>0</v>
      </c>
      <c r="O15" s="114">
        <f>COUNTIF(C15:L15,"NA")</f>
        <v>0</v>
      </c>
      <c r="P15" s="116">
        <f>SUM(M15+N15)</f>
        <v>0</v>
      </c>
      <c r="Q15" s="117" t="e">
        <f>M15/P15</f>
        <v>#DIV/0!</v>
      </c>
    </row>
    <row r="16" spans="1:17" ht="14.15" customHeight="1" x14ac:dyDescent="0.3">
      <c r="A16" s="308" t="s">
        <v>706</v>
      </c>
      <c r="B16" s="309"/>
      <c r="C16" s="309"/>
      <c r="D16" s="309"/>
      <c r="E16" s="309"/>
      <c r="F16" s="309"/>
      <c r="G16" s="309"/>
      <c r="H16" s="309"/>
      <c r="I16" s="309"/>
      <c r="J16" s="309"/>
      <c r="K16" s="309"/>
      <c r="L16" s="309"/>
      <c r="M16" s="132"/>
      <c r="N16" s="132"/>
      <c r="O16" s="132"/>
      <c r="P16" s="132"/>
      <c r="Q16" s="133"/>
    </row>
    <row r="17" spans="1:17" ht="26" x14ac:dyDescent="0.3">
      <c r="A17" s="60">
        <v>2</v>
      </c>
      <c r="B17" s="63" t="s">
        <v>707</v>
      </c>
      <c r="C17" s="60"/>
      <c r="D17" s="60"/>
      <c r="E17" s="60"/>
      <c r="F17" s="60"/>
      <c r="G17" s="60"/>
      <c r="H17" s="60"/>
      <c r="I17" s="60"/>
      <c r="J17" s="60"/>
      <c r="K17" s="60"/>
      <c r="L17" s="60"/>
      <c r="M17" s="134">
        <f>COUNTIF(C17:L17,"Y")</f>
        <v>0</v>
      </c>
      <c r="N17" s="134">
        <f>COUNTIF(C17:L17,"N")</f>
        <v>0</v>
      </c>
      <c r="O17" s="134">
        <f>COUNTIF(C17:L17,"NA")</f>
        <v>0</v>
      </c>
      <c r="P17" s="134">
        <f t="shared" ref="P17:P43" si="0">SUM(M17+N17)</f>
        <v>0</v>
      </c>
      <c r="Q17" s="135" t="e">
        <f t="shared" ref="Q17:Q43" si="1">M17/P17</f>
        <v>#DIV/0!</v>
      </c>
    </row>
    <row r="18" spans="1:17" x14ac:dyDescent="0.3">
      <c r="A18" s="60" t="s">
        <v>708</v>
      </c>
      <c r="B18" s="63" t="s">
        <v>709</v>
      </c>
      <c r="C18" s="60"/>
      <c r="D18" s="60"/>
      <c r="E18" s="60"/>
      <c r="F18" s="60"/>
      <c r="G18" s="60"/>
      <c r="H18" s="60"/>
      <c r="I18" s="60"/>
      <c r="J18" s="60"/>
      <c r="K18" s="60"/>
      <c r="L18" s="60"/>
      <c r="M18" s="134">
        <f t="shared" ref="M18:M23" si="2">COUNTIF(C18:L18,"Y")</f>
        <v>0</v>
      </c>
      <c r="N18" s="134">
        <f t="shared" ref="N18:N23" si="3">COUNTIF(C18:L18,"N")</f>
        <v>0</v>
      </c>
      <c r="O18" s="134">
        <f t="shared" ref="O18:O23" si="4">COUNTIF(C18:L18,"NA")</f>
        <v>0</v>
      </c>
      <c r="P18" s="134">
        <f t="shared" ref="P18:P23" si="5">SUM(M18+N18)</f>
        <v>0</v>
      </c>
      <c r="Q18" s="135" t="e">
        <f t="shared" ref="Q18:Q23" si="6">M18/P18</f>
        <v>#DIV/0!</v>
      </c>
    </row>
    <row r="19" spans="1:17" x14ac:dyDescent="0.3">
      <c r="A19" s="60" t="s">
        <v>710</v>
      </c>
      <c r="B19" s="63" t="s">
        <v>711</v>
      </c>
      <c r="C19" s="60"/>
      <c r="D19" s="60"/>
      <c r="E19" s="60"/>
      <c r="F19" s="60"/>
      <c r="G19" s="60"/>
      <c r="H19" s="60"/>
      <c r="I19" s="60"/>
      <c r="J19" s="60"/>
      <c r="K19" s="60"/>
      <c r="L19" s="60"/>
      <c r="M19" s="134">
        <f t="shared" si="2"/>
        <v>0</v>
      </c>
      <c r="N19" s="134">
        <f t="shared" si="3"/>
        <v>0</v>
      </c>
      <c r="O19" s="134">
        <f t="shared" si="4"/>
        <v>0</v>
      </c>
      <c r="P19" s="134">
        <f t="shared" si="5"/>
        <v>0</v>
      </c>
      <c r="Q19" s="135" t="e">
        <f t="shared" si="6"/>
        <v>#DIV/0!</v>
      </c>
    </row>
    <row r="20" spans="1:17" x14ac:dyDescent="0.3">
      <c r="A20" s="60" t="s">
        <v>712</v>
      </c>
      <c r="B20" s="63" t="s">
        <v>713</v>
      </c>
      <c r="C20" s="60"/>
      <c r="D20" s="60"/>
      <c r="E20" s="60"/>
      <c r="F20" s="60"/>
      <c r="G20" s="60"/>
      <c r="H20" s="60"/>
      <c r="I20" s="60"/>
      <c r="J20" s="60"/>
      <c r="K20" s="60"/>
      <c r="L20" s="60"/>
      <c r="M20" s="134">
        <f t="shared" si="2"/>
        <v>0</v>
      </c>
      <c r="N20" s="134">
        <f t="shared" si="3"/>
        <v>0</v>
      </c>
      <c r="O20" s="134">
        <f t="shared" si="4"/>
        <v>0</v>
      </c>
      <c r="P20" s="134">
        <f t="shared" si="5"/>
        <v>0</v>
      </c>
      <c r="Q20" s="135" t="e">
        <f t="shared" si="6"/>
        <v>#DIV/0!</v>
      </c>
    </row>
    <row r="21" spans="1:17" x14ac:dyDescent="0.3">
      <c r="A21" s="60" t="s">
        <v>714</v>
      </c>
      <c r="B21" s="63" t="s">
        <v>715</v>
      </c>
      <c r="C21" s="60"/>
      <c r="D21" s="60"/>
      <c r="E21" s="60"/>
      <c r="F21" s="60"/>
      <c r="G21" s="60"/>
      <c r="H21" s="60"/>
      <c r="I21" s="60"/>
      <c r="J21" s="60"/>
      <c r="K21" s="60"/>
      <c r="L21" s="60"/>
      <c r="M21" s="134">
        <f t="shared" si="2"/>
        <v>0</v>
      </c>
      <c r="N21" s="134">
        <f t="shared" si="3"/>
        <v>0</v>
      </c>
      <c r="O21" s="134">
        <f t="shared" si="4"/>
        <v>0</v>
      </c>
      <c r="P21" s="134">
        <f t="shared" si="5"/>
        <v>0</v>
      </c>
      <c r="Q21" s="135" t="e">
        <f t="shared" si="6"/>
        <v>#DIV/0!</v>
      </c>
    </row>
    <row r="22" spans="1:17" x14ac:dyDescent="0.3">
      <c r="A22" s="60" t="s">
        <v>716</v>
      </c>
      <c r="B22" s="63" t="s">
        <v>717</v>
      </c>
      <c r="C22" s="60"/>
      <c r="D22" s="60"/>
      <c r="E22" s="60"/>
      <c r="F22" s="60"/>
      <c r="G22" s="60"/>
      <c r="H22" s="60"/>
      <c r="I22" s="60"/>
      <c r="J22" s="60"/>
      <c r="K22" s="60"/>
      <c r="L22" s="60"/>
      <c r="M22" s="134">
        <f t="shared" si="2"/>
        <v>0</v>
      </c>
      <c r="N22" s="134">
        <f t="shared" si="3"/>
        <v>0</v>
      </c>
      <c r="O22" s="134">
        <f t="shared" si="4"/>
        <v>0</v>
      </c>
      <c r="P22" s="134">
        <f t="shared" si="5"/>
        <v>0</v>
      </c>
      <c r="Q22" s="135" t="e">
        <f t="shared" si="6"/>
        <v>#DIV/0!</v>
      </c>
    </row>
    <row r="23" spans="1:17" x14ac:dyDescent="0.3">
      <c r="A23" s="60" t="s">
        <v>718</v>
      </c>
      <c r="B23" s="63" t="s">
        <v>719</v>
      </c>
      <c r="C23" s="60"/>
      <c r="D23" s="60"/>
      <c r="E23" s="60"/>
      <c r="F23" s="60"/>
      <c r="G23" s="60"/>
      <c r="H23" s="60"/>
      <c r="I23" s="60"/>
      <c r="J23" s="60"/>
      <c r="K23" s="60"/>
      <c r="L23" s="60"/>
      <c r="M23" s="134">
        <f t="shared" si="2"/>
        <v>0</v>
      </c>
      <c r="N23" s="134">
        <f t="shared" si="3"/>
        <v>0</v>
      </c>
      <c r="O23" s="134">
        <f t="shared" si="4"/>
        <v>0</v>
      </c>
      <c r="P23" s="134">
        <f t="shared" si="5"/>
        <v>0</v>
      </c>
      <c r="Q23" s="135" t="e">
        <f t="shared" si="6"/>
        <v>#DIV/0!</v>
      </c>
    </row>
    <row r="24" spans="1:17" x14ac:dyDescent="0.3">
      <c r="A24" s="313" t="s">
        <v>720</v>
      </c>
      <c r="B24" s="312"/>
      <c r="C24" s="312"/>
      <c r="D24" s="312"/>
      <c r="E24" s="312"/>
      <c r="F24" s="312"/>
      <c r="G24" s="312"/>
      <c r="H24" s="312"/>
      <c r="I24" s="312"/>
      <c r="J24" s="312"/>
      <c r="K24" s="312"/>
      <c r="L24" s="312"/>
      <c r="M24" s="132"/>
      <c r="N24" s="132"/>
      <c r="O24" s="132"/>
      <c r="P24" s="132"/>
      <c r="Q24" s="133"/>
    </row>
    <row r="25" spans="1:17" ht="24" customHeight="1" x14ac:dyDescent="0.3">
      <c r="A25" s="60">
        <v>3</v>
      </c>
      <c r="B25" s="63" t="s">
        <v>721</v>
      </c>
      <c r="C25" s="60"/>
      <c r="D25" s="60"/>
      <c r="E25" s="60"/>
      <c r="F25" s="60"/>
      <c r="G25" s="60"/>
      <c r="H25" s="60"/>
      <c r="I25" s="60"/>
      <c r="J25" s="60"/>
      <c r="K25" s="60"/>
      <c r="L25" s="60"/>
      <c r="M25" s="134">
        <f>COUNTIF(C25:L25,"Y")</f>
        <v>0</v>
      </c>
      <c r="N25" s="134">
        <f>COUNTIF(C25:L25,"N")</f>
        <v>0</v>
      </c>
      <c r="O25" s="134">
        <f>COUNTIF(C25:L25,"NA")</f>
        <v>0</v>
      </c>
      <c r="P25" s="134">
        <f t="shared" si="0"/>
        <v>0</v>
      </c>
      <c r="Q25" s="135" t="e">
        <f t="shared" si="1"/>
        <v>#DIV/0!</v>
      </c>
    </row>
    <row r="26" spans="1:17" x14ac:dyDescent="0.3">
      <c r="A26" s="60" t="s">
        <v>570</v>
      </c>
      <c r="B26" s="63" t="s">
        <v>722</v>
      </c>
      <c r="C26" s="60"/>
      <c r="D26" s="60"/>
      <c r="E26" s="60"/>
      <c r="F26" s="60"/>
      <c r="G26" s="60"/>
      <c r="H26" s="60"/>
      <c r="I26" s="60"/>
      <c r="J26" s="60"/>
      <c r="K26" s="60"/>
      <c r="L26" s="60"/>
      <c r="M26" s="134">
        <f t="shared" ref="M26:M33" si="7">COUNTIF(C26:L26,"Y")</f>
        <v>0</v>
      </c>
      <c r="N26" s="134">
        <f t="shared" ref="N26:N33" si="8">COUNTIF(C26:L26,"N")</f>
        <v>0</v>
      </c>
      <c r="O26" s="134">
        <f t="shared" ref="O26:O33" si="9">COUNTIF(C26:L26,"NA")</f>
        <v>0</v>
      </c>
      <c r="P26" s="134">
        <f t="shared" ref="P26:P33" si="10">SUM(M26+N26)</f>
        <v>0</v>
      </c>
      <c r="Q26" s="135" t="e">
        <f t="shared" ref="Q26:Q33" si="11">M26/P26</f>
        <v>#DIV/0!</v>
      </c>
    </row>
    <row r="27" spans="1:17" x14ac:dyDescent="0.3">
      <c r="A27" s="60" t="s">
        <v>572</v>
      </c>
      <c r="B27" s="63" t="s">
        <v>723</v>
      </c>
      <c r="C27" s="60"/>
      <c r="D27" s="60"/>
      <c r="E27" s="60"/>
      <c r="F27" s="60"/>
      <c r="G27" s="60"/>
      <c r="H27" s="60"/>
      <c r="I27" s="60"/>
      <c r="J27" s="60"/>
      <c r="K27" s="60"/>
      <c r="L27" s="60"/>
      <c r="M27" s="134">
        <f t="shared" si="7"/>
        <v>0</v>
      </c>
      <c r="N27" s="134">
        <f t="shared" si="8"/>
        <v>0</v>
      </c>
      <c r="O27" s="134">
        <f t="shared" si="9"/>
        <v>0</v>
      </c>
      <c r="P27" s="134">
        <f t="shared" si="10"/>
        <v>0</v>
      </c>
      <c r="Q27" s="135" t="e">
        <f t="shared" si="11"/>
        <v>#DIV/0!</v>
      </c>
    </row>
    <row r="28" spans="1:17" x14ac:dyDescent="0.3">
      <c r="A28" s="60" t="s">
        <v>574</v>
      </c>
      <c r="B28" s="63" t="s">
        <v>724</v>
      </c>
      <c r="C28" s="60"/>
      <c r="D28" s="60"/>
      <c r="E28" s="60"/>
      <c r="F28" s="60"/>
      <c r="G28" s="60"/>
      <c r="H28" s="60"/>
      <c r="I28" s="60"/>
      <c r="J28" s="60"/>
      <c r="K28" s="60"/>
      <c r="L28" s="60"/>
      <c r="M28" s="134">
        <f t="shared" si="7"/>
        <v>0</v>
      </c>
      <c r="N28" s="134">
        <f t="shared" si="8"/>
        <v>0</v>
      </c>
      <c r="O28" s="134">
        <f t="shared" si="9"/>
        <v>0</v>
      </c>
      <c r="P28" s="134">
        <f t="shared" si="10"/>
        <v>0</v>
      </c>
      <c r="Q28" s="135" t="e">
        <f t="shared" si="11"/>
        <v>#DIV/0!</v>
      </c>
    </row>
    <row r="29" spans="1:17" x14ac:dyDescent="0.3">
      <c r="A29" s="60" t="s">
        <v>725</v>
      </c>
      <c r="B29" s="63" t="s">
        <v>726</v>
      </c>
      <c r="C29" s="60"/>
      <c r="D29" s="60"/>
      <c r="E29" s="60"/>
      <c r="F29" s="60"/>
      <c r="G29" s="60"/>
      <c r="H29" s="60"/>
      <c r="I29" s="60"/>
      <c r="J29" s="60"/>
      <c r="K29" s="60"/>
      <c r="L29" s="60"/>
      <c r="M29" s="134">
        <f t="shared" si="7"/>
        <v>0</v>
      </c>
      <c r="N29" s="134">
        <f t="shared" si="8"/>
        <v>0</v>
      </c>
      <c r="O29" s="134">
        <f t="shared" si="9"/>
        <v>0</v>
      </c>
      <c r="P29" s="134">
        <f t="shared" si="10"/>
        <v>0</v>
      </c>
      <c r="Q29" s="135" t="e">
        <f t="shared" si="11"/>
        <v>#DIV/0!</v>
      </c>
    </row>
    <row r="30" spans="1:17" x14ac:dyDescent="0.3">
      <c r="A30" s="60" t="s">
        <v>727</v>
      </c>
      <c r="B30" s="63" t="s">
        <v>728</v>
      </c>
      <c r="C30" s="60"/>
      <c r="D30" s="60"/>
      <c r="E30" s="60"/>
      <c r="F30" s="60"/>
      <c r="G30" s="60"/>
      <c r="H30" s="60"/>
      <c r="I30" s="60"/>
      <c r="J30" s="60"/>
      <c r="K30" s="60"/>
      <c r="L30" s="60"/>
      <c r="M30" s="134">
        <f t="shared" si="7"/>
        <v>0</v>
      </c>
      <c r="N30" s="134">
        <f t="shared" si="8"/>
        <v>0</v>
      </c>
      <c r="O30" s="134">
        <f t="shared" si="9"/>
        <v>0</v>
      </c>
      <c r="P30" s="134">
        <f t="shared" si="10"/>
        <v>0</v>
      </c>
      <c r="Q30" s="135" t="e">
        <f t="shared" si="11"/>
        <v>#DIV/0!</v>
      </c>
    </row>
    <row r="31" spans="1:17" x14ac:dyDescent="0.3">
      <c r="A31" s="60" t="s">
        <v>729</v>
      </c>
      <c r="B31" s="63" t="s">
        <v>730</v>
      </c>
      <c r="C31" s="60"/>
      <c r="D31" s="60"/>
      <c r="E31" s="60"/>
      <c r="F31" s="60"/>
      <c r="G31" s="60"/>
      <c r="H31" s="60"/>
      <c r="I31" s="60"/>
      <c r="J31" s="60"/>
      <c r="K31" s="60"/>
      <c r="L31" s="60"/>
      <c r="M31" s="134">
        <f t="shared" si="7"/>
        <v>0</v>
      </c>
      <c r="N31" s="134">
        <f t="shared" si="8"/>
        <v>0</v>
      </c>
      <c r="O31" s="134">
        <f t="shared" si="9"/>
        <v>0</v>
      </c>
      <c r="P31" s="134">
        <f t="shared" si="10"/>
        <v>0</v>
      </c>
      <c r="Q31" s="135" t="e">
        <f t="shared" si="11"/>
        <v>#DIV/0!</v>
      </c>
    </row>
    <row r="32" spans="1:17" ht="27" customHeight="1" x14ac:dyDescent="0.3">
      <c r="A32" s="60" t="s">
        <v>731</v>
      </c>
      <c r="B32" s="63" t="s">
        <v>732</v>
      </c>
      <c r="C32" s="60"/>
      <c r="D32" s="60"/>
      <c r="E32" s="60"/>
      <c r="F32" s="60"/>
      <c r="G32" s="60"/>
      <c r="H32" s="60"/>
      <c r="I32" s="60"/>
      <c r="J32" s="60"/>
      <c r="K32" s="60"/>
      <c r="L32" s="60"/>
      <c r="M32" s="134">
        <f t="shared" si="7"/>
        <v>0</v>
      </c>
      <c r="N32" s="134">
        <f t="shared" si="8"/>
        <v>0</v>
      </c>
      <c r="O32" s="134">
        <f t="shared" si="9"/>
        <v>0</v>
      </c>
      <c r="P32" s="134">
        <f t="shared" si="10"/>
        <v>0</v>
      </c>
      <c r="Q32" s="135" t="e">
        <f t="shared" si="11"/>
        <v>#DIV/0!</v>
      </c>
    </row>
    <row r="33" spans="1:17" x14ac:dyDescent="0.3">
      <c r="A33" s="60" t="s">
        <v>733</v>
      </c>
      <c r="B33" s="63" t="s">
        <v>734</v>
      </c>
      <c r="C33" s="60"/>
      <c r="D33" s="60"/>
      <c r="E33" s="60"/>
      <c r="F33" s="60"/>
      <c r="G33" s="60"/>
      <c r="H33" s="60"/>
      <c r="I33" s="60"/>
      <c r="J33" s="60"/>
      <c r="K33" s="60"/>
      <c r="L33" s="60"/>
      <c r="M33" s="134">
        <f t="shared" si="7"/>
        <v>0</v>
      </c>
      <c r="N33" s="134">
        <f t="shared" si="8"/>
        <v>0</v>
      </c>
      <c r="O33" s="134">
        <f t="shared" si="9"/>
        <v>0</v>
      </c>
      <c r="P33" s="134">
        <f t="shared" si="10"/>
        <v>0</v>
      </c>
      <c r="Q33" s="135" t="e">
        <f t="shared" si="11"/>
        <v>#DIV/0!</v>
      </c>
    </row>
    <row r="34" spans="1:17" ht="26" x14ac:dyDescent="0.3">
      <c r="A34" s="7">
        <v>4</v>
      </c>
      <c r="B34" s="176" t="s">
        <v>735</v>
      </c>
      <c r="C34" s="7"/>
      <c r="D34" s="7"/>
      <c r="E34" s="7"/>
      <c r="F34" s="7"/>
      <c r="G34" s="7"/>
      <c r="H34" s="7"/>
      <c r="I34" s="7"/>
      <c r="J34" s="7"/>
      <c r="K34" s="7"/>
      <c r="L34" s="7"/>
      <c r="M34" s="114">
        <f>COUNTIF(C34:L34,"Y")</f>
        <v>0</v>
      </c>
      <c r="N34" s="114">
        <f>COUNTIF(C34:L34,"N")</f>
        <v>0</v>
      </c>
      <c r="O34" s="114">
        <f>COUNTIF(C34:L34,"NA")</f>
        <v>0</v>
      </c>
      <c r="P34" s="116">
        <f t="shared" si="0"/>
        <v>0</v>
      </c>
      <c r="Q34" s="117" t="e">
        <f t="shared" si="1"/>
        <v>#DIV/0!</v>
      </c>
    </row>
    <row r="35" spans="1:17" x14ac:dyDescent="0.3">
      <c r="A35" s="313" t="s">
        <v>736</v>
      </c>
      <c r="B35" s="312"/>
      <c r="C35" s="312"/>
      <c r="D35" s="312"/>
      <c r="E35" s="312"/>
      <c r="F35" s="312"/>
      <c r="G35" s="312"/>
      <c r="H35" s="312"/>
      <c r="I35" s="312"/>
      <c r="J35" s="312"/>
      <c r="K35" s="312"/>
      <c r="L35" s="312"/>
      <c r="M35" s="132"/>
      <c r="N35" s="132"/>
      <c r="O35" s="132"/>
      <c r="P35" s="132"/>
      <c r="Q35" s="133"/>
    </row>
    <row r="36" spans="1:17" ht="26" x14ac:dyDescent="0.3">
      <c r="A36" s="7">
        <v>5</v>
      </c>
      <c r="B36" s="176" t="s">
        <v>737</v>
      </c>
      <c r="C36" s="7"/>
      <c r="D36" s="7"/>
      <c r="E36" s="7"/>
      <c r="F36" s="7"/>
      <c r="G36" s="7"/>
      <c r="H36" s="7"/>
      <c r="I36" s="7"/>
      <c r="J36" s="7"/>
      <c r="K36" s="7"/>
      <c r="L36" s="7"/>
      <c r="M36" s="114">
        <f>COUNTIF(C36:L36,"Y")</f>
        <v>0</v>
      </c>
      <c r="N36" s="114">
        <f>COUNTIF(C36:L36,"N")</f>
        <v>0</v>
      </c>
      <c r="O36" s="114">
        <f>COUNTIF(C36:L36,"NA")</f>
        <v>0</v>
      </c>
      <c r="P36" s="116">
        <f t="shared" si="0"/>
        <v>0</v>
      </c>
      <c r="Q36" s="117" t="e">
        <f t="shared" si="1"/>
        <v>#DIV/0!</v>
      </c>
    </row>
    <row r="37" spans="1:17" x14ac:dyDescent="0.3">
      <c r="A37" s="308" t="s">
        <v>608</v>
      </c>
      <c r="B37" s="309"/>
      <c r="C37" s="309"/>
      <c r="D37" s="309"/>
      <c r="E37" s="309"/>
      <c r="F37" s="309"/>
      <c r="G37" s="309"/>
      <c r="H37" s="309"/>
      <c r="I37" s="309"/>
      <c r="J37" s="309"/>
      <c r="K37" s="309"/>
      <c r="L37" s="309"/>
      <c r="M37" s="132"/>
      <c r="N37" s="132"/>
      <c r="O37" s="132"/>
      <c r="P37" s="132"/>
      <c r="Q37" s="133"/>
    </row>
    <row r="38" spans="1:17" ht="26" x14ac:dyDescent="0.3">
      <c r="A38" s="60">
        <v>6</v>
      </c>
      <c r="B38" s="63" t="s">
        <v>738</v>
      </c>
      <c r="C38" s="60"/>
      <c r="D38" s="60"/>
      <c r="E38" s="60"/>
      <c r="F38" s="60"/>
      <c r="G38" s="60"/>
      <c r="H38" s="60"/>
      <c r="I38" s="60"/>
      <c r="J38" s="60"/>
      <c r="K38" s="60"/>
      <c r="L38" s="60"/>
      <c r="M38" s="134">
        <f>COUNTIF(C38:L38,"Y")</f>
        <v>0</v>
      </c>
      <c r="N38" s="134">
        <f>COUNTIF(C38:L38,"N")</f>
        <v>0</v>
      </c>
      <c r="O38" s="134">
        <f>COUNTIF(C38:L38,"NA")</f>
        <v>0</v>
      </c>
      <c r="P38" s="134">
        <f t="shared" si="0"/>
        <v>0</v>
      </c>
      <c r="Q38" s="135" t="e">
        <f t="shared" si="1"/>
        <v>#DIV/0!</v>
      </c>
    </row>
    <row r="39" spans="1:17" x14ac:dyDescent="0.3">
      <c r="A39" s="60" t="s">
        <v>739</v>
      </c>
      <c r="B39" s="63" t="s">
        <v>740</v>
      </c>
      <c r="C39" s="60"/>
      <c r="D39" s="60"/>
      <c r="E39" s="60"/>
      <c r="F39" s="60"/>
      <c r="G39" s="60"/>
      <c r="H39" s="60"/>
      <c r="I39" s="60"/>
      <c r="J39" s="60"/>
      <c r="K39" s="60"/>
      <c r="L39" s="60"/>
      <c r="M39" s="134">
        <f t="shared" ref="M39:M43" si="12">COUNTIF(C39:L39,"Y")</f>
        <v>0</v>
      </c>
      <c r="N39" s="134">
        <f t="shared" ref="N39:N43" si="13">COUNTIF(C39:L39,"N")</f>
        <v>0</v>
      </c>
      <c r="O39" s="134">
        <f t="shared" ref="O39:O43" si="14">COUNTIF(C39:L39,"NA")</f>
        <v>0</v>
      </c>
      <c r="P39" s="134">
        <f t="shared" si="0"/>
        <v>0</v>
      </c>
      <c r="Q39" s="135" t="e">
        <f t="shared" si="1"/>
        <v>#DIV/0!</v>
      </c>
    </row>
    <row r="40" spans="1:17" x14ac:dyDescent="0.3">
      <c r="A40" s="60" t="s">
        <v>741</v>
      </c>
      <c r="B40" s="63" t="s">
        <v>742</v>
      </c>
      <c r="C40" s="60"/>
      <c r="D40" s="60"/>
      <c r="E40" s="60"/>
      <c r="F40" s="60"/>
      <c r="G40" s="60"/>
      <c r="H40" s="60"/>
      <c r="I40" s="60"/>
      <c r="J40" s="60"/>
      <c r="K40" s="60"/>
      <c r="L40" s="60"/>
      <c r="M40" s="134">
        <f t="shared" si="12"/>
        <v>0</v>
      </c>
      <c r="N40" s="134">
        <f t="shared" si="13"/>
        <v>0</v>
      </c>
      <c r="O40" s="134">
        <f t="shared" si="14"/>
        <v>0</v>
      </c>
      <c r="P40" s="134">
        <f t="shared" si="0"/>
        <v>0</v>
      </c>
      <c r="Q40" s="135" t="e">
        <f t="shared" si="1"/>
        <v>#DIV/0!</v>
      </c>
    </row>
    <row r="41" spans="1:17" x14ac:dyDescent="0.3">
      <c r="A41" s="60" t="s">
        <v>743</v>
      </c>
      <c r="B41" s="63" t="s">
        <v>744</v>
      </c>
      <c r="C41" s="60"/>
      <c r="D41" s="60"/>
      <c r="E41" s="60"/>
      <c r="F41" s="60"/>
      <c r="G41" s="60"/>
      <c r="H41" s="60"/>
      <c r="I41" s="60"/>
      <c r="J41" s="60"/>
      <c r="K41" s="60"/>
      <c r="L41" s="60"/>
      <c r="M41" s="134">
        <f t="shared" si="12"/>
        <v>0</v>
      </c>
      <c r="N41" s="134">
        <f t="shared" si="13"/>
        <v>0</v>
      </c>
      <c r="O41" s="134">
        <f t="shared" si="14"/>
        <v>0</v>
      </c>
      <c r="P41" s="134">
        <f t="shared" si="0"/>
        <v>0</v>
      </c>
      <c r="Q41" s="135" t="e">
        <f t="shared" si="1"/>
        <v>#DIV/0!</v>
      </c>
    </row>
    <row r="42" spans="1:17" x14ac:dyDescent="0.3">
      <c r="A42" s="60" t="s">
        <v>745</v>
      </c>
      <c r="B42" s="63" t="s">
        <v>746</v>
      </c>
      <c r="C42" s="60"/>
      <c r="D42" s="60"/>
      <c r="E42" s="60"/>
      <c r="F42" s="60"/>
      <c r="G42" s="60"/>
      <c r="H42" s="60"/>
      <c r="I42" s="60"/>
      <c r="J42" s="60"/>
      <c r="K42" s="60"/>
      <c r="L42" s="60"/>
      <c r="M42" s="134">
        <f t="shared" si="12"/>
        <v>0</v>
      </c>
      <c r="N42" s="134">
        <f t="shared" si="13"/>
        <v>0</v>
      </c>
      <c r="O42" s="134">
        <f t="shared" si="14"/>
        <v>0</v>
      </c>
      <c r="P42" s="134">
        <f t="shared" si="0"/>
        <v>0</v>
      </c>
      <c r="Q42" s="135" t="e">
        <f t="shared" si="1"/>
        <v>#DIV/0!</v>
      </c>
    </row>
    <row r="43" spans="1:17" x14ac:dyDescent="0.3">
      <c r="A43" s="60" t="s">
        <v>747</v>
      </c>
      <c r="B43" s="63" t="s">
        <v>748</v>
      </c>
      <c r="C43" s="60"/>
      <c r="D43" s="60"/>
      <c r="E43" s="60"/>
      <c r="F43" s="60"/>
      <c r="G43" s="60"/>
      <c r="H43" s="60"/>
      <c r="I43" s="60"/>
      <c r="J43" s="60"/>
      <c r="K43" s="60"/>
      <c r="L43" s="60"/>
      <c r="M43" s="134">
        <f t="shared" si="12"/>
        <v>0</v>
      </c>
      <c r="N43" s="134">
        <f t="shared" si="13"/>
        <v>0</v>
      </c>
      <c r="O43" s="134">
        <f t="shared" si="14"/>
        <v>0</v>
      </c>
      <c r="P43" s="134">
        <f t="shared" si="0"/>
        <v>0</v>
      </c>
      <c r="Q43" s="135" t="e">
        <f t="shared" si="1"/>
        <v>#DIV/0!</v>
      </c>
    </row>
  </sheetData>
  <customSheetViews>
    <customSheetView guid="{FB2DEF42-150C-A24C-B515-85700C084377}" topLeftCell="A13">
      <selection activeCell="B13" sqref="B13"/>
      <pageMargins left="0" right="0" top="0" bottom="0" header="0" footer="0"/>
      <headerFooter alignWithMargins="0"/>
    </customSheetView>
    <customSheetView guid="{F3E0873D-E940-4A28-8B22-0703AEF99EF0}" topLeftCell="A13">
      <selection activeCell="B13" sqref="B13"/>
      <pageMargins left="0" right="0" top="0" bottom="0" header="0" footer="0"/>
      <headerFooter alignWithMargins="0"/>
    </customSheetView>
    <customSheetView guid="{648BC6D8-5A58-4226-AD69-192680175AD0}" topLeftCell="A13">
      <selection activeCell="B13" sqref="B13"/>
      <pageMargins left="0" right="0" top="0" bottom="0" header="0" footer="0"/>
      <headerFooter alignWithMargins="0"/>
    </customSheetView>
    <customSheetView guid="{107D11AA-0D63-447B-B92E-5C37BC553443}">
      <selection activeCell="B13" sqref="B13"/>
      <pageMargins left="0" right="0" top="0" bottom="0" header="0" footer="0"/>
      <headerFooter alignWithMargins="0"/>
    </customSheetView>
  </customSheetViews>
  <mergeCells count="14">
    <mergeCell ref="A7:L7"/>
    <mergeCell ref="A5:L5"/>
    <mergeCell ref="A6:L6"/>
    <mergeCell ref="A4:L4"/>
    <mergeCell ref="A1:C1"/>
    <mergeCell ref="E1:J1"/>
    <mergeCell ref="A2:C2"/>
    <mergeCell ref="D2:J2"/>
    <mergeCell ref="A3:L3"/>
    <mergeCell ref="A37:L37"/>
    <mergeCell ref="A13:L13"/>
    <mergeCell ref="A24:L24"/>
    <mergeCell ref="A35:L35"/>
    <mergeCell ref="A16:L16"/>
  </mergeCells>
  <phoneticPr fontId="27" type="noConversion"/>
  <printOptions horizontalCentered="1"/>
  <pageMargins left="0.7" right="0.7" top="1" bottom="1" header="0.3" footer="0.3"/>
  <pageSetup scale="73" fitToHeight="0" orientation="landscape" r:id="rId1"/>
  <headerFooter alignWithMargins="0">
    <oddFooter>&amp;CMasterServiceCategoryMonitoringTools_Updated_March 2023&amp;RMNT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pageSetUpPr fitToPage="1"/>
  </sheetPr>
  <dimension ref="A1:Q73"/>
  <sheetViews>
    <sheetView zoomScale="120" zoomScaleNormal="120" workbookViewId="0">
      <selection activeCell="B15" sqref="B15"/>
    </sheetView>
  </sheetViews>
  <sheetFormatPr defaultColWidth="8.81640625" defaultRowHeight="14" x14ac:dyDescent="0.3"/>
  <cols>
    <col min="1" max="1" width="8.81640625" style="2"/>
    <col min="2" max="2" width="76.453125" style="44" customWidth="1"/>
    <col min="3" max="16" width="8.81640625" style="89"/>
    <col min="17" max="17" width="16.54296875" style="89"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20" x14ac:dyDescent="0.4">
      <c r="A3" s="314" t="s">
        <v>513</v>
      </c>
      <c r="B3" s="314"/>
      <c r="C3" s="314"/>
      <c r="D3" s="314"/>
      <c r="E3" s="314"/>
      <c r="F3" s="314"/>
      <c r="G3" s="314"/>
      <c r="H3" s="314"/>
      <c r="I3" s="314"/>
      <c r="J3" s="314"/>
      <c r="K3" s="314"/>
      <c r="L3" s="314"/>
    </row>
    <row r="4" spans="1:17" ht="17.5" x14ac:dyDescent="0.3">
      <c r="A4" s="315" t="s">
        <v>749</v>
      </c>
      <c r="B4" s="315"/>
      <c r="C4" s="315"/>
      <c r="D4" s="315"/>
      <c r="E4" s="315"/>
      <c r="F4" s="315"/>
      <c r="G4" s="315"/>
      <c r="H4" s="315"/>
      <c r="I4" s="315"/>
      <c r="J4" s="315"/>
      <c r="K4" s="315"/>
      <c r="L4" s="315"/>
    </row>
    <row r="5" spans="1:17" ht="24" customHeight="1" x14ac:dyDescent="0.3">
      <c r="A5" s="310" t="s">
        <v>248</v>
      </c>
      <c r="B5" s="311"/>
      <c r="C5" s="311"/>
      <c r="D5" s="311"/>
      <c r="E5" s="311"/>
      <c r="F5" s="311"/>
      <c r="G5" s="311"/>
      <c r="H5" s="311"/>
      <c r="I5" s="311"/>
      <c r="J5" s="311"/>
      <c r="K5" s="311"/>
      <c r="L5" s="311"/>
    </row>
    <row r="6" spans="1:17" x14ac:dyDescent="0.3">
      <c r="A6" s="308" t="s">
        <v>515</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x14ac:dyDescent="0.3">
      <c r="A8" s="4"/>
      <c r="B8" s="5"/>
      <c r="C8" s="6">
        <v>1</v>
      </c>
      <c r="D8" s="6">
        <v>2</v>
      </c>
      <c r="E8" s="6">
        <v>3</v>
      </c>
      <c r="F8" s="6">
        <v>4</v>
      </c>
      <c r="G8" s="6">
        <v>5</v>
      </c>
      <c r="H8" s="6">
        <v>6</v>
      </c>
      <c r="I8" s="6">
        <v>7</v>
      </c>
      <c r="J8" s="6">
        <v>8</v>
      </c>
      <c r="K8" s="6">
        <v>9</v>
      </c>
      <c r="L8" s="6">
        <v>10</v>
      </c>
    </row>
    <row r="9" spans="1:17" x14ac:dyDescent="0.3">
      <c r="A9" s="14" t="s">
        <v>251</v>
      </c>
      <c r="B9" s="22" t="s">
        <v>252</v>
      </c>
      <c r="C9" s="7"/>
      <c r="D9" s="7"/>
      <c r="E9" s="7"/>
      <c r="F9" s="7"/>
      <c r="G9" s="7"/>
      <c r="H9" s="7"/>
      <c r="I9" s="7"/>
      <c r="J9" s="7"/>
      <c r="K9" s="7"/>
      <c r="L9" s="7"/>
    </row>
    <row r="10" spans="1:17" x14ac:dyDescent="0.3">
      <c r="A10" s="14" t="s">
        <v>251</v>
      </c>
      <c r="B10" s="22" t="s">
        <v>253</v>
      </c>
      <c r="C10" s="7"/>
      <c r="D10" s="7"/>
      <c r="E10" s="7"/>
      <c r="F10" s="7"/>
      <c r="G10" s="7"/>
      <c r="H10" s="7"/>
      <c r="I10" s="7"/>
      <c r="J10" s="7"/>
      <c r="K10" s="7"/>
      <c r="L10" s="7"/>
    </row>
    <row r="11" spans="1:17" x14ac:dyDescent="0.3">
      <c r="A11" s="14" t="s">
        <v>251</v>
      </c>
      <c r="B11" s="22" t="s">
        <v>254</v>
      </c>
      <c r="C11" s="7"/>
      <c r="D11" s="7"/>
      <c r="E11" s="7"/>
      <c r="F11" s="7"/>
      <c r="G11" s="7"/>
      <c r="H11" s="7"/>
      <c r="I11" s="7"/>
      <c r="J11" s="7"/>
      <c r="K11" s="7"/>
      <c r="L11" s="7"/>
    </row>
    <row r="12" spans="1:17" x14ac:dyDescent="0.3">
      <c r="A12" s="14" t="s">
        <v>251</v>
      </c>
      <c r="B12" s="22" t="s">
        <v>255</v>
      </c>
      <c r="C12" s="7"/>
      <c r="D12" s="7"/>
      <c r="E12" s="7"/>
      <c r="F12" s="7"/>
      <c r="G12" s="7"/>
      <c r="H12" s="7"/>
      <c r="I12" s="7"/>
      <c r="J12" s="7"/>
      <c r="K12" s="7"/>
      <c r="L12" s="7"/>
    </row>
    <row r="13" spans="1:17" ht="21.75" customHeight="1" x14ac:dyDescent="0.3">
      <c r="A13" s="313" t="s">
        <v>750</v>
      </c>
      <c r="B13" s="312"/>
      <c r="C13" s="312"/>
      <c r="D13" s="312"/>
      <c r="E13" s="312"/>
      <c r="F13" s="312"/>
      <c r="G13" s="312"/>
      <c r="H13" s="312"/>
      <c r="I13" s="312"/>
      <c r="J13" s="312"/>
      <c r="K13" s="312"/>
      <c r="L13" s="312"/>
    </row>
    <row r="14" spans="1:17" x14ac:dyDescent="0.3">
      <c r="A14" s="4"/>
      <c r="B14" s="5"/>
      <c r="C14" s="6">
        <v>1</v>
      </c>
      <c r="D14" s="6">
        <v>2</v>
      </c>
      <c r="E14" s="6">
        <v>3</v>
      </c>
      <c r="F14" s="6">
        <v>4</v>
      </c>
      <c r="G14" s="6">
        <v>5</v>
      </c>
      <c r="H14" s="6">
        <v>6</v>
      </c>
      <c r="I14" s="6">
        <v>7</v>
      </c>
      <c r="J14" s="6">
        <v>8</v>
      </c>
      <c r="K14" s="6">
        <v>9</v>
      </c>
      <c r="L14" s="6">
        <v>10</v>
      </c>
      <c r="M14" s="114" t="s">
        <v>8</v>
      </c>
      <c r="N14" s="114" t="s">
        <v>9</v>
      </c>
      <c r="O14" s="114" t="s">
        <v>10</v>
      </c>
      <c r="P14" s="8" t="s">
        <v>11</v>
      </c>
      <c r="Q14" s="8" t="s">
        <v>12</v>
      </c>
    </row>
    <row r="15" spans="1:17" ht="32.15" customHeight="1" x14ac:dyDescent="0.3">
      <c r="A15" s="7">
        <v>1</v>
      </c>
      <c r="B15" s="47" t="s">
        <v>751</v>
      </c>
      <c r="C15" s="7"/>
      <c r="D15" s="7"/>
      <c r="E15" s="7"/>
      <c r="F15" s="7"/>
      <c r="G15" s="7"/>
      <c r="H15" s="7"/>
      <c r="I15" s="7"/>
      <c r="J15" s="7"/>
      <c r="K15" s="7"/>
      <c r="L15" s="7"/>
      <c r="M15" s="114">
        <f>COUNTIF(C15:L15,"Y")</f>
        <v>0</v>
      </c>
      <c r="N15" s="114">
        <f>COUNTIF(C15:L15,"N")</f>
        <v>0</v>
      </c>
      <c r="O15" s="114">
        <f>COUNTIF(C15:L15,"NA")</f>
        <v>0</v>
      </c>
      <c r="P15" s="116">
        <f>SUM(M15+N15)</f>
        <v>0</v>
      </c>
      <c r="Q15" s="117" t="e">
        <f>M15/P15</f>
        <v>#DIV/0!</v>
      </c>
    </row>
    <row r="16" spans="1:17" ht="28" customHeight="1" x14ac:dyDescent="0.3">
      <c r="A16" s="7" t="s">
        <v>257</v>
      </c>
      <c r="B16" s="47" t="s">
        <v>752</v>
      </c>
      <c r="C16" s="7"/>
      <c r="D16" s="7"/>
      <c r="E16" s="7"/>
      <c r="F16" s="7"/>
      <c r="G16" s="7"/>
      <c r="H16" s="7"/>
      <c r="I16" s="7"/>
      <c r="J16" s="7"/>
      <c r="K16" s="7"/>
      <c r="L16" s="7"/>
      <c r="M16" s="114">
        <f t="shared" ref="M16:M22" si="0">COUNTIF(C16:L16,"Y")</f>
        <v>0</v>
      </c>
      <c r="N16" s="114">
        <f t="shared" ref="N16:N22" si="1">COUNTIF(C16:L16,"N")</f>
        <v>0</v>
      </c>
      <c r="O16" s="114">
        <f t="shared" ref="O16:O22" si="2">COUNTIF(C16:L16,"NA")</f>
        <v>0</v>
      </c>
      <c r="P16" s="116">
        <f t="shared" ref="P16:P22" si="3">SUM(M16+N16)</f>
        <v>0</v>
      </c>
      <c r="Q16" s="117" t="e">
        <f t="shared" ref="Q16:Q22" si="4">M16/P16</f>
        <v>#DIV/0!</v>
      </c>
    </row>
    <row r="17" spans="1:17" ht="28.5" customHeight="1" x14ac:dyDescent="0.3">
      <c r="A17" s="7" t="s">
        <v>259</v>
      </c>
      <c r="B17" s="47" t="s">
        <v>753</v>
      </c>
      <c r="C17" s="7"/>
      <c r="D17" s="7"/>
      <c r="E17" s="7"/>
      <c r="F17" s="7"/>
      <c r="G17" s="7"/>
      <c r="H17" s="7"/>
      <c r="I17" s="7"/>
      <c r="J17" s="7"/>
      <c r="K17" s="7"/>
      <c r="L17" s="7"/>
      <c r="M17" s="114">
        <f t="shared" si="0"/>
        <v>0</v>
      </c>
      <c r="N17" s="114">
        <f t="shared" si="1"/>
        <v>0</v>
      </c>
      <c r="O17" s="114">
        <f t="shared" si="2"/>
        <v>0</v>
      </c>
      <c r="P17" s="116">
        <f t="shared" si="3"/>
        <v>0</v>
      </c>
      <c r="Q17" s="117" t="e">
        <f t="shared" si="4"/>
        <v>#DIV/0!</v>
      </c>
    </row>
    <row r="18" spans="1:17" ht="31.5" customHeight="1" x14ac:dyDescent="0.3">
      <c r="A18" s="7" t="s">
        <v>261</v>
      </c>
      <c r="B18" s="47" t="s">
        <v>754</v>
      </c>
      <c r="C18" s="7"/>
      <c r="D18" s="7"/>
      <c r="E18" s="7"/>
      <c r="F18" s="7"/>
      <c r="G18" s="7"/>
      <c r="H18" s="7"/>
      <c r="I18" s="7"/>
      <c r="J18" s="7"/>
      <c r="K18" s="7"/>
      <c r="L18" s="7"/>
      <c r="M18" s="114">
        <f t="shared" si="0"/>
        <v>0</v>
      </c>
      <c r="N18" s="114">
        <f t="shared" si="1"/>
        <v>0</v>
      </c>
      <c r="O18" s="114">
        <f t="shared" si="2"/>
        <v>0</v>
      </c>
      <c r="P18" s="116">
        <f t="shared" si="3"/>
        <v>0</v>
      </c>
      <c r="Q18" s="117" t="e">
        <f t="shared" si="4"/>
        <v>#DIV/0!</v>
      </c>
    </row>
    <row r="19" spans="1:17" ht="31" customHeight="1" x14ac:dyDescent="0.3">
      <c r="A19" s="7" t="s">
        <v>658</v>
      </c>
      <c r="B19" s="47" t="s">
        <v>755</v>
      </c>
      <c r="C19" s="7"/>
      <c r="D19" s="7"/>
      <c r="E19" s="7"/>
      <c r="F19" s="7"/>
      <c r="G19" s="7"/>
      <c r="H19" s="7"/>
      <c r="I19" s="7"/>
      <c r="J19" s="7"/>
      <c r="K19" s="7"/>
      <c r="L19" s="7"/>
      <c r="M19" s="114">
        <f t="shared" si="0"/>
        <v>0</v>
      </c>
      <c r="N19" s="114">
        <f t="shared" si="1"/>
        <v>0</v>
      </c>
      <c r="O19" s="114">
        <f t="shared" si="2"/>
        <v>0</v>
      </c>
      <c r="P19" s="116">
        <f t="shared" si="3"/>
        <v>0</v>
      </c>
      <c r="Q19" s="117" t="e">
        <f t="shared" si="4"/>
        <v>#DIV/0!</v>
      </c>
    </row>
    <row r="20" spans="1:17" ht="28.5" customHeight="1" x14ac:dyDescent="0.3">
      <c r="A20" s="7" t="s">
        <v>756</v>
      </c>
      <c r="B20" s="47" t="s">
        <v>757</v>
      </c>
      <c r="C20" s="7"/>
      <c r="D20" s="7"/>
      <c r="E20" s="7"/>
      <c r="F20" s="7"/>
      <c r="G20" s="7"/>
      <c r="H20" s="7"/>
      <c r="I20" s="7"/>
      <c r="J20" s="7"/>
      <c r="K20" s="7"/>
      <c r="L20" s="7"/>
      <c r="M20" s="114">
        <f t="shared" si="0"/>
        <v>0</v>
      </c>
      <c r="N20" s="114">
        <f t="shared" si="1"/>
        <v>0</v>
      </c>
      <c r="O20" s="114">
        <f t="shared" si="2"/>
        <v>0</v>
      </c>
      <c r="P20" s="116">
        <f t="shared" si="3"/>
        <v>0</v>
      </c>
      <c r="Q20" s="117" t="e">
        <f t="shared" si="4"/>
        <v>#DIV/0!</v>
      </c>
    </row>
    <row r="21" spans="1:17" ht="30" customHeight="1" x14ac:dyDescent="0.3">
      <c r="A21" s="7" t="s">
        <v>758</v>
      </c>
      <c r="B21" s="47" t="s">
        <v>759</v>
      </c>
      <c r="C21" s="7"/>
      <c r="D21" s="7"/>
      <c r="E21" s="7"/>
      <c r="F21" s="7"/>
      <c r="G21" s="7"/>
      <c r="H21" s="7"/>
      <c r="I21" s="7"/>
      <c r="J21" s="7"/>
      <c r="K21" s="7"/>
      <c r="L21" s="7"/>
      <c r="M21" s="114">
        <f t="shared" si="0"/>
        <v>0</v>
      </c>
      <c r="N21" s="114">
        <f t="shared" si="1"/>
        <v>0</v>
      </c>
      <c r="O21" s="114">
        <f t="shared" si="2"/>
        <v>0</v>
      </c>
      <c r="P21" s="116">
        <f t="shared" si="3"/>
        <v>0</v>
      </c>
      <c r="Q21" s="117" t="e">
        <f t="shared" si="4"/>
        <v>#DIV/0!</v>
      </c>
    </row>
    <row r="22" spans="1:17" ht="29.5" customHeight="1" x14ac:dyDescent="0.3">
      <c r="A22" s="7" t="s">
        <v>760</v>
      </c>
      <c r="B22" s="47" t="s">
        <v>761</v>
      </c>
      <c r="C22" s="7"/>
      <c r="D22" s="7"/>
      <c r="E22" s="7"/>
      <c r="F22" s="7"/>
      <c r="G22" s="7"/>
      <c r="H22" s="7"/>
      <c r="I22" s="7"/>
      <c r="J22" s="7"/>
      <c r="K22" s="7"/>
      <c r="L22" s="7"/>
      <c r="M22" s="114">
        <f t="shared" si="0"/>
        <v>0</v>
      </c>
      <c r="N22" s="114">
        <f t="shared" si="1"/>
        <v>0</v>
      </c>
      <c r="O22" s="114">
        <f t="shared" si="2"/>
        <v>0</v>
      </c>
      <c r="P22" s="116">
        <f t="shared" si="3"/>
        <v>0</v>
      </c>
      <c r="Q22" s="117" t="e">
        <f t="shared" si="4"/>
        <v>#DIV/0!</v>
      </c>
    </row>
    <row r="23" spans="1:17" ht="22.5" customHeight="1" x14ac:dyDescent="0.3">
      <c r="A23" s="313" t="s">
        <v>762</v>
      </c>
      <c r="B23" s="312"/>
      <c r="C23" s="312"/>
      <c r="D23" s="312"/>
      <c r="E23" s="312"/>
      <c r="F23" s="312"/>
      <c r="G23" s="312"/>
      <c r="H23" s="312"/>
      <c r="I23" s="312"/>
      <c r="J23" s="312"/>
      <c r="K23" s="312"/>
      <c r="L23" s="312"/>
      <c r="M23" s="132"/>
      <c r="N23" s="132"/>
      <c r="O23" s="132"/>
      <c r="P23" s="132"/>
      <c r="Q23" s="133"/>
    </row>
    <row r="24" spans="1:17" ht="31" customHeight="1" x14ac:dyDescent="0.3">
      <c r="A24" s="7">
        <v>2</v>
      </c>
      <c r="B24" s="47" t="s">
        <v>763</v>
      </c>
      <c r="C24" s="7"/>
      <c r="D24" s="7"/>
      <c r="E24" s="7"/>
      <c r="F24" s="7"/>
      <c r="G24" s="7"/>
      <c r="H24" s="7"/>
      <c r="I24" s="7"/>
      <c r="J24" s="7"/>
      <c r="K24" s="7"/>
      <c r="L24" s="7"/>
      <c r="M24" s="114">
        <f>COUNTIF(C24:L24,"Y")</f>
        <v>0</v>
      </c>
      <c r="N24" s="114">
        <f>COUNTIF(C24:L24,"N")</f>
        <v>0</v>
      </c>
      <c r="O24" s="114">
        <f>COUNTIF(C24:L24,"NA")</f>
        <v>0</v>
      </c>
      <c r="P24" s="116">
        <f t="shared" ref="P24:P48" si="5">SUM(M24+N24)</f>
        <v>0</v>
      </c>
      <c r="Q24" s="117" t="e">
        <f t="shared" ref="Q24:Q48" si="6">M24/P24</f>
        <v>#DIV/0!</v>
      </c>
    </row>
    <row r="25" spans="1:17" ht="22.5" customHeight="1" x14ac:dyDescent="0.3">
      <c r="A25" s="313" t="s">
        <v>764</v>
      </c>
      <c r="B25" s="312"/>
      <c r="C25" s="312"/>
      <c r="D25" s="312"/>
      <c r="E25" s="312"/>
      <c r="F25" s="312"/>
      <c r="G25" s="312"/>
      <c r="H25" s="312"/>
      <c r="I25" s="312"/>
      <c r="J25" s="312"/>
      <c r="K25" s="312"/>
      <c r="L25" s="312"/>
      <c r="M25" s="132"/>
      <c r="N25" s="132"/>
      <c r="O25" s="132"/>
      <c r="P25" s="132"/>
      <c r="Q25" s="133"/>
    </row>
    <row r="26" spans="1:17" ht="38.5" customHeight="1" x14ac:dyDescent="0.3">
      <c r="A26" s="7">
        <v>3</v>
      </c>
      <c r="B26" s="55" t="s">
        <v>765</v>
      </c>
      <c r="C26" s="7"/>
      <c r="D26" s="7"/>
      <c r="E26" s="7"/>
      <c r="F26" s="7"/>
      <c r="G26" s="7"/>
      <c r="H26" s="7"/>
      <c r="I26" s="7"/>
      <c r="J26" s="7"/>
      <c r="K26" s="7"/>
      <c r="L26" s="7"/>
      <c r="M26" s="114">
        <f>COUNTIF(C26:L26,"Y")</f>
        <v>0</v>
      </c>
      <c r="N26" s="114">
        <f>COUNTIF(C26:L26,"N")</f>
        <v>0</v>
      </c>
      <c r="O26" s="114">
        <f>COUNTIF(C26:L26,"NA")</f>
        <v>0</v>
      </c>
      <c r="P26" s="116">
        <f t="shared" si="5"/>
        <v>0</v>
      </c>
      <c r="Q26" s="117" t="e">
        <f t="shared" si="6"/>
        <v>#DIV/0!</v>
      </c>
    </row>
    <row r="27" spans="1:17" ht="35.15" customHeight="1" x14ac:dyDescent="0.3">
      <c r="A27" s="7" t="s">
        <v>570</v>
      </c>
      <c r="B27" s="47" t="s">
        <v>766</v>
      </c>
      <c r="C27" s="7"/>
      <c r="D27" s="7"/>
      <c r="E27" s="7"/>
      <c r="F27" s="7"/>
      <c r="G27" s="7"/>
      <c r="H27" s="7"/>
      <c r="I27" s="7"/>
      <c r="J27" s="7"/>
      <c r="K27" s="7"/>
      <c r="L27" s="7"/>
      <c r="M27" s="114">
        <f t="shared" ref="M27:M34" si="7">COUNTIF(C27:L27,"Y")</f>
        <v>0</v>
      </c>
      <c r="N27" s="114">
        <f t="shared" ref="N27:N34" si="8">COUNTIF(C27:L27,"N")</f>
        <v>0</v>
      </c>
      <c r="O27" s="114">
        <f t="shared" ref="O27:O34" si="9">COUNTIF(C27:L27,"NA")</f>
        <v>0</v>
      </c>
      <c r="P27" s="116">
        <f t="shared" ref="P27:P34" si="10">SUM(M27+N27)</f>
        <v>0</v>
      </c>
      <c r="Q27" s="117" t="e">
        <f t="shared" ref="Q27:Q34" si="11">M27/P27</f>
        <v>#DIV/0!</v>
      </c>
    </row>
    <row r="28" spans="1:17" ht="32.5" customHeight="1" x14ac:dyDescent="0.3">
      <c r="A28" s="7" t="s">
        <v>572</v>
      </c>
      <c r="B28" s="47" t="s">
        <v>767</v>
      </c>
      <c r="C28" s="7"/>
      <c r="D28" s="7"/>
      <c r="E28" s="7"/>
      <c r="F28" s="7"/>
      <c r="G28" s="7"/>
      <c r="H28" s="7"/>
      <c r="I28" s="7"/>
      <c r="J28" s="7"/>
      <c r="K28" s="7"/>
      <c r="L28" s="7"/>
      <c r="M28" s="114">
        <f t="shared" si="7"/>
        <v>0</v>
      </c>
      <c r="N28" s="114">
        <f t="shared" si="8"/>
        <v>0</v>
      </c>
      <c r="O28" s="114">
        <f t="shared" si="9"/>
        <v>0</v>
      </c>
      <c r="P28" s="116">
        <f t="shared" si="10"/>
        <v>0</v>
      </c>
      <c r="Q28" s="117" t="e">
        <f t="shared" si="11"/>
        <v>#DIV/0!</v>
      </c>
    </row>
    <row r="29" spans="1:17" ht="30.65" customHeight="1" x14ac:dyDescent="0.3">
      <c r="A29" s="7" t="s">
        <v>574</v>
      </c>
      <c r="B29" s="47" t="s">
        <v>768</v>
      </c>
      <c r="C29" s="7"/>
      <c r="D29" s="7"/>
      <c r="E29" s="7"/>
      <c r="F29" s="7"/>
      <c r="G29" s="7"/>
      <c r="H29" s="7"/>
      <c r="I29" s="7"/>
      <c r="J29" s="7"/>
      <c r="K29" s="7"/>
      <c r="L29" s="7"/>
      <c r="M29" s="114">
        <f t="shared" si="7"/>
        <v>0</v>
      </c>
      <c r="N29" s="114">
        <f t="shared" si="8"/>
        <v>0</v>
      </c>
      <c r="O29" s="114">
        <f t="shared" si="9"/>
        <v>0</v>
      </c>
      <c r="P29" s="116">
        <f t="shared" si="10"/>
        <v>0</v>
      </c>
      <c r="Q29" s="117" t="e">
        <f t="shared" si="11"/>
        <v>#DIV/0!</v>
      </c>
    </row>
    <row r="30" spans="1:17" ht="28" customHeight="1" x14ac:dyDescent="0.3">
      <c r="A30" s="7" t="s">
        <v>725</v>
      </c>
      <c r="B30" s="47" t="s">
        <v>769</v>
      </c>
      <c r="C30" s="7"/>
      <c r="D30" s="7"/>
      <c r="E30" s="7"/>
      <c r="F30" s="7"/>
      <c r="G30" s="7"/>
      <c r="H30" s="7"/>
      <c r="I30" s="7"/>
      <c r="J30" s="7"/>
      <c r="K30" s="7"/>
      <c r="L30" s="7"/>
      <c r="M30" s="114">
        <f t="shared" si="7"/>
        <v>0</v>
      </c>
      <c r="N30" s="114">
        <f t="shared" si="8"/>
        <v>0</v>
      </c>
      <c r="O30" s="114">
        <f t="shared" si="9"/>
        <v>0</v>
      </c>
      <c r="P30" s="116">
        <f t="shared" si="10"/>
        <v>0</v>
      </c>
      <c r="Q30" s="117" t="e">
        <f t="shared" si="11"/>
        <v>#DIV/0!</v>
      </c>
    </row>
    <row r="31" spans="1:17" ht="30.65" customHeight="1" x14ac:dyDescent="0.3">
      <c r="A31" s="7" t="s">
        <v>727</v>
      </c>
      <c r="B31" s="47" t="s">
        <v>770</v>
      </c>
      <c r="C31" s="7"/>
      <c r="D31" s="7"/>
      <c r="E31" s="7"/>
      <c r="F31" s="7"/>
      <c r="G31" s="7"/>
      <c r="H31" s="7"/>
      <c r="I31" s="7"/>
      <c r="J31" s="7"/>
      <c r="K31" s="7"/>
      <c r="L31" s="7"/>
      <c r="M31" s="114">
        <f t="shared" si="7"/>
        <v>0</v>
      </c>
      <c r="N31" s="114">
        <f t="shared" si="8"/>
        <v>0</v>
      </c>
      <c r="O31" s="114">
        <f t="shared" si="9"/>
        <v>0</v>
      </c>
      <c r="P31" s="116">
        <f t="shared" si="10"/>
        <v>0</v>
      </c>
      <c r="Q31" s="117" t="e">
        <f t="shared" si="11"/>
        <v>#DIV/0!</v>
      </c>
    </row>
    <row r="32" spans="1:17" ht="31" customHeight="1" x14ac:dyDescent="0.3">
      <c r="A32" s="7" t="s">
        <v>729</v>
      </c>
      <c r="B32" s="47" t="s">
        <v>771</v>
      </c>
      <c r="C32" s="7"/>
      <c r="D32" s="7"/>
      <c r="E32" s="7"/>
      <c r="F32" s="7"/>
      <c r="G32" s="7"/>
      <c r="H32" s="7"/>
      <c r="I32" s="7"/>
      <c r="J32" s="7"/>
      <c r="K32" s="7"/>
      <c r="L32" s="7"/>
      <c r="M32" s="114">
        <f t="shared" si="7"/>
        <v>0</v>
      </c>
      <c r="N32" s="114">
        <f t="shared" si="8"/>
        <v>0</v>
      </c>
      <c r="O32" s="114">
        <f t="shared" si="9"/>
        <v>0</v>
      </c>
      <c r="P32" s="116">
        <f t="shared" si="10"/>
        <v>0</v>
      </c>
      <c r="Q32" s="117" t="e">
        <f t="shared" si="11"/>
        <v>#DIV/0!</v>
      </c>
    </row>
    <row r="33" spans="1:17" ht="30.65" customHeight="1" x14ac:dyDescent="0.3">
      <c r="A33" s="7" t="s">
        <v>731</v>
      </c>
      <c r="B33" s="47" t="s">
        <v>772</v>
      </c>
      <c r="C33" s="7"/>
      <c r="D33" s="7"/>
      <c r="E33" s="7"/>
      <c r="F33" s="7"/>
      <c r="G33" s="7"/>
      <c r="H33" s="7"/>
      <c r="I33" s="7"/>
      <c r="J33" s="7"/>
      <c r="K33" s="7"/>
      <c r="L33" s="7"/>
      <c r="M33" s="114">
        <f t="shared" si="7"/>
        <v>0</v>
      </c>
      <c r="N33" s="114">
        <f t="shared" si="8"/>
        <v>0</v>
      </c>
      <c r="O33" s="114">
        <f t="shared" si="9"/>
        <v>0</v>
      </c>
      <c r="P33" s="116">
        <f t="shared" si="10"/>
        <v>0</v>
      </c>
      <c r="Q33" s="117" t="e">
        <f t="shared" si="11"/>
        <v>#DIV/0!</v>
      </c>
    </row>
    <row r="34" spans="1:17" ht="26.5" customHeight="1" x14ac:dyDescent="0.3">
      <c r="A34" s="7" t="s">
        <v>733</v>
      </c>
      <c r="B34" s="47" t="s">
        <v>773</v>
      </c>
      <c r="C34" s="7"/>
      <c r="D34" s="7"/>
      <c r="E34" s="7"/>
      <c r="F34" s="7"/>
      <c r="G34" s="7"/>
      <c r="H34" s="7"/>
      <c r="I34" s="7"/>
      <c r="J34" s="7"/>
      <c r="K34" s="7"/>
      <c r="L34" s="7"/>
      <c r="M34" s="114">
        <f t="shared" si="7"/>
        <v>0</v>
      </c>
      <c r="N34" s="114">
        <f t="shared" si="8"/>
        <v>0</v>
      </c>
      <c r="O34" s="114">
        <f t="shared" si="9"/>
        <v>0</v>
      </c>
      <c r="P34" s="116">
        <f t="shared" si="10"/>
        <v>0</v>
      </c>
      <c r="Q34" s="117" t="e">
        <f t="shared" si="11"/>
        <v>#DIV/0!</v>
      </c>
    </row>
    <row r="35" spans="1:17" ht="31" customHeight="1" x14ac:dyDescent="0.3">
      <c r="A35" s="7">
        <v>4</v>
      </c>
      <c r="B35" s="47" t="s">
        <v>774</v>
      </c>
      <c r="C35" s="7"/>
      <c r="D35" s="7"/>
      <c r="E35" s="7"/>
      <c r="F35" s="7"/>
      <c r="G35" s="7"/>
      <c r="H35" s="7"/>
      <c r="I35" s="7"/>
      <c r="J35" s="7"/>
      <c r="K35" s="7"/>
      <c r="L35" s="7"/>
      <c r="M35" s="114">
        <f>COUNTIF(C35:L35,"Y")</f>
        <v>0</v>
      </c>
      <c r="N35" s="114">
        <f>COUNTIF(C35:L35,"N")</f>
        <v>0</v>
      </c>
      <c r="O35" s="114">
        <f>COUNTIF(C35:L35,"NA")</f>
        <v>0</v>
      </c>
      <c r="P35" s="116">
        <f t="shared" si="5"/>
        <v>0</v>
      </c>
      <c r="Q35" s="117" t="e">
        <f t="shared" si="6"/>
        <v>#DIV/0!</v>
      </c>
    </row>
    <row r="36" spans="1:17" ht="36.65" customHeight="1" x14ac:dyDescent="0.3">
      <c r="A36" s="7">
        <v>5</v>
      </c>
      <c r="B36" s="47" t="s">
        <v>775</v>
      </c>
      <c r="C36" s="7"/>
      <c r="D36" s="7"/>
      <c r="E36" s="7"/>
      <c r="F36" s="7"/>
      <c r="G36" s="7"/>
      <c r="H36" s="7"/>
      <c r="I36" s="7"/>
      <c r="J36" s="7"/>
      <c r="K36" s="7"/>
      <c r="L36" s="7"/>
      <c r="M36" s="114">
        <f>COUNTIF(C36:L36,"Y")</f>
        <v>0</v>
      </c>
      <c r="N36" s="114">
        <f>COUNTIF(C36:L36,"N")</f>
        <v>0</v>
      </c>
      <c r="O36" s="114">
        <f>COUNTIF(C36:L36,"NA")</f>
        <v>0</v>
      </c>
      <c r="P36" s="116">
        <f t="shared" si="5"/>
        <v>0</v>
      </c>
      <c r="Q36" s="117" t="e">
        <f t="shared" si="6"/>
        <v>#DIV/0!</v>
      </c>
    </row>
    <row r="37" spans="1:17" ht="21.75" customHeight="1" x14ac:dyDescent="0.3">
      <c r="A37" s="313" t="s">
        <v>776</v>
      </c>
      <c r="B37" s="312"/>
      <c r="C37" s="312"/>
      <c r="D37" s="312"/>
      <c r="E37" s="312"/>
      <c r="F37" s="312"/>
      <c r="G37" s="312"/>
      <c r="H37" s="312"/>
      <c r="I37" s="312"/>
      <c r="J37" s="312"/>
      <c r="K37" s="312"/>
      <c r="L37" s="312"/>
      <c r="M37" s="132"/>
      <c r="N37" s="132"/>
      <c r="O37" s="132"/>
      <c r="P37" s="132"/>
      <c r="Q37" s="133"/>
    </row>
    <row r="38" spans="1:17" ht="30" customHeight="1" x14ac:dyDescent="0.3">
      <c r="A38" s="7">
        <v>6</v>
      </c>
      <c r="B38" s="176" t="s">
        <v>777</v>
      </c>
      <c r="C38" s="7"/>
      <c r="D38" s="7"/>
      <c r="E38" s="7"/>
      <c r="F38" s="7"/>
      <c r="G38" s="7"/>
      <c r="H38" s="7"/>
      <c r="I38" s="7"/>
      <c r="J38" s="7"/>
      <c r="K38" s="7"/>
      <c r="L38" s="7"/>
      <c r="M38" s="114">
        <f>COUNTIF(C38:L38,"Y")</f>
        <v>0</v>
      </c>
      <c r="N38" s="114">
        <f>COUNTIF(C38:L38,"N")</f>
        <v>0</v>
      </c>
      <c r="O38" s="114">
        <f>COUNTIF(C38:L38,"NA")</f>
        <v>0</v>
      </c>
      <c r="P38" s="116">
        <f t="shared" si="5"/>
        <v>0</v>
      </c>
      <c r="Q38" s="117" t="e">
        <f t="shared" si="6"/>
        <v>#DIV/0!</v>
      </c>
    </row>
    <row r="39" spans="1:17" ht="22.5" customHeight="1" x14ac:dyDescent="0.3">
      <c r="A39" s="313" t="s">
        <v>778</v>
      </c>
      <c r="B39" s="312"/>
      <c r="C39" s="312"/>
      <c r="D39" s="312"/>
      <c r="E39" s="312"/>
      <c r="F39" s="312"/>
      <c r="G39" s="312"/>
      <c r="H39" s="312"/>
      <c r="I39" s="312"/>
      <c r="J39" s="312"/>
      <c r="K39" s="312"/>
      <c r="L39" s="312"/>
      <c r="M39" s="132"/>
      <c r="N39" s="132"/>
      <c r="O39" s="132"/>
      <c r="P39" s="132"/>
      <c r="Q39" s="133"/>
    </row>
    <row r="40" spans="1:17" ht="32.15" customHeight="1" x14ac:dyDescent="0.3">
      <c r="A40" s="7">
        <v>7</v>
      </c>
      <c r="B40" s="176" t="s">
        <v>779</v>
      </c>
      <c r="C40" s="7"/>
      <c r="D40" s="7"/>
      <c r="E40" s="7"/>
      <c r="F40" s="7"/>
      <c r="G40" s="7"/>
      <c r="H40" s="7"/>
      <c r="I40" s="7"/>
      <c r="J40" s="7"/>
      <c r="K40" s="7"/>
      <c r="L40" s="7"/>
      <c r="M40" s="114">
        <f>COUNTIF(C40:L40,"Y")</f>
        <v>0</v>
      </c>
      <c r="N40" s="114">
        <f>COUNTIF(C40:L40,"N")</f>
        <v>0</v>
      </c>
      <c r="O40" s="114">
        <f>COUNTIF(C40:L40,"NA")</f>
        <v>0</v>
      </c>
      <c r="P40" s="116">
        <f t="shared" si="5"/>
        <v>0</v>
      </c>
      <c r="Q40" s="117" t="e">
        <f t="shared" si="6"/>
        <v>#DIV/0!</v>
      </c>
    </row>
    <row r="41" spans="1:17" ht="41.15" customHeight="1" x14ac:dyDescent="0.3">
      <c r="A41" s="7">
        <v>8</v>
      </c>
      <c r="B41" s="176" t="s">
        <v>780</v>
      </c>
      <c r="C41" s="7"/>
      <c r="D41" s="7"/>
      <c r="E41" s="7"/>
      <c r="F41" s="7"/>
      <c r="G41" s="7"/>
      <c r="H41" s="7"/>
      <c r="I41" s="7"/>
      <c r="J41" s="7"/>
      <c r="K41" s="7"/>
      <c r="L41" s="7"/>
      <c r="M41" s="114">
        <f>COUNTIF(C41:L41,"Y")</f>
        <v>0</v>
      </c>
      <c r="N41" s="114">
        <f>COUNTIF(C41:L41,"N")</f>
        <v>0</v>
      </c>
      <c r="O41" s="114">
        <f>COUNTIF(C41:L41,"NA")</f>
        <v>0</v>
      </c>
      <c r="P41" s="116">
        <f t="shared" si="5"/>
        <v>0</v>
      </c>
      <c r="Q41" s="117" t="e">
        <f t="shared" si="6"/>
        <v>#DIV/0!</v>
      </c>
    </row>
    <row r="42" spans="1:17" ht="22.5" customHeight="1" x14ac:dyDescent="0.3">
      <c r="A42" s="313" t="s">
        <v>781</v>
      </c>
      <c r="B42" s="312"/>
      <c r="C42" s="312"/>
      <c r="D42" s="312"/>
      <c r="E42" s="312"/>
      <c r="F42" s="312"/>
      <c r="G42" s="312"/>
      <c r="H42" s="312"/>
      <c r="I42" s="312"/>
      <c r="J42" s="312"/>
      <c r="K42" s="312"/>
      <c r="L42" s="312"/>
      <c r="M42" s="132"/>
      <c r="N42" s="132"/>
      <c r="O42" s="132"/>
      <c r="P42" s="132"/>
      <c r="Q42" s="133"/>
    </row>
    <row r="43" spans="1:17" ht="37.5" customHeight="1" x14ac:dyDescent="0.3">
      <c r="A43" s="7">
        <v>9</v>
      </c>
      <c r="B43" s="47" t="s">
        <v>782</v>
      </c>
      <c r="C43" s="7"/>
      <c r="D43" s="7"/>
      <c r="E43" s="7"/>
      <c r="F43" s="7"/>
      <c r="G43" s="7"/>
      <c r="H43" s="7"/>
      <c r="I43" s="7"/>
      <c r="J43" s="7"/>
      <c r="K43" s="7"/>
      <c r="L43" s="7"/>
      <c r="M43" s="114">
        <f>COUNTIF(C43:L43,"Y")</f>
        <v>0</v>
      </c>
      <c r="N43" s="114">
        <f>COUNTIF(C43:L43,"N")</f>
        <v>0</v>
      </c>
      <c r="O43" s="114">
        <f>COUNTIF(C43:L43,"NA")</f>
        <v>0</v>
      </c>
      <c r="P43" s="116">
        <f t="shared" si="5"/>
        <v>0</v>
      </c>
      <c r="Q43" s="117" t="e">
        <f t="shared" si="6"/>
        <v>#DIV/0!</v>
      </c>
    </row>
    <row r="44" spans="1:17" ht="22.5" customHeight="1" x14ac:dyDescent="0.3">
      <c r="A44" s="313" t="s">
        <v>648</v>
      </c>
      <c r="B44" s="312"/>
      <c r="C44" s="312"/>
      <c r="D44" s="312"/>
      <c r="E44" s="312"/>
      <c r="F44" s="312"/>
      <c r="G44" s="312"/>
      <c r="H44" s="312"/>
      <c r="I44" s="312"/>
      <c r="J44" s="312"/>
      <c r="K44" s="312"/>
      <c r="L44" s="312"/>
      <c r="M44" s="132"/>
      <c r="N44" s="132"/>
      <c r="O44" s="132"/>
      <c r="P44" s="132"/>
      <c r="Q44" s="133"/>
    </row>
    <row r="45" spans="1:17" ht="32.5" customHeight="1" x14ac:dyDescent="0.3">
      <c r="A45" s="7">
        <v>10</v>
      </c>
      <c r="B45" s="176" t="s">
        <v>1018</v>
      </c>
      <c r="C45" s="7"/>
      <c r="D45" s="7"/>
      <c r="E45" s="7"/>
      <c r="F45" s="7"/>
      <c r="G45" s="7"/>
      <c r="H45" s="7"/>
      <c r="I45" s="7"/>
      <c r="J45" s="7"/>
      <c r="K45" s="7"/>
      <c r="L45" s="7"/>
      <c r="M45" s="114">
        <f>COUNTIF(C45:L45,"Y")</f>
        <v>0</v>
      </c>
      <c r="N45" s="114">
        <f>COUNTIF(C45:L45,"N")</f>
        <v>0</v>
      </c>
      <c r="O45" s="114">
        <f>COUNTIF(C45:L45,"NA")</f>
        <v>0</v>
      </c>
      <c r="P45" s="116">
        <f t="shared" si="5"/>
        <v>0</v>
      </c>
      <c r="Q45" s="117" t="e">
        <f t="shared" si="6"/>
        <v>#DIV/0!</v>
      </c>
    </row>
    <row r="46" spans="1:17" ht="22.5" customHeight="1" x14ac:dyDescent="0.3">
      <c r="A46" s="313" t="s">
        <v>783</v>
      </c>
      <c r="B46" s="312"/>
      <c r="C46" s="312"/>
      <c r="D46" s="312"/>
      <c r="E46" s="312"/>
      <c r="F46" s="312"/>
      <c r="G46" s="312"/>
      <c r="H46" s="312"/>
      <c r="I46" s="312"/>
      <c r="J46" s="312"/>
      <c r="K46" s="312"/>
      <c r="L46" s="312"/>
      <c r="M46" s="132"/>
      <c r="N46" s="132"/>
      <c r="O46" s="132"/>
      <c r="P46" s="132"/>
      <c r="Q46" s="133"/>
    </row>
    <row r="47" spans="1:17" ht="30" customHeight="1" x14ac:dyDescent="0.3">
      <c r="A47" s="7">
        <v>11</v>
      </c>
      <c r="B47" s="47" t="s">
        <v>784</v>
      </c>
      <c r="C47" s="7"/>
      <c r="D47" s="7"/>
      <c r="E47" s="7"/>
      <c r="F47" s="7"/>
      <c r="G47" s="7"/>
      <c r="H47" s="7"/>
      <c r="I47" s="7"/>
      <c r="J47" s="7"/>
      <c r="K47" s="7"/>
      <c r="L47" s="7"/>
      <c r="M47" s="114">
        <f>COUNTIF(C47:L47,"Y")</f>
        <v>0</v>
      </c>
      <c r="N47" s="114">
        <f>COUNTIF(C47:L47,"N")</f>
        <v>0</v>
      </c>
      <c r="O47" s="114">
        <f>COUNTIF(C47:L47,"NA")</f>
        <v>0</v>
      </c>
      <c r="P47" s="116">
        <f t="shared" si="5"/>
        <v>0</v>
      </c>
      <c r="Q47" s="117" t="e">
        <f t="shared" si="6"/>
        <v>#DIV/0!</v>
      </c>
    </row>
    <row r="48" spans="1:17" ht="32.25" customHeight="1" x14ac:dyDescent="0.3">
      <c r="A48" s="7">
        <v>12</v>
      </c>
      <c r="B48" s="47" t="s">
        <v>785</v>
      </c>
      <c r="C48" s="7"/>
      <c r="D48" s="7"/>
      <c r="E48" s="7"/>
      <c r="F48" s="7"/>
      <c r="G48" s="7"/>
      <c r="H48" s="7"/>
      <c r="I48" s="7"/>
      <c r="J48" s="7"/>
      <c r="K48" s="7"/>
      <c r="L48" s="7"/>
      <c r="M48" s="114">
        <f>COUNTIF(C48:L48,"Y")</f>
        <v>0</v>
      </c>
      <c r="N48" s="114">
        <f>COUNTIF(C48:L48,"N")</f>
        <v>0</v>
      </c>
      <c r="O48" s="114">
        <f>COUNTIF(C48:L48,"NA")</f>
        <v>0</v>
      </c>
      <c r="P48" s="116">
        <f t="shared" si="5"/>
        <v>0</v>
      </c>
      <c r="Q48" s="117" t="e">
        <f t="shared" si="6"/>
        <v>#DIV/0!</v>
      </c>
    </row>
    <row r="49" spans="2:17" customFormat="1" ht="14.5" x14ac:dyDescent="0.35">
      <c r="B49" s="170"/>
      <c r="C49" s="171"/>
      <c r="D49" s="171"/>
      <c r="E49" s="171"/>
      <c r="F49" s="171"/>
      <c r="G49" s="171"/>
      <c r="H49" s="171"/>
      <c r="I49" s="171"/>
      <c r="J49" s="171"/>
      <c r="K49" s="171"/>
      <c r="L49" s="171"/>
      <c r="M49" s="171"/>
      <c r="N49" s="171"/>
      <c r="O49" s="171"/>
      <c r="P49" s="171"/>
      <c r="Q49" s="171"/>
    </row>
    <row r="50" spans="2:17" customFormat="1" ht="14.5" x14ac:dyDescent="0.35">
      <c r="B50" s="170"/>
      <c r="C50" s="171"/>
      <c r="D50" s="171"/>
      <c r="E50" s="171"/>
      <c r="F50" s="171"/>
      <c r="G50" s="171"/>
      <c r="H50" s="171"/>
      <c r="I50" s="171"/>
      <c r="J50" s="171"/>
      <c r="K50" s="171"/>
      <c r="L50" s="171"/>
      <c r="M50" s="171"/>
      <c r="N50" s="171"/>
      <c r="O50" s="171"/>
      <c r="P50" s="171"/>
      <c r="Q50" s="171"/>
    </row>
    <row r="51" spans="2:17" customFormat="1" ht="14.5" x14ac:dyDescent="0.35">
      <c r="B51" s="170"/>
      <c r="C51" s="171"/>
      <c r="D51" s="171"/>
      <c r="E51" s="171"/>
      <c r="F51" s="171"/>
      <c r="G51" s="171"/>
      <c r="H51" s="171"/>
      <c r="I51" s="171"/>
      <c r="J51" s="171"/>
      <c r="K51" s="171"/>
      <c r="L51" s="171"/>
      <c r="M51" s="171"/>
      <c r="N51" s="171"/>
      <c r="O51" s="171"/>
      <c r="P51" s="171"/>
      <c r="Q51" s="171"/>
    </row>
    <row r="52" spans="2:17" customFormat="1" ht="14.5" x14ac:dyDescent="0.35">
      <c r="B52" s="170"/>
      <c r="C52" s="171"/>
      <c r="D52" s="171"/>
      <c r="E52" s="171"/>
      <c r="F52" s="171"/>
      <c r="G52" s="171"/>
      <c r="H52" s="171"/>
      <c r="I52" s="171"/>
      <c r="J52" s="171"/>
      <c r="K52" s="171"/>
      <c r="L52" s="171"/>
      <c r="M52" s="171"/>
      <c r="N52" s="171"/>
      <c r="O52" s="171"/>
      <c r="P52" s="171"/>
      <c r="Q52" s="171"/>
    </row>
    <row r="53" spans="2:17" customFormat="1" ht="14.5" x14ac:dyDescent="0.35">
      <c r="B53" s="170"/>
      <c r="C53" s="171"/>
      <c r="D53" s="171"/>
      <c r="E53" s="171"/>
      <c r="F53" s="171"/>
      <c r="G53" s="171"/>
      <c r="H53" s="171"/>
      <c r="I53" s="171"/>
      <c r="J53" s="171"/>
      <c r="K53" s="171"/>
      <c r="L53" s="171"/>
      <c r="M53" s="171"/>
      <c r="N53" s="171"/>
      <c r="O53" s="171"/>
      <c r="P53" s="171"/>
      <c r="Q53" s="171"/>
    </row>
    <row r="54" spans="2:17" customFormat="1" ht="14.5" x14ac:dyDescent="0.35">
      <c r="B54" s="170"/>
      <c r="C54" s="171"/>
      <c r="D54" s="171"/>
      <c r="E54" s="171"/>
      <c r="F54" s="171"/>
      <c r="G54" s="171"/>
      <c r="H54" s="171"/>
      <c r="I54" s="171"/>
      <c r="J54" s="171"/>
      <c r="K54" s="171"/>
      <c r="L54" s="171"/>
      <c r="M54" s="171"/>
      <c r="N54" s="171"/>
      <c r="O54" s="171"/>
      <c r="P54" s="171"/>
      <c r="Q54" s="171"/>
    </row>
    <row r="55" spans="2:17" customFormat="1" ht="14.5" x14ac:dyDescent="0.35">
      <c r="B55" s="170"/>
      <c r="C55" s="171"/>
      <c r="D55" s="171"/>
      <c r="E55" s="171"/>
      <c r="F55" s="171"/>
      <c r="G55" s="171"/>
      <c r="H55" s="171"/>
      <c r="I55" s="171"/>
      <c r="J55" s="171"/>
      <c r="K55" s="171"/>
      <c r="L55" s="171"/>
      <c r="M55" s="171"/>
      <c r="N55" s="171"/>
      <c r="O55" s="171"/>
      <c r="P55" s="171"/>
      <c r="Q55" s="171"/>
    </row>
    <row r="56" spans="2:17" customFormat="1" ht="14.5" x14ac:dyDescent="0.35">
      <c r="B56" s="170"/>
      <c r="C56" s="171"/>
      <c r="D56" s="171"/>
      <c r="E56" s="171"/>
      <c r="F56" s="171"/>
      <c r="G56" s="171"/>
      <c r="H56" s="171"/>
      <c r="I56" s="171"/>
      <c r="J56" s="171"/>
      <c r="K56" s="171"/>
      <c r="L56" s="171"/>
      <c r="M56" s="171"/>
      <c r="N56" s="171"/>
      <c r="O56" s="171"/>
      <c r="P56" s="171"/>
      <c r="Q56" s="171"/>
    </row>
    <row r="57" spans="2:17" customFormat="1" ht="14.5" x14ac:dyDescent="0.35">
      <c r="B57" s="170"/>
      <c r="C57" s="171"/>
      <c r="D57" s="171"/>
      <c r="E57" s="171"/>
      <c r="F57" s="171"/>
      <c r="G57" s="171"/>
      <c r="H57" s="171"/>
      <c r="I57" s="171"/>
      <c r="J57" s="171"/>
      <c r="K57" s="171"/>
      <c r="L57" s="171"/>
      <c r="M57" s="171"/>
      <c r="N57" s="171"/>
      <c r="O57" s="171"/>
      <c r="P57" s="171"/>
      <c r="Q57" s="171"/>
    </row>
    <row r="58" spans="2:17" customFormat="1" ht="14.5" x14ac:dyDescent="0.35">
      <c r="B58" s="170"/>
      <c r="C58" s="171"/>
      <c r="D58" s="171"/>
      <c r="E58" s="171"/>
      <c r="F58" s="171"/>
      <c r="G58" s="171"/>
      <c r="H58" s="171"/>
      <c r="I58" s="171"/>
      <c r="J58" s="171"/>
      <c r="K58" s="171"/>
      <c r="L58" s="171"/>
      <c r="M58" s="171"/>
      <c r="N58" s="171"/>
      <c r="O58" s="171"/>
      <c r="P58" s="171"/>
      <c r="Q58" s="171"/>
    </row>
    <row r="59" spans="2:17" customFormat="1" ht="14.5" x14ac:dyDescent="0.35">
      <c r="B59" s="170"/>
      <c r="C59" s="171"/>
      <c r="D59" s="171"/>
      <c r="E59" s="171"/>
      <c r="F59" s="171"/>
      <c r="G59" s="171"/>
      <c r="H59" s="171"/>
      <c r="I59" s="171"/>
      <c r="J59" s="171"/>
      <c r="K59" s="171"/>
      <c r="L59" s="171"/>
      <c r="M59" s="171"/>
      <c r="N59" s="171"/>
      <c r="O59" s="171"/>
      <c r="P59" s="171"/>
      <c r="Q59" s="171"/>
    </row>
    <row r="60" spans="2:17" customFormat="1" ht="14.5" x14ac:dyDescent="0.35">
      <c r="B60" s="170"/>
      <c r="C60" s="171"/>
      <c r="D60" s="171"/>
      <c r="E60" s="171"/>
      <c r="F60" s="171"/>
      <c r="G60" s="171"/>
      <c r="H60" s="171"/>
      <c r="I60" s="171"/>
      <c r="J60" s="171"/>
      <c r="K60" s="171"/>
      <c r="L60" s="171"/>
      <c r="M60" s="171"/>
      <c r="N60" s="171"/>
      <c r="O60" s="171"/>
      <c r="P60" s="171"/>
      <c r="Q60" s="171"/>
    </row>
    <row r="61" spans="2:17" customFormat="1" ht="14.5" x14ac:dyDescent="0.35">
      <c r="B61" s="170"/>
      <c r="C61" s="171"/>
      <c r="D61" s="171"/>
      <c r="E61" s="171"/>
      <c r="F61" s="171"/>
      <c r="G61" s="171"/>
      <c r="H61" s="171"/>
      <c r="I61" s="171"/>
      <c r="J61" s="171"/>
      <c r="K61" s="171"/>
      <c r="L61" s="171"/>
      <c r="M61" s="171"/>
      <c r="N61" s="171"/>
      <c r="O61" s="171"/>
      <c r="P61" s="171"/>
      <c r="Q61" s="171"/>
    </row>
    <row r="62" spans="2:17" customFormat="1" ht="14.5" x14ac:dyDescent="0.35">
      <c r="B62" s="170"/>
      <c r="C62" s="171"/>
      <c r="D62" s="171"/>
      <c r="E62" s="171"/>
      <c r="F62" s="171"/>
      <c r="G62" s="171"/>
      <c r="H62" s="171"/>
      <c r="I62" s="171"/>
      <c r="J62" s="171"/>
      <c r="K62" s="171"/>
      <c r="L62" s="171"/>
      <c r="M62" s="171"/>
      <c r="N62" s="171"/>
      <c r="O62" s="171"/>
      <c r="P62" s="171"/>
      <c r="Q62" s="171"/>
    </row>
    <row r="63" spans="2:17" customFormat="1" ht="14.5" x14ac:dyDescent="0.35">
      <c r="B63" s="170"/>
      <c r="C63" s="171"/>
      <c r="D63" s="171"/>
      <c r="E63" s="171"/>
      <c r="F63" s="171"/>
      <c r="G63" s="171"/>
      <c r="H63" s="171"/>
      <c r="I63" s="171"/>
      <c r="J63" s="171"/>
      <c r="K63" s="171"/>
      <c r="L63" s="171"/>
      <c r="M63" s="171"/>
      <c r="N63" s="171"/>
      <c r="O63" s="171"/>
      <c r="P63" s="171"/>
      <c r="Q63" s="171"/>
    </row>
    <row r="64" spans="2:17" customFormat="1" ht="14.5" x14ac:dyDescent="0.35">
      <c r="B64" s="170"/>
      <c r="C64" s="171"/>
      <c r="D64" s="171"/>
      <c r="E64" s="171"/>
      <c r="F64" s="171"/>
      <c r="G64" s="171"/>
      <c r="H64" s="171"/>
      <c r="I64" s="171"/>
      <c r="J64" s="171"/>
      <c r="K64" s="171"/>
      <c r="L64" s="171"/>
      <c r="M64" s="171"/>
      <c r="N64" s="171"/>
      <c r="O64" s="171"/>
      <c r="P64" s="171"/>
      <c r="Q64" s="171"/>
    </row>
    <row r="65" spans="2:17" customFormat="1" ht="14.5" x14ac:dyDescent="0.35">
      <c r="B65" s="170"/>
      <c r="C65" s="171"/>
      <c r="D65" s="171"/>
      <c r="E65" s="171"/>
      <c r="F65" s="171"/>
      <c r="G65" s="171"/>
      <c r="H65" s="171"/>
      <c r="I65" s="171"/>
      <c r="J65" s="171"/>
      <c r="K65" s="171"/>
      <c r="L65" s="171"/>
      <c r="M65" s="171"/>
      <c r="N65" s="171"/>
      <c r="O65" s="171"/>
      <c r="P65" s="171"/>
      <c r="Q65" s="171"/>
    </row>
    <row r="66" spans="2:17" customFormat="1" ht="14.5" x14ac:dyDescent="0.35">
      <c r="B66" s="170"/>
      <c r="C66" s="171"/>
      <c r="D66" s="171"/>
      <c r="E66" s="171"/>
      <c r="F66" s="171"/>
      <c r="G66" s="171"/>
      <c r="H66" s="171"/>
      <c r="I66" s="171"/>
      <c r="J66" s="171"/>
      <c r="K66" s="171"/>
      <c r="L66" s="171"/>
      <c r="M66" s="171"/>
      <c r="N66" s="171"/>
      <c r="O66" s="171"/>
      <c r="P66" s="171"/>
      <c r="Q66" s="171"/>
    </row>
    <row r="67" spans="2:17" customFormat="1" ht="14.5" x14ac:dyDescent="0.35">
      <c r="B67" s="170"/>
      <c r="C67" s="171"/>
      <c r="D67" s="171"/>
      <c r="E67" s="171"/>
      <c r="F67" s="171"/>
      <c r="G67" s="171"/>
      <c r="H67" s="171"/>
      <c r="I67" s="171"/>
      <c r="J67" s="171"/>
      <c r="K67" s="171"/>
      <c r="L67" s="171"/>
      <c r="M67" s="171"/>
      <c r="N67" s="171"/>
      <c r="O67" s="171"/>
      <c r="P67" s="171"/>
      <c r="Q67" s="171"/>
    </row>
    <row r="68" spans="2:17" customFormat="1" ht="14.5" x14ac:dyDescent="0.35">
      <c r="B68" s="170"/>
      <c r="C68" s="171"/>
      <c r="D68" s="171"/>
      <c r="E68" s="171"/>
      <c r="F68" s="171"/>
      <c r="G68" s="171"/>
      <c r="H68" s="171"/>
      <c r="I68" s="171"/>
      <c r="J68" s="171"/>
      <c r="K68" s="171"/>
      <c r="L68" s="171"/>
      <c r="M68" s="171"/>
      <c r="N68" s="171"/>
      <c r="O68" s="171"/>
      <c r="P68" s="171"/>
      <c r="Q68" s="171"/>
    </row>
    <row r="69" spans="2:17" customFormat="1" ht="14.5" x14ac:dyDescent="0.35">
      <c r="B69" s="170"/>
      <c r="C69" s="171"/>
      <c r="D69" s="171"/>
      <c r="E69" s="171"/>
      <c r="F69" s="171"/>
      <c r="G69" s="171"/>
      <c r="H69" s="171"/>
      <c r="I69" s="171"/>
      <c r="J69" s="171"/>
      <c r="K69" s="171"/>
      <c r="L69" s="171"/>
      <c r="M69" s="171"/>
      <c r="N69" s="171"/>
      <c r="O69" s="171"/>
      <c r="P69" s="171"/>
      <c r="Q69" s="171"/>
    </row>
    <row r="70" spans="2:17" customFormat="1" ht="14.5" x14ac:dyDescent="0.35">
      <c r="B70" s="170"/>
      <c r="C70" s="171"/>
      <c r="D70" s="171"/>
      <c r="E70" s="171"/>
      <c r="F70" s="171"/>
      <c r="G70" s="171"/>
      <c r="H70" s="171"/>
      <c r="I70" s="171"/>
      <c r="J70" s="171"/>
      <c r="K70" s="171"/>
      <c r="L70" s="171"/>
      <c r="M70" s="171"/>
      <c r="N70" s="171"/>
      <c r="O70" s="171"/>
      <c r="P70" s="171"/>
      <c r="Q70" s="171"/>
    </row>
    <row r="71" spans="2:17" customFormat="1" ht="14.5" x14ac:dyDescent="0.35">
      <c r="B71" s="170"/>
      <c r="C71" s="171"/>
      <c r="D71" s="171"/>
      <c r="E71" s="171"/>
      <c r="F71" s="171"/>
      <c r="G71" s="171"/>
      <c r="H71" s="171"/>
      <c r="I71" s="171"/>
      <c r="J71" s="171"/>
      <c r="K71" s="171"/>
      <c r="L71" s="171"/>
      <c r="M71" s="171"/>
      <c r="N71" s="171"/>
      <c r="O71" s="171"/>
      <c r="P71" s="171"/>
      <c r="Q71" s="171"/>
    </row>
    <row r="72" spans="2:17" customFormat="1" ht="14.5" x14ac:dyDescent="0.35">
      <c r="B72" s="170"/>
      <c r="C72" s="171"/>
      <c r="D72" s="171"/>
      <c r="E72" s="171"/>
      <c r="F72" s="171"/>
      <c r="G72" s="171"/>
      <c r="H72" s="171"/>
      <c r="I72" s="171"/>
      <c r="J72" s="171"/>
      <c r="K72" s="171"/>
      <c r="L72" s="171"/>
      <c r="M72" s="171"/>
      <c r="N72" s="171"/>
      <c r="O72" s="171"/>
      <c r="P72" s="171"/>
      <c r="Q72" s="171"/>
    </row>
    <row r="73" spans="2:17" customFormat="1" ht="14.5" x14ac:dyDescent="0.35">
      <c r="B73" s="170"/>
      <c r="C73" s="171"/>
      <c r="D73" s="171"/>
      <c r="E73" s="171"/>
      <c r="F73" s="171"/>
      <c r="G73" s="171"/>
      <c r="H73" s="171"/>
      <c r="I73" s="171"/>
      <c r="J73" s="171"/>
      <c r="K73" s="171"/>
      <c r="L73" s="171"/>
      <c r="M73" s="171"/>
      <c r="N73" s="171"/>
      <c r="O73" s="171"/>
      <c r="P73" s="171"/>
      <c r="Q73" s="171"/>
    </row>
  </sheetData>
  <customSheetViews>
    <customSheetView guid="{FB2DEF42-150C-A24C-B515-85700C084377}" topLeftCell="A20">
      <selection activeCell="Q22" sqref="Q22"/>
      <pageMargins left="0" right="0" top="0" bottom="0" header="0" footer="0"/>
      <headerFooter alignWithMargins="0"/>
    </customSheetView>
    <customSheetView guid="{F3E0873D-E940-4A28-8B22-0703AEF99EF0}" topLeftCell="A20">
      <selection activeCell="Q22" sqref="Q22"/>
      <pageMargins left="0" right="0" top="0" bottom="0" header="0" footer="0"/>
      <headerFooter alignWithMargins="0"/>
    </customSheetView>
    <customSheetView guid="{648BC6D8-5A58-4226-AD69-192680175AD0}" topLeftCell="A20">
      <selection activeCell="Q22" sqref="Q22"/>
      <pageMargins left="0" right="0" top="0" bottom="0" header="0" footer="0"/>
      <headerFooter alignWithMargins="0"/>
    </customSheetView>
    <customSheetView guid="{107D11AA-0D63-447B-B92E-5C37BC553443}">
      <selection activeCell="Q22" sqref="Q22"/>
      <pageMargins left="0" right="0" top="0" bottom="0" header="0" footer="0"/>
      <headerFooter alignWithMargins="0"/>
    </customSheetView>
  </customSheetViews>
  <mergeCells count="17">
    <mergeCell ref="A42:L42"/>
    <mergeCell ref="A44:L44"/>
    <mergeCell ref="A46:L46"/>
    <mergeCell ref="A13:L13"/>
    <mergeCell ref="A23:L23"/>
    <mergeCell ref="A25:L25"/>
    <mergeCell ref="A37:L37"/>
    <mergeCell ref="A39:L39"/>
    <mergeCell ref="A7:L7"/>
    <mergeCell ref="A5:L5"/>
    <mergeCell ref="A4:L4"/>
    <mergeCell ref="A1:C1"/>
    <mergeCell ref="E1:J1"/>
    <mergeCell ref="A2:C2"/>
    <mergeCell ref="D2:J2"/>
    <mergeCell ref="A3:L3"/>
    <mergeCell ref="A6:L6"/>
  </mergeCells>
  <phoneticPr fontId="27" type="noConversion"/>
  <printOptions horizontalCentered="1"/>
  <pageMargins left="0.7" right="0.7" top="1" bottom="1" header="0.3" footer="0.3"/>
  <pageSetup scale="70" fitToHeight="0" orientation="landscape" r:id="rId1"/>
  <headerFooter alignWithMargins="0">
    <oddFooter>&amp;CMasterServiceCategoryMonitoringTools_Updated_March 2023&amp;RMental Health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pageSetUpPr fitToPage="1"/>
  </sheetPr>
  <dimension ref="A1:Q30"/>
  <sheetViews>
    <sheetView zoomScale="120" zoomScaleNormal="120" workbookViewId="0">
      <selection activeCell="B15" sqref="B15"/>
    </sheetView>
  </sheetViews>
  <sheetFormatPr defaultColWidth="8.81640625" defaultRowHeight="14" x14ac:dyDescent="0.3"/>
  <cols>
    <col min="1" max="1" width="8.81640625" style="2"/>
    <col min="2" max="2" width="70.453125" style="44" customWidth="1"/>
    <col min="3" max="16" width="8.81640625" style="89"/>
    <col min="17" max="17" width="18.54296875" style="89"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22" customHeight="1" x14ac:dyDescent="0.3">
      <c r="A3" s="360" t="s">
        <v>513</v>
      </c>
      <c r="B3" s="360"/>
      <c r="C3" s="360"/>
      <c r="D3" s="360"/>
      <c r="E3" s="360"/>
      <c r="F3" s="360"/>
      <c r="G3" s="360"/>
      <c r="H3" s="360"/>
      <c r="I3" s="360"/>
      <c r="J3" s="360"/>
      <c r="K3" s="361"/>
      <c r="L3" s="361"/>
    </row>
    <row r="4" spans="1:17" ht="17.5" x14ac:dyDescent="0.3">
      <c r="A4" s="315" t="s">
        <v>786</v>
      </c>
      <c r="B4" s="315"/>
      <c r="C4" s="315"/>
      <c r="D4" s="315"/>
      <c r="E4" s="315"/>
      <c r="F4" s="315"/>
      <c r="G4" s="315"/>
      <c r="H4" s="315"/>
      <c r="I4" s="315"/>
      <c r="J4" s="315"/>
      <c r="K4" s="315"/>
      <c r="L4" s="315"/>
    </row>
    <row r="5" spans="1:17" ht="18" customHeight="1" x14ac:dyDescent="0.3">
      <c r="A5" s="310" t="s">
        <v>248</v>
      </c>
      <c r="B5" s="311"/>
      <c r="C5" s="311"/>
      <c r="D5" s="311"/>
      <c r="E5" s="311"/>
      <c r="F5" s="311"/>
      <c r="G5" s="311"/>
      <c r="H5" s="311"/>
      <c r="I5" s="311"/>
      <c r="J5" s="311"/>
      <c r="K5" s="311"/>
      <c r="L5" s="311"/>
    </row>
    <row r="6" spans="1:17" x14ac:dyDescent="0.3">
      <c r="A6" s="308" t="s">
        <v>515</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x14ac:dyDescent="0.3">
      <c r="A8" s="4"/>
      <c r="B8" s="5"/>
      <c r="C8" s="6">
        <v>1</v>
      </c>
      <c r="D8" s="6">
        <v>2</v>
      </c>
      <c r="E8" s="6">
        <v>3</v>
      </c>
      <c r="F8" s="6">
        <v>4</v>
      </c>
      <c r="G8" s="6">
        <v>5</v>
      </c>
      <c r="H8" s="6">
        <v>6</v>
      </c>
      <c r="I8" s="6">
        <v>7</v>
      </c>
      <c r="J8" s="6">
        <v>8</v>
      </c>
      <c r="K8" s="6">
        <v>9</v>
      </c>
      <c r="L8" s="6">
        <v>10</v>
      </c>
    </row>
    <row r="9" spans="1:17" x14ac:dyDescent="0.3">
      <c r="A9" s="14" t="s">
        <v>251</v>
      </c>
      <c r="B9" s="22" t="s">
        <v>252</v>
      </c>
      <c r="C9" s="7"/>
      <c r="D9" s="7"/>
      <c r="E9" s="7"/>
      <c r="F9" s="7"/>
      <c r="G9" s="7"/>
      <c r="H9" s="7"/>
      <c r="I9" s="7"/>
      <c r="J9" s="7"/>
      <c r="K9" s="7"/>
      <c r="L9" s="7"/>
    </row>
    <row r="10" spans="1:17" x14ac:dyDescent="0.3">
      <c r="A10" s="14" t="s">
        <v>251</v>
      </c>
      <c r="B10" s="22" t="s">
        <v>253</v>
      </c>
      <c r="C10" s="7"/>
      <c r="D10" s="7"/>
      <c r="E10" s="7"/>
      <c r="F10" s="7"/>
      <c r="G10" s="7"/>
      <c r="H10" s="7"/>
      <c r="I10" s="7"/>
      <c r="J10" s="7"/>
      <c r="K10" s="7"/>
      <c r="L10" s="7"/>
    </row>
    <row r="11" spans="1:17" x14ac:dyDescent="0.3">
      <c r="A11" s="14" t="s">
        <v>251</v>
      </c>
      <c r="B11" s="22" t="s">
        <v>254</v>
      </c>
      <c r="C11" s="7"/>
      <c r="D11" s="7"/>
      <c r="E11" s="7"/>
      <c r="F11" s="7"/>
      <c r="G11" s="7"/>
      <c r="H11" s="7"/>
      <c r="I11" s="7"/>
      <c r="J11" s="7"/>
      <c r="K11" s="7"/>
      <c r="L11" s="7"/>
    </row>
    <row r="12" spans="1:17" x14ac:dyDescent="0.3">
      <c r="A12" s="14" t="s">
        <v>251</v>
      </c>
      <c r="B12" s="22" t="s">
        <v>255</v>
      </c>
      <c r="C12" s="7"/>
      <c r="D12" s="7"/>
      <c r="E12" s="7"/>
      <c r="F12" s="7"/>
      <c r="G12" s="7"/>
      <c r="H12" s="7"/>
      <c r="I12" s="7"/>
      <c r="J12" s="7"/>
      <c r="K12" s="7"/>
      <c r="L12" s="7"/>
    </row>
    <row r="13" spans="1:17" ht="22.5" customHeight="1" x14ac:dyDescent="0.3">
      <c r="A13" s="313" t="s">
        <v>787</v>
      </c>
      <c r="B13" s="312"/>
      <c r="C13" s="312"/>
      <c r="D13" s="312"/>
      <c r="E13" s="312"/>
      <c r="F13" s="312"/>
      <c r="G13" s="312"/>
      <c r="H13" s="312"/>
      <c r="I13" s="312"/>
      <c r="J13" s="312"/>
      <c r="K13" s="312"/>
      <c r="L13" s="312"/>
    </row>
    <row r="14" spans="1:17" x14ac:dyDescent="0.3">
      <c r="A14" s="4"/>
      <c r="B14" s="5"/>
      <c r="C14" s="6">
        <v>1</v>
      </c>
      <c r="D14" s="6">
        <v>2</v>
      </c>
      <c r="E14" s="6">
        <v>3</v>
      </c>
      <c r="F14" s="6">
        <v>4</v>
      </c>
      <c r="G14" s="6">
        <v>5</v>
      </c>
      <c r="H14" s="6">
        <v>6</v>
      </c>
      <c r="I14" s="6">
        <v>7</v>
      </c>
      <c r="J14" s="6">
        <v>8</v>
      </c>
      <c r="K14" s="6">
        <v>9</v>
      </c>
      <c r="L14" s="6">
        <v>10</v>
      </c>
      <c r="M14" s="114" t="s">
        <v>8</v>
      </c>
      <c r="N14" s="114" t="s">
        <v>9</v>
      </c>
      <c r="O14" s="114" t="s">
        <v>10</v>
      </c>
      <c r="P14" s="8" t="s">
        <v>11</v>
      </c>
      <c r="Q14" s="8" t="s">
        <v>12</v>
      </c>
    </row>
    <row r="15" spans="1:17" ht="26" x14ac:dyDescent="0.3">
      <c r="A15" s="60">
        <v>1</v>
      </c>
      <c r="B15" s="63" t="s">
        <v>788</v>
      </c>
      <c r="C15" s="60"/>
      <c r="D15" s="60"/>
      <c r="E15" s="60"/>
      <c r="F15" s="60"/>
      <c r="G15" s="60"/>
      <c r="H15" s="60"/>
      <c r="I15" s="60"/>
      <c r="J15" s="60"/>
      <c r="K15" s="60"/>
      <c r="L15" s="60"/>
      <c r="M15" s="134">
        <f>COUNTIF(C15:L15,"Y")</f>
        <v>0</v>
      </c>
      <c r="N15" s="134">
        <f>COUNTIF(C15:L15,"N")</f>
        <v>0</v>
      </c>
      <c r="O15" s="134">
        <f>COUNTIF(C15:L15,"NA")</f>
        <v>0</v>
      </c>
      <c r="P15" s="134">
        <f>SUM(M15+N15)</f>
        <v>0</v>
      </c>
      <c r="Q15" s="135" t="e">
        <f>M15/P15</f>
        <v>#DIV/0!</v>
      </c>
    </row>
    <row r="16" spans="1:17" ht="26" x14ac:dyDescent="0.3">
      <c r="A16" s="60">
        <v>2</v>
      </c>
      <c r="B16" s="63" t="s">
        <v>789</v>
      </c>
      <c r="C16" s="60"/>
      <c r="D16" s="60"/>
      <c r="E16" s="60"/>
      <c r="F16" s="60"/>
      <c r="G16" s="60"/>
      <c r="H16" s="60"/>
      <c r="I16" s="60"/>
      <c r="J16" s="60"/>
      <c r="K16" s="60"/>
      <c r="L16" s="60"/>
      <c r="M16" s="134">
        <f>COUNTIF(C16:L16,"Y")</f>
        <v>0</v>
      </c>
      <c r="N16" s="134">
        <f>COUNTIF(C16:L16,"N")</f>
        <v>0</v>
      </c>
      <c r="O16" s="134">
        <f>COUNTIF(C16:L16,"NA")</f>
        <v>0</v>
      </c>
      <c r="P16" s="134">
        <f t="shared" ref="P16:P30" si="0">SUM(M16+N16)</f>
        <v>0</v>
      </c>
      <c r="Q16" s="135" t="e">
        <f t="shared" ref="Q16:Q30" si="1">M16/P16</f>
        <v>#DIV/0!</v>
      </c>
    </row>
    <row r="17" spans="1:17" ht="22.5" customHeight="1" x14ac:dyDescent="0.3">
      <c r="A17" s="313" t="s">
        <v>790</v>
      </c>
      <c r="B17" s="312"/>
      <c r="C17" s="312"/>
      <c r="D17" s="312"/>
      <c r="E17" s="312"/>
      <c r="F17" s="312"/>
      <c r="G17" s="312"/>
      <c r="H17" s="312"/>
      <c r="I17" s="312"/>
      <c r="J17" s="312"/>
      <c r="K17" s="312"/>
      <c r="L17" s="312"/>
      <c r="M17" s="132"/>
      <c r="N17" s="132"/>
      <c r="O17" s="132"/>
      <c r="P17" s="132"/>
      <c r="Q17" s="133"/>
    </row>
    <row r="18" spans="1:17" ht="26" x14ac:dyDescent="0.3">
      <c r="A18" s="7">
        <v>3</v>
      </c>
      <c r="B18" s="176" t="s">
        <v>791</v>
      </c>
      <c r="C18" s="7"/>
      <c r="D18" s="7"/>
      <c r="E18" s="7"/>
      <c r="F18" s="7"/>
      <c r="G18" s="7"/>
      <c r="H18" s="7"/>
      <c r="I18" s="7"/>
      <c r="J18" s="7"/>
      <c r="K18" s="7"/>
      <c r="L18" s="7"/>
      <c r="M18" s="114">
        <f>COUNTIF(C18:L18,"Y")</f>
        <v>0</v>
      </c>
      <c r="N18" s="114">
        <f>COUNTIF(C18:L18,"N")</f>
        <v>0</v>
      </c>
      <c r="O18" s="114">
        <f>COUNTIF(C18:L18,"NA")</f>
        <v>0</v>
      </c>
      <c r="P18" s="116">
        <f t="shared" si="0"/>
        <v>0</v>
      </c>
      <c r="Q18" s="117" t="e">
        <f t="shared" si="1"/>
        <v>#DIV/0!</v>
      </c>
    </row>
    <row r="19" spans="1:17" ht="26" x14ac:dyDescent="0.3">
      <c r="A19" s="7">
        <v>4</v>
      </c>
      <c r="B19" s="176" t="s">
        <v>792</v>
      </c>
      <c r="C19" s="7"/>
      <c r="D19" s="7"/>
      <c r="E19" s="7"/>
      <c r="F19" s="7"/>
      <c r="G19" s="7"/>
      <c r="H19" s="7"/>
      <c r="I19" s="7"/>
      <c r="J19" s="7"/>
      <c r="K19" s="7"/>
      <c r="L19" s="7"/>
      <c r="M19" s="114">
        <f>COUNTIF(C19:L19,"Y")</f>
        <v>0</v>
      </c>
      <c r="N19" s="114">
        <f>COUNTIF(C19:L19,"N")</f>
        <v>0</v>
      </c>
      <c r="O19" s="114">
        <f>COUNTIF(C19:L19,"NA")</f>
        <v>0</v>
      </c>
      <c r="P19" s="116">
        <f t="shared" si="0"/>
        <v>0</v>
      </c>
      <c r="Q19" s="117" t="e">
        <f t="shared" si="1"/>
        <v>#DIV/0!</v>
      </c>
    </row>
    <row r="20" spans="1:17" ht="22.5" customHeight="1" x14ac:dyDescent="0.3">
      <c r="A20" s="313" t="s">
        <v>793</v>
      </c>
      <c r="B20" s="312"/>
      <c r="C20" s="312"/>
      <c r="D20" s="312"/>
      <c r="E20" s="312"/>
      <c r="F20" s="312"/>
      <c r="G20" s="312"/>
      <c r="H20" s="312"/>
      <c r="I20" s="312"/>
      <c r="J20" s="312"/>
      <c r="K20" s="312"/>
      <c r="L20" s="312"/>
      <c r="M20" s="132"/>
      <c r="N20" s="132"/>
      <c r="O20" s="132"/>
      <c r="P20" s="132"/>
      <c r="Q20" s="133"/>
    </row>
    <row r="21" spans="1:17" ht="26" x14ac:dyDescent="0.3">
      <c r="A21" s="7">
        <v>5</v>
      </c>
      <c r="B21" s="176" t="s">
        <v>794</v>
      </c>
      <c r="C21" s="7"/>
      <c r="D21" s="7"/>
      <c r="E21" s="7"/>
      <c r="F21" s="7"/>
      <c r="G21" s="7"/>
      <c r="H21" s="7"/>
      <c r="I21" s="7"/>
      <c r="J21" s="7"/>
      <c r="K21" s="7"/>
      <c r="L21" s="7"/>
      <c r="M21" s="114">
        <f>COUNTIF(C21:L21,"Y")</f>
        <v>0</v>
      </c>
      <c r="N21" s="114">
        <f>COUNTIF(C21:L21,"N")</f>
        <v>0</v>
      </c>
      <c r="O21" s="114">
        <f>COUNTIF(C21:L21,"NA")</f>
        <v>0</v>
      </c>
      <c r="P21" s="116">
        <f t="shared" si="0"/>
        <v>0</v>
      </c>
      <c r="Q21" s="117" t="e">
        <f t="shared" si="1"/>
        <v>#DIV/0!</v>
      </c>
    </row>
    <row r="22" spans="1:17" ht="26" x14ac:dyDescent="0.3">
      <c r="A22" s="7">
        <v>6</v>
      </c>
      <c r="B22" s="176" t="s">
        <v>795</v>
      </c>
      <c r="C22" s="7"/>
      <c r="D22" s="7"/>
      <c r="E22" s="7"/>
      <c r="F22" s="7"/>
      <c r="G22" s="7"/>
      <c r="H22" s="7"/>
      <c r="I22" s="7"/>
      <c r="J22" s="7"/>
      <c r="K22" s="7"/>
      <c r="L22" s="7"/>
      <c r="M22" s="114">
        <f>COUNTIF(C22:L22,"Y")</f>
        <v>0</v>
      </c>
      <c r="N22" s="114">
        <f>COUNTIF(C22:L22,"N")</f>
        <v>0</v>
      </c>
      <c r="O22" s="114">
        <f>COUNTIF(C22:L22,"NA")</f>
        <v>0</v>
      </c>
      <c r="P22" s="116">
        <f t="shared" si="0"/>
        <v>0</v>
      </c>
      <c r="Q22" s="117" t="e">
        <f t="shared" si="1"/>
        <v>#DIV/0!</v>
      </c>
    </row>
    <row r="23" spans="1:17" ht="22.5" customHeight="1" x14ac:dyDescent="0.3">
      <c r="A23" s="313" t="s">
        <v>796</v>
      </c>
      <c r="B23" s="312"/>
      <c r="C23" s="312"/>
      <c r="D23" s="312"/>
      <c r="E23" s="312"/>
      <c r="F23" s="312"/>
      <c r="G23" s="312"/>
      <c r="H23" s="312"/>
      <c r="I23" s="312"/>
      <c r="J23" s="312"/>
      <c r="K23" s="312"/>
      <c r="L23" s="312"/>
      <c r="M23" s="132"/>
      <c r="N23" s="132"/>
      <c r="O23" s="132"/>
      <c r="P23" s="132"/>
      <c r="Q23" s="133"/>
    </row>
    <row r="24" spans="1:17" ht="26" x14ac:dyDescent="0.3">
      <c r="A24" s="7">
        <v>7</v>
      </c>
      <c r="B24" s="176" t="s">
        <v>797</v>
      </c>
      <c r="C24" s="7"/>
      <c r="D24" s="7"/>
      <c r="E24" s="7"/>
      <c r="F24" s="7"/>
      <c r="G24" s="7"/>
      <c r="H24" s="7"/>
      <c r="I24" s="7"/>
      <c r="J24" s="7"/>
      <c r="K24" s="7"/>
      <c r="L24" s="7"/>
      <c r="M24" s="114">
        <f>COUNTIF(C24:L24,"Y")</f>
        <v>0</v>
      </c>
      <c r="N24" s="114">
        <f>COUNTIF(C24:L24,"N")</f>
        <v>0</v>
      </c>
      <c r="O24" s="114">
        <f>COUNTIF(C24:L24,"NA")</f>
        <v>0</v>
      </c>
      <c r="P24" s="116">
        <f t="shared" si="0"/>
        <v>0</v>
      </c>
      <c r="Q24" s="117" t="e">
        <f t="shared" si="1"/>
        <v>#DIV/0!</v>
      </c>
    </row>
    <row r="25" spans="1:17" ht="22.5" customHeight="1" x14ac:dyDescent="0.3">
      <c r="A25" s="313" t="s">
        <v>648</v>
      </c>
      <c r="B25" s="312"/>
      <c r="C25" s="312"/>
      <c r="D25" s="312"/>
      <c r="E25" s="312"/>
      <c r="F25" s="312"/>
      <c r="G25" s="312"/>
      <c r="H25" s="312"/>
      <c r="I25" s="312"/>
      <c r="J25" s="312"/>
      <c r="K25" s="312"/>
      <c r="L25" s="312"/>
      <c r="M25" s="132"/>
      <c r="N25" s="132"/>
      <c r="O25" s="132"/>
      <c r="P25" s="132"/>
      <c r="Q25" s="133"/>
    </row>
    <row r="26" spans="1:17" x14ac:dyDescent="0.3">
      <c r="A26" s="7">
        <v>8</v>
      </c>
      <c r="B26" s="176" t="s">
        <v>798</v>
      </c>
      <c r="C26" s="7"/>
      <c r="D26" s="7"/>
      <c r="E26" s="7"/>
      <c r="F26" s="7"/>
      <c r="G26" s="7"/>
      <c r="H26" s="7"/>
      <c r="I26" s="7"/>
      <c r="J26" s="7"/>
      <c r="K26" s="7"/>
      <c r="L26" s="7"/>
      <c r="M26" s="114">
        <f>COUNTIF(C26:L26,"Y")</f>
        <v>0</v>
      </c>
      <c r="N26" s="114">
        <f>COUNTIF(C26:L26,"N")</f>
        <v>0</v>
      </c>
      <c r="O26" s="114">
        <f>COUNTIF(C26:L26,"NA")</f>
        <v>0</v>
      </c>
      <c r="P26" s="116">
        <f t="shared" si="0"/>
        <v>0</v>
      </c>
      <c r="Q26" s="117" t="e">
        <f t="shared" si="1"/>
        <v>#DIV/0!</v>
      </c>
    </row>
    <row r="27" spans="1:17" ht="22.5" customHeight="1" x14ac:dyDescent="0.3">
      <c r="A27" s="313" t="s">
        <v>799</v>
      </c>
      <c r="B27" s="312"/>
      <c r="C27" s="312"/>
      <c r="D27" s="312"/>
      <c r="E27" s="312"/>
      <c r="F27" s="312"/>
      <c r="G27" s="312"/>
      <c r="H27" s="312"/>
      <c r="I27" s="312"/>
      <c r="J27" s="312"/>
      <c r="K27" s="312"/>
      <c r="L27" s="312"/>
      <c r="M27" s="132"/>
      <c r="N27" s="132"/>
      <c r="O27" s="132"/>
      <c r="P27" s="132"/>
      <c r="Q27" s="133"/>
    </row>
    <row r="28" spans="1:17" ht="26" x14ac:dyDescent="0.3">
      <c r="A28" s="7">
        <v>9</v>
      </c>
      <c r="B28" s="176" t="s">
        <v>800</v>
      </c>
      <c r="C28" s="7"/>
      <c r="D28" s="7"/>
      <c r="E28" s="7"/>
      <c r="F28" s="7"/>
      <c r="G28" s="7"/>
      <c r="H28" s="7"/>
      <c r="I28" s="7"/>
      <c r="J28" s="7"/>
      <c r="K28" s="7"/>
      <c r="L28" s="7"/>
      <c r="M28" s="114">
        <f>COUNTIF(C28:L28,"Y")</f>
        <v>0</v>
      </c>
      <c r="N28" s="114">
        <f>COUNTIF(C28:L28,"N")</f>
        <v>0</v>
      </c>
      <c r="O28" s="114">
        <f>COUNTIF(C28:L28,"NA")</f>
        <v>0</v>
      </c>
      <c r="P28" s="116">
        <f t="shared" si="0"/>
        <v>0</v>
      </c>
      <c r="Q28" s="117" t="e">
        <f t="shared" si="1"/>
        <v>#DIV/0!</v>
      </c>
    </row>
    <row r="29" spans="1:17" ht="22.5" customHeight="1" x14ac:dyDescent="0.3">
      <c r="A29" s="313" t="s">
        <v>801</v>
      </c>
      <c r="B29" s="312"/>
      <c r="C29" s="312"/>
      <c r="D29" s="312"/>
      <c r="E29" s="312"/>
      <c r="F29" s="312"/>
      <c r="G29" s="312"/>
      <c r="H29" s="312"/>
      <c r="I29" s="312"/>
      <c r="J29" s="312"/>
      <c r="K29" s="312"/>
      <c r="L29" s="312"/>
      <c r="M29" s="132"/>
      <c r="N29" s="132"/>
      <c r="O29" s="132"/>
      <c r="P29" s="132"/>
      <c r="Q29" s="133"/>
    </row>
    <row r="30" spans="1:17" x14ac:dyDescent="0.3">
      <c r="A30" s="7">
        <v>10</v>
      </c>
      <c r="B30" s="176" t="s">
        <v>802</v>
      </c>
      <c r="C30" s="7"/>
      <c r="D30" s="7"/>
      <c r="E30" s="7"/>
      <c r="F30" s="7"/>
      <c r="G30" s="7"/>
      <c r="H30" s="7"/>
      <c r="I30" s="7"/>
      <c r="J30" s="7"/>
      <c r="K30" s="7"/>
      <c r="L30" s="7"/>
      <c r="M30" s="114">
        <f>COUNTIF(C30:L30,"Y")</f>
        <v>0</v>
      </c>
      <c r="N30" s="114">
        <f>COUNTIF(C30:L30,"N")</f>
        <v>0</v>
      </c>
      <c r="O30" s="114">
        <f>COUNTIF(C30:L30,"NA")</f>
        <v>0</v>
      </c>
      <c r="P30" s="116">
        <f t="shared" si="0"/>
        <v>0</v>
      </c>
      <c r="Q30" s="117" t="e">
        <f t="shared" si="1"/>
        <v>#DIV/0!</v>
      </c>
    </row>
  </sheetData>
  <customSheetViews>
    <customSheetView guid="{FB2DEF42-150C-A24C-B515-85700C084377}" topLeftCell="A19">
      <selection activeCell="B15" sqref="B15"/>
      <pageMargins left="0" right="0" top="0" bottom="0" header="0" footer="0"/>
      <pageSetup orientation="portrait"/>
      <headerFooter alignWithMargins="0"/>
    </customSheetView>
    <customSheetView guid="{F3E0873D-E940-4A28-8B22-0703AEF99EF0}" topLeftCell="A19">
      <selection activeCell="B15" sqref="B15"/>
      <pageMargins left="0" right="0" top="0" bottom="0" header="0" footer="0"/>
      <pageSetup orientation="portrait"/>
      <headerFooter alignWithMargins="0"/>
    </customSheetView>
    <customSheetView guid="{64158F21-99CF-5242-80CD-53E2B5C5D0A2}" topLeftCell="A13">
      <selection activeCell="A28" sqref="A28"/>
      <pageMargins left="0" right="0" top="0" bottom="0" header="0" footer="0"/>
      <pageSetup orientation="portrait"/>
      <headerFooter alignWithMargins="0"/>
    </customSheetView>
    <customSheetView guid="{648BC6D8-5A58-4226-AD69-192680175AD0}" topLeftCell="A19">
      <selection activeCell="B15" sqref="B15"/>
      <pageMargins left="0" right="0" top="0" bottom="0" header="0" footer="0"/>
      <pageSetup orientation="portrait"/>
      <headerFooter alignWithMargins="0"/>
    </customSheetView>
    <customSheetView guid="{107D11AA-0D63-447B-B92E-5C37BC553443}">
      <selection activeCell="B15" sqref="B15"/>
      <pageMargins left="0" right="0" top="0" bottom="0" header="0" footer="0"/>
      <pageSetup orientation="portrait"/>
      <headerFooter alignWithMargins="0"/>
    </customSheetView>
  </customSheetViews>
  <mergeCells count="16">
    <mergeCell ref="A29:L29"/>
    <mergeCell ref="A17:L17"/>
    <mergeCell ref="A20:L20"/>
    <mergeCell ref="A23:L23"/>
    <mergeCell ref="A25:L25"/>
    <mergeCell ref="A27:L27"/>
    <mergeCell ref="A13:L13"/>
    <mergeCell ref="A1:C1"/>
    <mergeCell ref="E1:J1"/>
    <mergeCell ref="A2:C2"/>
    <mergeCell ref="D2:J2"/>
    <mergeCell ref="A4:L4"/>
    <mergeCell ref="A3:L3"/>
    <mergeCell ref="A6:L6"/>
    <mergeCell ref="A7:L7"/>
    <mergeCell ref="A5:L5"/>
  </mergeCells>
  <phoneticPr fontId="27" type="noConversion"/>
  <printOptions horizontalCentered="1"/>
  <pageMargins left="0.7" right="0.7" top="1" bottom="1" header="0.3" footer="0.3"/>
  <pageSetup scale="73" fitToHeight="0" orientation="landscape" r:id="rId1"/>
  <headerFooter alignWithMargins="0">
    <oddFooter>&amp;CMasterServiceCategoryMonitoringTools_Updated_March 2023&amp;RSA-O</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39997558519241921"/>
    <pageSetUpPr fitToPage="1"/>
  </sheetPr>
  <dimension ref="A1:Q15"/>
  <sheetViews>
    <sheetView zoomScale="90" zoomScaleNormal="90" workbookViewId="0">
      <selection activeCell="B15" sqref="B15"/>
    </sheetView>
  </sheetViews>
  <sheetFormatPr defaultColWidth="8.81640625" defaultRowHeight="14" x14ac:dyDescent="0.3"/>
  <cols>
    <col min="1" max="1" width="8.81640625" style="2"/>
    <col min="2" max="2" width="68.453125" style="2" customWidth="1"/>
    <col min="3" max="16" width="8.81640625" style="89"/>
    <col min="17" max="17" width="17.81640625" style="89"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20" x14ac:dyDescent="0.3">
      <c r="A3" s="362" t="s">
        <v>803</v>
      </c>
      <c r="B3" s="362"/>
      <c r="C3" s="362"/>
      <c r="D3" s="362"/>
      <c r="E3" s="362"/>
      <c r="F3" s="362"/>
      <c r="G3" s="362"/>
      <c r="H3" s="362"/>
      <c r="I3" s="362"/>
      <c r="J3" s="362"/>
      <c r="K3" s="362"/>
      <c r="L3" s="362"/>
    </row>
    <row r="4" spans="1:17" ht="17.5" x14ac:dyDescent="0.3">
      <c r="A4" s="363" t="s">
        <v>804</v>
      </c>
      <c r="B4" s="363"/>
      <c r="C4" s="363"/>
      <c r="D4" s="363"/>
      <c r="E4" s="363"/>
      <c r="F4" s="363"/>
      <c r="G4" s="363"/>
      <c r="H4" s="363"/>
      <c r="I4" s="363"/>
      <c r="J4" s="363"/>
      <c r="K4" s="363"/>
      <c r="L4" s="363"/>
    </row>
    <row r="5" spans="1:17" ht="15" customHeight="1" x14ac:dyDescent="0.3">
      <c r="A5" s="310" t="s">
        <v>248</v>
      </c>
      <c r="B5" s="311"/>
      <c r="C5" s="311"/>
      <c r="D5" s="311"/>
      <c r="E5" s="311"/>
      <c r="F5" s="311"/>
      <c r="G5" s="311"/>
      <c r="H5" s="311"/>
      <c r="I5" s="311"/>
      <c r="J5" s="311"/>
      <c r="K5" s="311"/>
      <c r="L5" s="311"/>
    </row>
    <row r="6" spans="1:17" x14ac:dyDescent="0.3">
      <c r="A6" s="308" t="s">
        <v>515</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x14ac:dyDescent="0.3">
      <c r="A8" s="4"/>
      <c r="B8" s="5"/>
      <c r="C8" s="6">
        <v>1</v>
      </c>
      <c r="D8" s="6">
        <v>2</v>
      </c>
      <c r="E8" s="6">
        <v>3</v>
      </c>
      <c r="F8" s="6">
        <v>4</v>
      </c>
      <c r="G8" s="6">
        <v>5</v>
      </c>
      <c r="H8" s="6">
        <v>6</v>
      </c>
      <c r="I8" s="6">
        <v>7</v>
      </c>
      <c r="J8" s="6">
        <v>8</v>
      </c>
      <c r="K8" s="6">
        <v>9</v>
      </c>
      <c r="L8" s="6">
        <v>10</v>
      </c>
    </row>
    <row r="9" spans="1:17" x14ac:dyDescent="0.3">
      <c r="A9" s="14" t="s">
        <v>251</v>
      </c>
      <c r="B9" s="23" t="s">
        <v>252</v>
      </c>
      <c r="C9" s="7"/>
      <c r="D9" s="7"/>
      <c r="E9" s="7"/>
      <c r="F9" s="7"/>
      <c r="G9" s="7"/>
      <c r="H9" s="7"/>
      <c r="I9" s="7"/>
      <c r="J9" s="7"/>
      <c r="K9" s="7"/>
      <c r="L9" s="7"/>
    </row>
    <row r="10" spans="1:17" x14ac:dyDescent="0.3">
      <c r="A10" s="14" t="s">
        <v>251</v>
      </c>
      <c r="B10" s="23" t="s">
        <v>253</v>
      </c>
      <c r="C10" s="7"/>
      <c r="D10" s="7"/>
      <c r="E10" s="7"/>
      <c r="F10" s="7"/>
      <c r="G10" s="7"/>
      <c r="H10" s="7"/>
      <c r="I10" s="7"/>
      <c r="J10" s="7"/>
      <c r="K10" s="7"/>
      <c r="L10" s="7"/>
    </row>
    <row r="11" spans="1:17" x14ac:dyDescent="0.3">
      <c r="A11" s="14" t="s">
        <v>251</v>
      </c>
      <c r="B11" s="23" t="s">
        <v>254</v>
      </c>
      <c r="C11" s="7"/>
      <c r="D11" s="7"/>
      <c r="E11" s="7"/>
      <c r="F11" s="7"/>
      <c r="G11" s="7"/>
      <c r="H11" s="7"/>
      <c r="I11" s="7"/>
      <c r="J11" s="7"/>
      <c r="K11" s="7"/>
      <c r="L11" s="7"/>
    </row>
    <row r="12" spans="1:17" x14ac:dyDescent="0.3">
      <c r="A12" s="14" t="s">
        <v>251</v>
      </c>
      <c r="B12" s="23" t="s">
        <v>255</v>
      </c>
      <c r="C12" s="7"/>
      <c r="D12" s="7"/>
      <c r="E12" s="7"/>
      <c r="F12" s="7"/>
      <c r="G12" s="7"/>
      <c r="H12" s="7"/>
      <c r="I12" s="7"/>
      <c r="J12" s="7"/>
      <c r="K12" s="7"/>
      <c r="L12" s="7"/>
    </row>
    <row r="13" spans="1:17" x14ac:dyDescent="0.3">
      <c r="A13" s="313" t="s">
        <v>805</v>
      </c>
      <c r="B13" s="312"/>
      <c r="C13" s="312"/>
      <c r="D13" s="312"/>
      <c r="E13" s="312"/>
      <c r="F13" s="312"/>
      <c r="G13" s="312"/>
      <c r="H13" s="312"/>
      <c r="I13" s="312"/>
      <c r="J13" s="312"/>
      <c r="K13" s="312"/>
      <c r="L13" s="312"/>
    </row>
    <row r="14" spans="1:17" x14ac:dyDescent="0.3">
      <c r="A14" s="4"/>
      <c r="B14" s="5"/>
      <c r="C14" s="6">
        <v>1</v>
      </c>
      <c r="D14" s="6">
        <v>2</v>
      </c>
      <c r="E14" s="6">
        <v>3</v>
      </c>
      <c r="F14" s="6">
        <v>4</v>
      </c>
      <c r="G14" s="6">
        <v>5</v>
      </c>
      <c r="H14" s="6">
        <v>6</v>
      </c>
      <c r="I14" s="6">
        <v>7</v>
      </c>
      <c r="J14" s="6">
        <v>8</v>
      </c>
      <c r="K14" s="6">
        <v>9</v>
      </c>
      <c r="L14" s="6">
        <v>10</v>
      </c>
      <c r="M14" s="114" t="s">
        <v>8</v>
      </c>
      <c r="N14" s="114" t="s">
        <v>9</v>
      </c>
      <c r="O14" s="114" t="s">
        <v>10</v>
      </c>
      <c r="P14" s="8" t="s">
        <v>11</v>
      </c>
      <c r="Q14" s="8" t="s">
        <v>12</v>
      </c>
    </row>
    <row r="15" spans="1:17" ht="26" x14ac:dyDescent="0.3">
      <c r="A15" s="7">
        <v>1</v>
      </c>
      <c r="B15" s="47" t="s">
        <v>806</v>
      </c>
      <c r="C15" s="7"/>
      <c r="D15" s="7"/>
      <c r="E15" s="7"/>
      <c r="F15" s="7"/>
      <c r="G15" s="7"/>
      <c r="H15" s="7"/>
      <c r="I15" s="7"/>
      <c r="J15" s="7"/>
      <c r="K15" s="7"/>
      <c r="L15" s="7"/>
      <c r="M15" s="114">
        <f>COUNTIF(C15:L15,"Y")</f>
        <v>0</v>
      </c>
      <c r="N15" s="114">
        <f>COUNTIF(C15:L15,"N")</f>
        <v>0</v>
      </c>
      <c r="O15" s="114">
        <f>COUNTIF(C15:L15,"NA")</f>
        <v>0</v>
      </c>
      <c r="P15" s="116">
        <f>SUM(M15+N15)</f>
        <v>0</v>
      </c>
      <c r="Q15" s="117" t="e">
        <f>M15/P15</f>
        <v>#DIV/0!</v>
      </c>
    </row>
  </sheetData>
  <customSheetViews>
    <customSheetView guid="{FB2DEF42-150C-A24C-B515-85700C084377}">
      <selection sqref="A1:C1"/>
      <pageMargins left="0" right="0" top="0" bottom="0" header="0" footer="0"/>
      <headerFooter alignWithMargins="0"/>
    </customSheetView>
    <customSheetView guid="{F3E0873D-E940-4A28-8B22-0703AEF99EF0}">
      <selection sqref="A1:C1"/>
      <pageMargins left="0" right="0" top="0" bottom="0" header="0" footer="0"/>
      <headerFooter alignWithMargins="0"/>
    </customSheetView>
    <customSheetView guid="{648BC6D8-5A58-4226-AD69-192680175AD0}">
      <selection sqref="A1:C1"/>
      <pageMargins left="0" right="0" top="0" bottom="0" header="0" footer="0"/>
      <headerFooter alignWithMargins="0"/>
    </customSheetView>
    <customSheetView guid="{107D11AA-0D63-447B-B92E-5C37BC553443}">
      <selection sqref="A1:C1"/>
      <pageMargins left="0" right="0" top="0" bottom="0" header="0" footer="0"/>
      <headerFooter alignWithMargins="0"/>
    </customSheetView>
  </customSheetViews>
  <mergeCells count="10">
    <mergeCell ref="A6:L6"/>
    <mergeCell ref="A13:L13"/>
    <mergeCell ref="A3:L3"/>
    <mergeCell ref="A1:C1"/>
    <mergeCell ref="E1:J1"/>
    <mergeCell ref="A2:C2"/>
    <mergeCell ref="D2:J2"/>
    <mergeCell ref="A4:L4"/>
    <mergeCell ref="A7:L7"/>
    <mergeCell ref="A5:L5"/>
  </mergeCells>
  <phoneticPr fontId="27" type="noConversion"/>
  <printOptions horizontalCentered="1"/>
  <pageMargins left="0.7" right="0.7" top="1" bottom="1" header="0.3" footer="0.3"/>
  <pageSetup scale="74" fitToHeight="0" orientation="landscape" r:id="rId1"/>
  <headerFooter alignWithMargins="0">
    <oddFooter>&amp;CMasterServiceCategoryMonitoringTools_Updated_March 2023&amp;RChild Care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39997558519241921"/>
    <pageSetUpPr fitToPage="1"/>
  </sheetPr>
  <dimension ref="A1:Q21"/>
  <sheetViews>
    <sheetView tabSelected="1" zoomScale="90" zoomScaleNormal="90" workbookViewId="0">
      <selection activeCell="B24" sqref="B24"/>
    </sheetView>
  </sheetViews>
  <sheetFormatPr defaultColWidth="8.81640625" defaultRowHeight="14" x14ac:dyDescent="0.3"/>
  <cols>
    <col min="1" max="1" width="8.81640625" style="12"/>
    <col min="2" max="2" width="70.1796875" style="44" customWidth="1"/>
    <col min="3" max="16" width="8.81640625" style="89"/>
    <col min="17" max="17" width="16.1796875" style="89"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20" x14ac:dyDescent="0.3">
      <c r="A3" s="362" t="s">
        <v>803</v>
      </c>
      <c r="B3" s="362"/>
      <c r="C3" s="362"/>
      <c r="D3" s="362"/>
      <c r="E3" s="362"/>
      <c r="F3" s="362"/>
      <c r="G3" s="362"/>
      <c r="H3" s="362"/>
      <c r="I3" s="362"/>
      <c r="J3" s="362"/>
      <c r="K3" s="362"/>
      <c r="L3" s="362"/>
    </row>
    <row r="4" spans="1:17" ht="17.5" x14ac:dyDescent="0.3">
      <c r="A4" s="363" t="s">
        <v>807</v>
      </c>
      <c r="B4" s="363"/>
      <c r="C4" s="363"/>
      <c r="D4" s="363"/>
      <c r="E4" s="363"/>
      <c r="F4" s="363"/>
      <c r="G4" s="363"/>
      <c r="H4" s="363"/>
      <c r="I4" s="363"/>
      <c r="J4" s="363"/>
      <c r="K4" s="363"/>
      <c r="L4" s="363"/>
    </row>
    <row r="5" spans="1:17" ht="17.5" x14ac:dyDescent="0.3">
      <c r="A5" s="364" t="s">
        <v>808</v>
      </c>
      <c r="B5" s="365"/>
      <c r="C5" s="365"/>
      <c r="D5" s="365"/>
      <c r="E5" s="365"/>
      <c r="F5" s="365"/>
      <c r="G5" s="365"/>
      <c r="H5" s="365"/>
      <c r="I5" s="365"/>
      <c r="J5" s="365"/>
      <c r="K5" s="365"/>
      <c r="L5" s="366"/>
    </row>
    <row r="6" spans="1:17" ht="21.75" customHeight="1" x14ac:dyDescent="0.3">
      <c r="A6" s="308" t="s">
        <v>628</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ht="13.5" customHeight="1" x14ac:dyDescent="0.3">
      <c r="A8" s="4"/>
      <c r="B8" s="5"/>
      <c r="C8" s="6">
        <v>1</v>
      </c>
      <c r="D8" s="6">
        <v>2</v>
      </c>
      <c r="E8" s="6">
        <v>3</v>
      </c>
      <c r="F8" s="6">
        <v>4</v>
      </c>
      <c r="G8" s="6">
        <v>5</v>
      </c>
      <c r="H8" s="6">
        <v>6</v>
      </c>
      <c r="I8" s="6">
        <v>7</v>
      </c>
      <c r="J8" s="6">
        <v>8</v>
      </c>
      <c r="K8" s="6">
        <v>9</v>
      </c>
      <c r="L8" s="6">
        <v>10</v>
      </c>
    </row>
    <row r="9" spans="1:17" ht="19" customHeight="1" x14ac:dyDescent="0.3">
      <c r="A9" s="14" t="s">
        <v>251</v>
      </c>
      <c r="B9" s="22" t="s">
        <v>252</v>
      </c>
      <c r="C9" s="7"/>
      <c r="D9" s="7"/>
      <c r="E9" s="7"/>
      <c r="F9" s="7"/>
      <c r="G9" s="7"/>
      <c r="H9" s="7"/>
      <c r="I9" s="7"/>
      <c r="J9" s="7"/>
      <c r="K9" s="7"/>
      <c r="L9" s="7"/>
    </row>
    <row r="10" spans="1:17" ht="22" customHeight="1" x14ac:dyDescent="0.3">
      <c r="A10" s="14" t="s">
        <v>251</v>
      </c>
      <c r="B10" s="22" t="s">
        <v>253</v>
      </c>
      <c r="C10" s="7"/>
      <c r="D10" s="7"/>
      <c r="E10" s="7"/>
      <c r="F10" s="7"/>
      <c r="G10" s="7"/>
      <c r="H10" s="7"/>
      <c r="I10" s="7"/>
      <c r="J10" s="7"/>
      <c r="K10" s="7"/>
      <c r="L10" s="7"/>
    </row>
    <row r="11" spans="1:17" ht="21" customHeight="1" x14ac:dyDescent="0.3">
      <c r="A11" s="14" t="s">
        <v>251</v>
      </c>
      <c r="B11" s="22" t="s">
        <v>254</v>
      </c>
      <c r="C11" s="7"/>
      <c r="D11" s="7"/>
      <c r="E11" s="7"/>
      <c r="F11" s="7"/>
      <c r="G11" s="7"/>
      <c r="H11" s="7"/>
      <c r="I11" s="7"/>
      <c r="J11" s="7"/>
      <c r="K11" s="7"/>
      <c r="L11" s="7"/>
    </row>
    <row r="12" spans="1:17" ht="21" customHeight="1" x14ac:dyDescent="0.3">
      <c r="A12" s="14" t="s">
        <v>251</v>
      </c>
      <c r="B12" s="22" t="s">
        <v>255</v>
      </c>
      <c r="C12" s="7"/>
      <c r="D12" s="7"/>
      <c r="E12" s="7"/>
      <c r="F12" s="7"/>
      <c r="G12" s="7"/>
      <c r="H12" s="7"/>
      <c r="I12" s="7"/>
      <c r="J12" s="7"/>
      <c r="K12" s="7"/>
      <c r="L12" s="7"/>
    </row>
    <row r="13" spans="1:17" x14ac:dyDescent="0.3">
      <c r="A13" s="313" t="s">
        <v>809</v>
      </c>
      <c r="B13" s="312"/>
      <c r="C13" s="312"/>
      <c r="D13" s="312"/>
      <c r="E13" s="312"/>
      <c r="F13" s="312"/>
      <c r="G13" s="312"/>
      <c r="H13" s="312"/>
      <c r="I13" s="312"/>
      <c r="J13" s="312"/>
      <c r="K13" s="312"/>
      <c r="L13" s="312"/>
      <c r="M13" s="114" t="s">
        <v>8</v>
      </c>
      <c r="N13" s="114" t="s">
        <v>9</v>
      </c>
      <c r="O13" s="114" t="s">
        <v>10</v>
      </c>
      <c r="P13" s="8" t="s">
        <v>11</v>
      </c>
      <c r="Q13" s="8" t="s">
        <v>12</v>
      </c>
    </row>
    <row r="14" spans="1:17" ht="26" x14ac:dyDescent="0.3">
      <c r="A14" s="7">
        <v>1</v>
      </c>
      <c r="B14" s="169" t="s">
        <v>810</v>
      </c>
      <c r="C14" s="7"/>
      <c r="D14" s="7"/>
      <c r="E14" s="7"/>
      <c r="F14" s="7"/>
      <c r="G14" s="7"/>
      <c r="H14" s="7"/>
      <c r="I14" s="7"/>
      <c r="J14" s="7"/>
      <c r="K14" s="7"/>
      <c r="L14" s="7"/>
      <c r="M14" s="114">
        <f>COUNTIF(C14:L14,"Y")</f>
        <v>0</v>
      </c>
      <c r="N14" s="114">
        <f>COUNTIF(C14:L14,"N")</f>
        <v>0</v>
      </c>
      <c r="O14" s="114">
        <f>COUNTIF(C14:L14,"NA")</f>
        <v>0</v>
      </c>
      <c r="P14" s="116">
        <f>SUM(M14+N14)</f>
        <v>0</v>
      </c>
      <c r="Q14" s="117" t="e">
        <f>M14/P14</f>
        <v>#DIV/0!</v>
      </c>
    </row>
    <row r="15" spans="1:17" x14ac:dyDescent="0.3">
      <c r="A15" s="313" t="s">
        <v>811</v>
      </c>
      <c r="B15" s="312"/>
      <c r="C15" s="312"/>
      <c r="D15" s="312"/>
      <c r="E15" s="312"/>
      <c r="F15" s="312"/>
      <c r="G15" s="312"/>
      <c r="H15" s="312"/>
      <c r="I15" s="312"/>
      <c r="J15" s="312"/>
      <c r="K15" s="312"/>
      <c r="L15" s="312"/>
      <c r="M15" s="132"/>
      <c r="N15" s="132"/>
      <c r="O15" s="132"/>
      <c r="P15" s="132"/>
      <c r="Q15" s="133"/>
    </row>
    <row r="16" spans="1:17" ht="26" x14ac:dyDescent="0.3">
      <c r="A16" s="13">
        <v>2</v>
      </c>
      <c r="B16" s="169" t="s">
        <v>812</v>
      </c>
      <c r="C16" s="174"/>
      <c r="D16" s="174"/>
      <c r="E16" s="174"/>
      <c r="F16" s="174"/>
      <c r="G16" s="174"/>
      <c r="H16" s="174"/>
      <c r="I16" s="174"/>
      <c r="J16" s="174"/>
      <c r="K16" s="174"/>
      <c r="L16" s="174"/>
      <c r="M16" s="114">
        <f>COUNTIF(C16:L16,"Y")</f>
        <v>0</v>
      </c>
      <c r="N16" s="114">
        <f>COUNTIF(C16:L16,"N")</f>
        <v>0</v>
      </c>
      <c r="O16" s="114">
        <f>COUNTIF(C16:L16,"NA")</f>
        <v>0</v>
      </c>
      <c r="P16" s="116">
        <f t="shared" ref="P16:P21" si="0">SUM(M16+N16)</f>
        <v>0</v>
      </c>
      <c r="Q16" s="117" t="e">
        <f t="shared" ref="Q16:Q21" si="1">M16/P16</f>
        <v>#DIV/0!</v>
      </c>
    </row>
    <row r="17" spans="1:17" x14ac:dyDescent="0.3">
      <c r="A17" s="313" t="s">
        <v>813</v>
      </c>
      <c r="B17" s="312"/>
      <c r="C17" s="312"/>
      <c r="D17" s="312"/>
      <c r="E17" s="312"/>
      <c r="F17" s="312"/>
      <c r="G17" s="312"/>
      <c r="H17" s="312"/>
      <c r="I17" s="312"/>
      <c r="J17" s="312"/>
      <c r="K17" s="312"/>
      <c r="L17" s="312"/>
      <c r="M17" s="132"/>
      <c r="N17" s="132"/>
      <c r="O17" s="132"/>
      <c r="P17" s="132"/>
      <c r="Q17" s="133"/>
    </row>
    <row r="18" spans="1:17" x14ac:dyDescent="0.3">
      <c r="A18" s="7">
        <v>3</v>
      </c>
      <c r="B18" s="48" t="s">
        <v>814</v>
      </c>
      <c r="C18" s="7"/>
      <c r="D18" s="7"/>
      <c r="E18" s="7"/>
      <c r="F18" s="7"/>
      <c r="G18" s="7"/>
      <c r="H18" s="7"/>
      <c r="I18" s="7"/>
      <c r="J18" s="7"/>
      <c r="K18" s="7"/>
      <c r="L18" s="7"/>
      <c r="M18" s="114">
        <f>COUNTIF(C18:L18,"Y")</f>
        <v>0</v>
      </c>
      <c r="N18" s="114">
        <f>COUNTIF(C18:L18,"N")</f>
        <v>0</v>
      </c>
      <c r="O18" s="114">
        <f>COUNTIF(C18:L18,"NA")</f>
        <v>0</v>
      </c>
      <c r="P18" s="116">
        <f t="shared" si="0"/>
        <v>0</v>
      </c>
      <c r="Q18" s="117" t="e">
        <f t="shared" si="1"/>
        <v>#DIV/0!</v>
      </c>
    </row>
    <row r="19" spans="1:17" ht="26" x14ac:dyDescent="0.3">
      <c r="A19" s="7">
        <v>4</v>
      </c>
      <c r="B19" s="48" t="s">
        <v>815</v>
      </c>
      <c r="C19" s="7"/>
      <c r="D19" s="7"/>
      <c r="E19" s="7"/>
      <c r="F19" s="7"/>
      <c r="G19" s="7"/>
      <c r="H19" s="7"/>
      <c r="I19" s="7"/>
      <c r="J19" s="7"/>
      <c r="K19" s="7"/>
      <c r="L19" s="7"/>
      <c r="M19" s="114">
        <f>COUNTIF(C19:L19,"Y")</f>
        <v>0</v>
      </c>
      <c r="N19" s="114">
        <f>COUNTIF(C19:L19,"N")</f>
        <v>0</v>
      </c>
      <c r="O19" s="114">
        <f>COUNTIF(C19:L19,"NA")</f>
        <v>0</v>
      </c>
      <c r="P19" s="116">
        <f t="shared" si="0"/>
        <v>0</v>
      </c>
      <c r="Q19" s="117" t="e">
        <f t="shared" si="1"/>
        <v>#DIV/0!</v>
      </c>
    </row>
    <row r="20" spans="1:17" ht="26" x14ac:dyDescent="0.3">
      <c r="A20" s="7">
        <v>5</v>
      </c>
      <c r="B20" s="48" t="s">
        <v>816</v>
      </c>
      <c r="C20" s="7"/>
      <c r="D20" s="7"/>
      <c r="E20" s="7"/>
      <c r="F20" s="7"/>
      <c r="G20" s="7"/>
      <c r="H20" s="7"/>
      <c r="I20" s="7"/>
      <c r="J20" s="7"/>
      <c r="K20" s="7"/>
      <c r="L20" s="7"/>
      <c r="M20" s="114">
        <f>COUNTIF(C20:L20,"Y")</f>
        <v>0</v>
      </c>
      <c r="N20" s="114">
        <f>COUNTIF(C20:L20,"N")</f>
        <v>0</v>
      </c>
      <c r="O20" s="114">
        <f>COUNTIF(C20:L20,"NA")</f>
        <v>0</v>
      </c>
      <c r="P20" s="116">
        <f t="shared" si="0"/>
        <v>0</v>
      </c>
      <c r="Q20" s="117" t="e">
        <f t="shared" si="1"/>
        <v>#DIV/0!</v>
      </c>
    </row>
    <row r="21" spans="1:17" ht="39" x14ac:dyDescent="0.3">
      <c r="A21" s="7">
        <v>6</v>
      </c>
      <c r="B21" s="48" t="s">
        <v>1035</v>
      </c>
      <c r="C21" s="7"/>
      <c r="D21" s="7"/>
      <c r="E21" s="7"/>
      <c r="F21" s="7"/>
      <c r="G21" s="7"/>
      <c r="H21" s="7"/>
      <c r="I21" s="7"/>
      <c r="J21" s="7"/>
      <c r="K21" s="7"/>
      <c r="L21" s="7"/>
      <c r="M21" s="114">
        <f>COUNTIF(C21:L21,"Y")</f>
        <v>0</v>
      </c>
      <c r="N21" s="114">
        <f>COUNTIF(C21:L21,"N")</f>
        <v>0</v>
      </c>
      <c r="O21" s="114">
        <f>COUNTIF(C21:L21,"NA")</f>
        <v>0</v>
      </c>
      <c r="P21" s="116">
        <f t="shared" si="0"/>
        <v>0</v>
      </c>
      <c r="Q21" s="117" t="e">
        <f t="shared" si="1"/>
        <v>#DIV/0!</v>
      </c>
    </row>
  </sheetData>
  <mergeCells count="12">
    <mergeCell ref="A15:L15"/>
    <mergeCell ref="A17:L17"/>
    <mergeCell ref="A3:L3"/>
    <mergeCell ref="A5:L5"/>
    <mergeCell ref="A13:L13"/>
    <mergeCell ref="A6:L6"/>
    <mergeCell ref="A7:L7"/>
    <mergeCell ref="A1:C1"/>
    <mergeCell ref="E1:J1"/>
    <mergeCell ref="A2:C2"/>
    <mergeCell ref="D2:J2"/>
    <mergeCell ref="A4:L4"/>
  </mergeCells>
  <phoneticPr fontId="27" type="noConversion"/>
  <printOptions horizontalCentered="1"/>
  <pageMargins left="0.7" right="0.7" top="1" bottom="1" header="0.3" footer="0.3"/>
  <pageSetup scale="73" fitToHeight="0" orientation="landscape" r:id="rId1"/>
  <headerFooter alignWithMargins="0">
    <oddFooter>&amp;CMasterServiceCategoryMonitoringTools_Updated_March 2023&amp;REFA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39997558519241921"/>
    <pageSetUpPr fitToPage="1"/>
  </sheetPr>
  <dimension ref="A1:Q22"/>
  <sheetViews>
    <sheetView topLeftCell="A3" zoomScale="110" zoomScaleNormal="110" workbookViewId="0">
      <selection activeCell="B15" sqref="B15"/>
    </sheetView>
  </sheetViews>
  <sheetFormatPr defaultColWidth="8.81640625" defaultRowHeight="14" x14ac:dyDescent="0.3"/>
  <cols>
    <col min="1" max="1" width="8.81640625" style="89"/>
    <col min="2" max="2" width="69.453125" style="44" customWidth="1"/>
    <col min="3" max="16" width="8.81640625" style="89"/>
    <col min="17" max="17" width="9.81640625" style="89" bestFit="1"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20" x14ac:dyDescent="0.3">
      <c r="A3" s="367" t="s">
        <v>803</v>
      </c>
      <c r="B3" s="367"/>
      <c r="C3" s="367"/>
      <c r="D3" s="367"/>
      <c r="E3" s="367"/>
      <c r="F3" s="367"/>
      <c r="G3" s="367"/>
      <c r="H3" s="367"/>
      <c r="I3" s="367"/>
      <c r="J3" s="367"/>
      <c r="K3" s="367"/>
      <c r="L3" s="367"/>
    </row>
    <row r="4" spans="1:17" ht="17.5" x14ac:dyDescent="0.3">
      <c r="A4" s="368" t="s">
        <v>817</v>
      </c>
      <c r="B4" s="368"/>
      <c r="C4" s="368"/>
      <c r="D4" s="368"/>
      <c r="E4" s="368"/>
      <c r="F4" s="368"/>
      <c r="G4" s="368"/>
      <c r="H4" s="368"/>
      <c r="I4" s="368"/>
      <c r="J4" s="368"/>
      <c r="K4" s="363"/>
      <c r="L4" s="363"/>
    </row>
    <row r="5" spans="1:17" ht="15" customHeight="1" x14ac:dyDescent="0.3">
      <c r="A5" s="310" t="s">
        <v>248</v>
      </c>
      <c r="B5" s="311"/>
      <c r="C5" s="311"/>
      <c r="D5" s="311"/>
      <c r="E5" s="311"/>
      <c r="F5" s="311"/>
      <c r="G5" s="311"/>
      <c r="H5" s="311"/>
      <c r="I5" s="311"/>
      <c r="J5" s="311"/>
      <c r="K5" s="311"/>
      <c r="L5" s="311"/>
    </row>
    <row r="6" spans="1:17" x14ac:dyDescent="0.3">
      <c r="A6" s="308" t="s">
        <v>515</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x14ac:dyDescent="0.3">
      <c r="A8" s="137"/>
      <c r="B8" s="5"/>
      <c r="C8" s="6">
        <v>1</v>
      </c>
      <c r="D8" s="6">
        <v>2</v>
      </c>
      <c r="E8" s="6">
        <v>3</v>
      </c>
      <c r="F8" s="6">
        <v>4</v>
      </c>
      <c r="G8" s="6">
        <v>5</v>
      </c>
      <c r="H8" s="6">
        <v>6</v>
      </c>
      <c r="I8" s="6">
        <v>7</v>
      </c>
      <c r="J8" s="6">
        <v>8</v>
      </c>
      <c r="K8" s="6">
        <v>9</v>
      </c>
      <c r="L8" s="6">
        <v>10</v>
      </c>
    </row>
    <row r="9" spans="1:17" x14ac:dyDescent="0.3">
      <c r="A9" s="14" t="s">
        <v>251</v>
      </c>
      <c r="B9" s="22" t="s">
        <v>252</v>
      </c>
      <c r="C9" s="7"/>
      <c r="D9" s="7"/>
      <c r="E9" s="7"/>
      <c r="F9" s="7"/>
      <c r="G9" s="7"/>
      <c r="H9" s="7"/>
      <c r="I9" s="7"/>
      <c r="J9" s="7"/>
      <c r="K9" s="7"/>
      <c r="L9" s="7"/>
    </row>
    <row r="10" spans="1:17" x14ac:dyDescent="0.3">
      <c r="A10" s="14" t="s">
        <v>251</v>
      </c>
      <c r="B10" s="22" t="s">
        <v>253</v>
      </c>
      <c r="C10" s="7"/>
      <c r="D10" s="7"/>
      <c r="E10" s="7"/>
      <c r="F10" s="7"/>
      <c r="G10" s="7"/>
      <c r="H10" s="7"/>
      <c r="I10" s="7"/>
      <c r="J10" s="7"/>
      <c r="K10" s="7"/>
      <c r="L10" s="7"/>
    </row>
    <row r="11" spans="1:17" x14ac:dyDescent="0.3">
      <c r="A11" s="14" t="s">
        <v>251</v>
      </c>
      <c r="B11" s="22" t="s">
        <v>254</v>
      </c>
      <c r="C11" s="7"/>
      <c r="D11" s="7"/>
      <c r="E11" s="7"/>
      <c r="F11" s="7"/>
      <c r="G11" s="7"/>
      <c r="H11" s="7"/>
      <c r="I11" s="7"/>
      <c r="J11" s="7"/>
      <c r="K11" s="7"/>
      <c r="L11" s="7"/>
    </row>
    <row r="12" spans="1:17" x14ac:dyDescent="0.3">
      <c r="A12" s="14" t="s">
        <v>251</v>
      </c>
      <c r="B12" s="22" t="s">
        <v>255</v>
      </c>
      <c r="C12" s="7"/>
      <c r="D12" s="7"/>
      <c r="E12" s="7"/>
      <c r="F12" s="7"/>
      <c r="G12" s="7"/>
      <c r="H12" s="7"/>
      <c r="I12" s="7"/>
      <c r="J12" s="7"/>
      <c r="K12" s="7"/>
      <c r="L12" s="7"/>
    </row>
    <row r="13" spans="1:17" x14ac:dyDescent="0.3">
      <c r="A13" s="308" t="s">
        <v>818</v>
      </c>
      <c r="B13" s="309"/>
      <c r="C13" s="309"/>
      <c r="D13" s="309"/>
      <c r="E13" s="309"/>
      <c r="F13" s="309"/>
      <c r="G13" s="309"/>
      <c r="H13" s="309"/>
      <c r="I13" s="309"/>
      <c r="J13" s="309"/>
      <c r="K13" s="309"/>
      <c r="L13" s="309"/>
    </row>
    <row r="14" spans="1:17" ht="26" x14ac:dyDescent="0.3">
      <c r="A14" s="137"/>
      <c r="B14" s="5"/>
      <c r="C14" s="6">
        <v>1</v>
      </c>
      <c r="D14" s="6">
        <v>2</v>
      </c>
      <c r="E14" s="6">
        <v>3</v>
      </c>
      <c r="F14" s="6">
        <v>4</v>
      </c>
      <c r="G14" s="6">
        <v>5</v>
      </c>
      <c r="H14" s="6">
        <v>6</v>
      </c>
      <c r="I14" s="6">
        <v>7</v>
      </c>
      <c r="J14" s="6">
        <v>8</v>
      </c>
      <c r="K14" s="6">
        <v>9</v>
      </c>
      <c r="L14" s="6">
        <v>10</v>
      </c>
      <c r="M14" s="114" t="s">
        <v>8</v>
      </c>
      <c r="N14" s="114" t="s">
        <v>9</v>
      </c>
      <c r="O14" s="114" t="s">
        <v>10</v>
      </c>
      <c r="P14" s="8" t="s">
        <v>11</v>
      </c>
      <c r="Q14" s="8" t="s">
        <v>12</v>
      </c>
    </row>
    <row r="15" spans="1:17" ht="27" customHeight="1" x14ac:dyDescent="0.3">
      <c r="A15" s="41">
        <v>1</v>
      </c>
      <c r="B15" s="48" t="s">
        <v>819</v>
      </c>
      <c r="C15" s="7"/>
      <c r="D15" s="7"/>
      <c r="E15" s="7"/>
      <c r="F15" s="7"/>
      <c r="G15" s="7"/>
      <c r="H15" s="7"/>
      <c r="I15" s="7"/>
      <c r="J15" s="7"/>
      <c r="K15" s="7"/>
      <c r="L15" s="7"/>
      <c r="M15" s="114">
        <f>COUNTIF(C15:L15,"Y")</f>
        <v>0</v>
      </c>
      <c r="N15" s="114">
        <f>COUNTIF(C15:L15,"N")</f>
        <v>0</v>
      </c>
      <c r="O15" s="114">
        <f>COUNTIF(C15:L15,"NA")</f>
        <v>0</v>
      </c>
      <c r="P15" s="116">
        <f t="shared" ref="P15:P19" si="0">SUM(M15+N15)</f>
        <v>0</v>
      </c>
      <c r="Q15" s="117" t="e">
        <f t="shared" ref="Q15:Q19" si="1">M15/P15</f>
        <v>#DIV/0!</v>
      </c>
    </row>
    <row r="16" spans="1:17" x14ac:dyDescent="0.3">
      <c r="A16" s="313" t="s">
        <v>820</v>
      </c>
      <c r="B16" s="312"/>
      <c r="C16" s="312"/>
      <c r="D16" s="312"/>
      <c r="E16" s="312"/>
      <c r="F16" s="312"/>
      <c r="G16" s="312"/>
      <c r="H16" s="312"/>
      <c r="I16" s="312"/>
      <c r="J16" s="312"/>
      <c r="K16" s="312"/>
      <c r="L16" s="312"/>
      <c r="M16" s="132"/>
      <c r="N16" s="132"/>
      <c r="O16" s="132"/>
      <c r="P16" s="132"/>
      <c r="Q16" s="133"/>
    </row>
    <row r="17" spans="1:17" ht="39" x14ac:dyDescent="0.3">
      <c r="A17" s="60">
        <v>2</v>
      </c>
      <c r="B17" s="61" t="s">
        <v>821</v>
      </c>
      <c r="C17" s="60"/>
      <c r="D17" s="60"/>
      <c r="E17" s="60"/>
      <c r="F17" s="60"/>
      <c r="G17" s="60"/>
      <c r="H17" s="60"/>
      <c r="I17" s="60"/>
      <c r="J17" s="60"/>
      <c r="K17" s="60"/>
      <c r="L17" s="60"/>
      <c r="M17" s="134">
        <f>COUNTIF(C17:L17,"Y")</f>
        <v>0</v>
      </c>
      <c r="N17" s="134">
        <f>COUNTIF(C17:L17,"N")</f>
        <v>0</v>
      </c>
      <c r="O17" s="134">
        <f>COUNTIF(C17:L17,"NA")</f>
        <v>0</v>
      </c>
      <c r="P17" s="134">
        <f t="shared" si="0"/>
        <v>0</v>
      </c>
      <c r="Q17" s="135" t="e">
        <f t="shared" si="1"/>
        <v>#DIV/0!</v>
      </c>
    </row>
    <row r="18" spans="1:17" x14ac:dyDescent="0.3">
      <c r="A18" s="313" t="s">
        <v>822</v>
      </c>
      <c r="B18" s="312"/>
      <c r="C18" s="312"/>
      <c r="D18" s="312"/>
      <c r="E18" s="312"/>
      <c r="F18" s="312"/>
      <c r="G18" s="312"/>
      <c r="H18" s="312"/>
      <c r="I18" s="312"/>
      <c r="J18" s="312"/>
      <c r="K18" s="312"/>
      <c r="L18" s="312"/>
      <c r="M18" s="132"/>
      <c r="N18" s="132"/>
      <c r="O18" s="132"/>
      <c r="P18" s="132"/>
      <c r="Q18" s="133"/>
    </row>
    <row r="19" spans="1:17" ht="26" x14ac:dyDescent="0.3">
      <c r="A19" s="60">
        <v>3</v>
      </c>
      <c r="B19" s="61" t="s">
        <v>823</v>
      </c>
      <c r="C19" s="60"/>
      <c r="D19" s="60"/>
      <c r="E19" s="60"/>
      <c r="F19" s="60"/>
      <c r="G19" s="60"/>
      <c r="H19" s="60"/>
      <c r="I19" s="60"/>
      <c r="J19" s="60"/>
      <c r="K19" s="60"/>
      <c r="L19" s="60"/>
      <c r="M19" s="134">
        <f>COUNTIF(C19:L19,"Y")</f>
        <v>0</v>
      </c>
      <c r="N19" s="134">
        <f>COUNTIF(C19:L19,"N")</f>
        <v>0</v>
      </c>
      <c r="O19" s="134">
        <f>COUNTIF(C19:L19,"NA")</f>
        <v>0</v>
      </c>
      <c r="P19" s="134">
        <f t="shared" si="0"/>
        <v>0</v>
      </c>
      <c r="Q19" s="135" t="e">
        <f t="shared" si="1"/>
        <v>#DIV/0!</v>
      </c>
    </row>
    <row r="20" spans="1:17" x14ac:dyDescent="0.3">
      <c r="A20" s="60" t="s">
        <v>570</v>
      </c>
      <c r="B20" s="61" t="s">
        <v>824</v>
      </c>
      <c r="C20" s="60"/>
      <c r="D20" s="60"/>
      <c r="E20" s="60"/>
      <c r="F20" s="60"/>
      <c r="G20" s="60"/>
      <c r="H20" s="60"/>
      <c r="I20" s="60"/>
      <c r="J20" s="60"/>
      <c r="K20" s="60"/>
      <c r="L20" s="60"/>
      <c r="M20" s="134">
        <f t="shared" ref="M20:M22" si="2">COUNTIF(C20:L20,"Y")</f>
        <v>0</v>
      </c>
      <c r="N20" s="134">
        <f t="shared" ref="N20:N22" si="3">COUNTIF(C20:L20,"N")</f>
        <v>0</v>
      </c>
      <c r="O20" s="134">
        <f t="shared" ref="O20:O22" si="4">COUNTIF(C20:L20,"NA")</f>
        <v>0</v>
      </c>
      <c r="P20" s="134">
        <f t="shared" ref="P20:P22" si="5">SUM(M20+N20)</f>
        <v>0</v>
      </c>
      <c r="Q20" s="135" t="e">
        <f t="shared" ref="Q20:Q22" si="6">M20/P20</f>
        <v>#DIV/0!</v>
      </c>
    </row>
    <row r="21" spans="1:17" x14ac:dyDescent="0.3">
      <c r="A21" s="60" t="s">
        <v>572</v>
      </c>
      <c r="B21" s="61" t="s">
        <v>825</v>
      </c>
      <c r="C21" s="60"/>
      <c r="D21" s="60"/>
      <c r="E21" s="60"/>
      <c r="F21" s="60"/>
      <c r="G21" s="60"/>
      <c r="H21" s="60"/>
      <c r="I21" s="60"/>
      <c r="J21" s="60"/>
      <c r="K21" s="60"/>
      <c r="L21" s="60"/>
      <c r="M21" s="134">
        <f t="shared" si="2"/>
        <v>0</v>
      </c>
      <c r="N21" s="134">
        <f t="shared" si="3"/>
        <v>0</v>
      </c>
      <c r="O21" s="134">
        <f t="shared" si="4"/>
        <v>0</v>
      </c>
      <c r="P21" s="134">
        <f t="shared" si="5"/>
        <v>0</v>
      </c>
      <c r="Q21" s="135" t="e">
        <f t="shared" si="6"/>
        <v>#DIV/0!</v>
      </c>
    </row>
    <row r="22" spans="1:17" x14ac:dyDescent="0.3">
      <c r="A22" s="60" t="s">
        <v>574</v>
      </c>
      <c r="B22" s="61" t="s">
        <v>826</v>
      </c>
      <c r="C22" s="60"/>
      <c r="D22" s="60"/>
      <c r="E22" s="60"/>
      <c r="F22" s="60"/>
      <c r="G22" s="60"/>
      <c r="H22" s="60"/>
      <c r="I22" s="60"/>
      <c r="J22" s="60"/>
      <c r="K22" s="60"/>
      <c r="L22" s="60"/>
      <c r="M22" s="134">
        <f t="shared" si="2"/>
        <v>0</v>
      </c>
      <c r="N22" s="134">
        <f t="shared" si="3"/>
        <v>0</v>
      </c>
      <c r="O22" s="134">
        <f t="shared" si="4"/>
        <v>0</v>
      </c>
      <c r="P22" s="134">
        <f t="shared" si="5"/>
        <v>0</v>
      </c>
      <c r="Q22" s="135" t="e">
        <f t="shared" si="6"/>
        <v>#DIV/0!</v>
      </c>
    </row>
  </sheetData>
  <customSheetViews>
    <customSheetView guid="{FB2DEF42-150C-A24C-B515-85700C084377}" topLeftCell="A4">
      <selection sqref="A1:C1"/>
      <pageMargins left="0" right="0" top="0" bottom="0" header="0" footer="0"/>
      <headerFooter alignWithMargins="0"/>
    </customSheetView>
    <customSheetView guid="{F3E0873D-E940-4A28-8B22-0703AEF99EF0}" topLeftCell="A4">
      <selection sqref="A1:C1"/>
      <pageMargins left="0" right="0" top="0" bottom="0" header="0" footer="0"/>
      <headerFooter alignWithMargins="0"/>
    </customSheetView>
    <customSheetView guid="{648BC6D8-5A58-4226-AD69-192680175AD0}" topLeftCell="A4">
      <selection sqref="A1:C1"/>
      <pageMargins left="0" right="0" top="0" bottom="0" header="0" footer="0"/>
      <headerFooter alignWithMargins="0"/>
    </customSheetView>
    <customSheetView guid="{107D11AA-0D63-447B-B92E-5C37BC553443}" topLeftCell="A4">
      <selection sqref="A1:C1"/>
      <pageMargins left="0" right="0" top="0" bottom="0" header="0" footer="0"/>
      <headerFooter alignWithMargins="0"/>
    </customSheetView>
  </customSheetViews>
  <mergeCells count="12">
    <mergeCell ref="A16:L16"/>
    <mergeCell ref="A18:L18"/>
    <mergeCell ref="A3:L3"/>
    <mergeCell ref="A1:C1"/>
    <mergeCell ref="E1:J1"/>
    <mergeCell ref="A2:C2"/>
    <mergeCell ref="D2:J2"/>
    <mergeCell ref="A13:L13"/>
    <mergeCell ref="A4:L4"/>
    <mergeCell ref="A6:L6"/>
    <mergeCell ref="A7:L7"/>
    <mergeCell ref="A5:L5"/>
  </mergeCells>
  <phoneticPr fontId="27" type="noConversion"/>
  <printOptions horizontalCentered="1"/>
  <pageMargins left="0.7" right="0.7" top="1" bottom="1" header="0.3" footer="0.3"/>
  <pageSetup scale="73" fitToHeight="0" orientation="landscape" r:id="rId1"/>
  <headerFooter alignWithMargins="0">
    <oddFooter>&amp;CMasterServiceCategoryMonitoringTools_Updated_March 2023&amp;RFood Bank</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39997558519241921"/>
    <pageSetUpPr fitToPage="1"/>
  </sheetPr>
  <dimension ref="A1:Q24"/>
  <sheetViews>
    <sheetView topLeftCell="A7" zoomScale="90" zoomScaleNormal="90" workbookViewId="0">
      <selection activeCell="G21" sqref="G21"/>
    </sheetView>
  </sheetViews>
  <sheetFormatPr defaultColWidth="8.81640625" defaultRowHeight="14" x14ac:dyDescent="0.3"/>
  <cols>
    <col min="1" max="1" width="8.81640625" style="89"/>
    <col min="2" max="2" width="63" style="123" customWidth="1"/>
    <col min="3" max="4" width="8.81640625" style="89"/>
    <col min="5" max="5" width="14.453125" style="89" customWidth="1"/>
    <col min="6" max="16" width="8.81640625" style="89"/>
    <col min="17" max="17" width="11.1796875" style="89"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20" x14ac:dyDescent="0.3">
      <c r="A3" s="362" t="s">
        <v>803</v>
      </c>
      <c r="B3" s="362"/>
      <c r="C3" s="362"/>
      <c r="D3" s="362"/>
      <c r="E3" s="362"/>
      <c r="F3" s="362"/>
      <c r="G3" s="362"/>
      <c r="H3" s="362"/>
      <c r="I3" s="362"/>
      <c r="J3" s="362"/>
      <c r="K3" s="362"/>
      <c r="L3" s="362"/>
    </row>
    <row r="4" spans="1:17" ht="17.5" x14ac:dyDescent="0.3">
      <c r="A4" s="363" t="s">
        <v>827</v>
      </c>
      <c r="B4" s="363"/>
      <c r="C4" s="363"/>
      <c r="D4" s="363"/>
      <c r="E4" s="363"/>
      <c r="F4" s="363"/>
      <c r="G4" s="363"/>
      <c r="H4" s="363"/>
      <c r="I4" s="363"/>
      <c r="J4" s="363"/>
      <c r="K4" s="363"/>
      <c r="L4" s="363"/>
    </row>
    <row r="5" spans="1:17" ht="17.5" x14ac:dyDescent="0.3">
      <c r="A5" s="369" t="s">
        <v>808</v>
      </c>
      <c r="B5" s="365"/>
      <c r="C5" s="365"/>
      <c r="D5" s="365"/>
      <c r="E5" s="365"/>
      <c r="F5" s="365"/>
      <c r="G5" s="365"/>
      <c r="H5" s="365"/>
      <c r="I5" s="365"/>
      <c r="J5" s="365"/>
      <c r="K5" s="365"/>
      <c r="L5" s="366"/>
    </row>
    <row r="6" spans="1:17" x14ac:dyDescent="0.3">
      <c r="A6" s="308" t="s">
        <v>515</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x14ac:dyDescent="0.3">
      <c r="A8" s="137"/>
      <c r="B8" s="162"/>
      <c r="C8" s="6">
        <v>1</v>
      </c>
      <c r="D8" s="6">
        <v>2</v>
      </c>
      <c r="E8" s="6">
        <v>3</v>
      </c>
      <c r="F8" s="6">
        <v>4</v>
      </c>
      <c r="G8" s="6">
        <v>5</v>
      </c>
      <c r="H8" s="6">
        <v>6</v>
      </c>
      <c r="I8" s="6">
        <v>7</v>
      </c>
      <c r="J8" s="6">
        <v>8</v>
      </c>
      <c r="K8" s="6">
        <v>9</v>
      </c>
      <c r="L8" s="6">
        <v>10</v>
      </c>
    </row>
    <row r="9" spans="1:17" x14ac:dyDescent="0.3">
      <c r="A9" s="14" t="s">
        <v>251</v>
      </c>
      <c r="B9" s="22" t="s">
        <v>252</v>
      </c>
      <c r="C9" s="7"/>
      <c r="D9" s="7"/>
      <c r="E9" s="7"/>
      <c r="F9" s="7"/>
      <c r="G9" s="7"/>
      <c r="H9" s="7"/>
      <c r="I9" s="7"/>
      <c r="J9" s="7"/>
      <c r="K9" s="7"/>
      <c r="L9" s="7"/>
    </row>
    <row r="10" spans="1:17" x14ac:dyDescent="0.3">
      <c r="A10" s="14" t="s">
        <v>251</v>
      </c>
      <c r="B10" s="22" t="s">
        <v>253</v>
      </c>
      <c r="C10" s="7"/>
      <c r="D10" s="7"/>
      <c r="E10" s="7"/>
      <c r="F10" s="7"/>
      <c r="G10" s="7"/>
      <c r="H10" s="7"/>
      <c r="I10" s="7"/>
      <c r="J10" s="7"/>
      <c r="K10" s="7"/>
      <c r="L10" s="7"/>
    </row>
    <row r="11" spans="1:17" x14ac:dyDescent="0.3">
      <c r="A11" s="14" t="s">
        <v>251</v>
      </c>
      <c r="B11" s="22" t="s">
        <v>254</v>
      </c>
      <c r="C11" s="7"/>
      <c r="D11" s="7"/>
      <c r="E11" s="7"/>
      <c r="F11" s="7"/>
      <c r="G11" s="7"/>
      <c r="H11" s="7"/>
      <c r="I11" s="7"/>
      <c r="J11" s="7"/>
      <c r="K11" s="7"/>
      <c r="L11" s="7"/>
    </row>
    <row r="12" spans="1:17" x14ac:dyDescent="0.3">
      <c r="A12" s="14" t="s">
        <v>251</v>
      </c>
      <c r="B12" s="22" t="s">
        <v>255</v>
      </c>
      <c r="C12" s="7"/>
      <c r="D12" s="7"/>
      <c r="E12" s="7"/>
      <c r="F12" s="7"/>
      <c r="G12" s="7"/>
      <c r="H12" s="7"/>
      <c r="I12" s="7"/>
      <c r="J12" s="7"/>
      <c r="K12" s="7"/>
      <c r="L12" s="7"/>
    </row>
    <row r="13" spans="1:17" x14ac:dyDescent="0.3">
      <c r="A13" s="313" t="s">
        <v>828</v>
      </c>
      <c r="B13" s="312"/>
      <c r="C13" s="312"/>
      <c r="D13" s="312"/>
      <c r="E13" s="312"/>
      <c r="F13" s="312"/>
      <c r="G13" s="312"/>
      <c r="H13" s="312"/>
      <c r="I13" s="312"/>
      <c r="J13" s="312"/>
      <c r="K13" s="312"/>
      <c r="L13" s="312"/>
    </row>
    <row r="14" spans="1:17" ht="26" x14ac:dyDescent="0.3">
      <c r="A14" s="137"/>
      <c r="B14" s="162"/>
      <c r="C14" s="6">
        <v>1</v>
      </c>
      <c r="D14" s="6">
        <v>2</v>
      </c>
      <c r="E14" s="6">
        <v>3</v>
      </c>
      <c r="F14" s="6">
        <v>4</v>
      </c>
      <c r="G14" s="6">
        <v>5</v>
      </c>
      <c r="H14" s="6">
        <v>6</v>
      </c>
      <c r="I14" s="6">
        <v>7</v>
      </c>
      <c r="J14" s="6">
        <v>8</v>
      </c>
      <c r="K14" s="6">
        <v>9</v>
      </c>
      <c r="L14" s="6">
        <v>10</v>
      </c>
      <c r="M14" s="41" t="s">
        <v>8</v>
      </c>
      <c r="N14" s="41" t="s">
        <v>9</v>
      </c>
      <c r="O14" s="41" t="s">
        <v>10</v>
      </c>
      <c r="P14" s="8" t="s">
        <v>11</v>
      </c>
      <c r="Q14" s="8" t="s">
        <v>12</v>
      </c>
    </row>
    <row r="15" spans="1:17" s="15" customFormat="1" ht="26" x14ac:dyDescent="0.35">
      <c r="A15" s="7">
        <v>1</v>
      </c>
      <c r="B15" s="176" t="s">
        <v>829</v>
      </c>
      <c r="C15" s="13"/>
      <c r="D15" s="13"/>
      <c r="E15" s="13"/>
      <c r="F15" s="13"/>
      <c r="G15" s="13"/>
      <c r="H15" s="13"/>
      <c r="I15" s="13"/>
      <c r="J15" s="13"/>
      <c r="K15" s="13"/>
      <c r="L15" s="13"/>
      <c r="M15" s="41">
        <f>COUNTIF(C15:L15,"Y")</f>
        <v>0</v>
      </c>
      <c r="N15" s="41">
        <f>COUNTIF(C15:L15,"N")</f>
        <v>0</v>
      </c>
      <c r="O15" s="41">
        <f>COUNTIF(C15:L15,"NA")</f>
        <v>0</v>
      </c>
      <c r="P15" s="7">
        <f>SUM(M15+N15)</f>
        <v>0</v>
      </c>
      <c r="Q15" s="117" t="e">
        <f>M15/P15</f>
        <v>#DIV/0!</v>
      </c>
    </row>
    <row r="16" spans="1:17" ht="39" x14ac:dyDescent="0.3">
      <c r="A16" s="7">
        <v>2</v>
      </c>
      <c r="B16" s="176" t="s">
        <v>830</v>
      </c>
      <c r="C16" s="13"/>
      <c r="D16" s="13"/>
      <c r="E16" s="13"/>
      <c r="F16" s="13"/>
      <c r="G16" s="13"/>
      <c r="H16" s="13"/>
      <c r="I16" s="13"/>
      <c r="J16" s="13"/>
      <c r="K16" s="13"/>
      <c r="L16" s="13"/>
      <c r="M16" s="41">
        <f>COUNTIF(C16:L16,"Y")</f>
        <v>0</v>
      </c>
      <c r="N16" s="41">
        <f>COUNTIF(C16:L16,"N")</f>
        <v>0</v>
      </c>
      <c r="O16" s="41">
        <f>COUNTIF(C16:L16,"NA")</f>
        <v>0</v>
      </c>
      <c r="P16" s="7">
        <f t="shared" ref="P16:P24" si="0">SUM(M16+N16)</f>
        <v>0</v>
      </c>
      <c r="Q16" s="117" t="e">
        <f t="shared" ref="Q16:Q24" si="1">M16/P16</f>
        <v>#DIV/0!</v>
      </c>
    </row>
    <row r="17" spans="1:17" x14ac:dyDescent="0.3">
      <c r="A17" s="313" t="s">
        <v>831</v>
      </c>
      <c r="B17" s="312"/>
      <c r="C17" s="312"/>
      <c r="D17" s="312"/>
      <c r="E17" s="312"/>
      <c r="F17" s="312"/>
      <c r="G17" s="312"/>
      <c r="H17" s="312"/>
      <c r="I17" s="312"/>
      <c r="J17" s="312"/>
      <c r="K17" s="312"/>
      <c r="L17" s="312"/>
      <c r="M17" s="175"/>
      <c r="N17" s="175"/>
      <c r="O17" s="175"/>
      <c r="P17" s="175"/>
      <c r="Q17" s="133"/>
    </row>
    <row r="18" spans="1:17" ht="26" x14ac:dyDescent="0.3">
      <c r="A18" s="13">
        <v>3</v>
      </c>
      <c r="B18" s="176" t="s">
        <v>832</v>
      </c>
      <c r="C18" s="13"/>
      <c r="D18" s="13"/>
      <c r="E18" s="13"/>
      <c r="F18" s="13"/>
      <c r="G18" s="13"/>
      <c r="H18" s="13"/>
      <c r="I18" s="13"/>
      <c r="J18" s="13"/>
      <c r="K18" s="13"/>
      <c r="L18" s="13"/>
      <c r="M18" s="41">
        <f>COUNTIF(C18:L18,"Y")</f>
        <v>0</v>
      </c>
      <c r="N18" s="41">
        <f>COUNTIF(C18:L18,"N")</f>
        <v>0</v>
      </c>
      <c r="O18" s="41">
        <f>COUNTIF(C18:L18,"NA")</f>
        <v>0</v>
      </c>
      <c r="P18" s="7">
        <f t="shared" si="0"/>
        <v>0</v>
      </c>
      <c r="Q18" s="117" t="e">
        <f t="shared" si="1"/>
        <v>#DIV/0!</v>
      </c>
    </row>
    <row r="19" spans="1:17" ht="39" customHeight="1" x14ac:dyDescent="0.3">
      <c r="A19" s="13">
        <v>4</v>
      </c>
      <c r="B19" s="176" t="s">
        <v>833</v>
      </c>
      <c r="C19" s="13"/>
      <c r="D19" s="13"/>
      <c r="E19" s="13"/>
      <c r="F19" s="13"/>
      <c r="G19" s="13"/>
      <c r="H19" s="13"/>
      <c r="I19" s="13"/>
      <c r="J19" s="13"/>
      <c r="K19" s="13"/>
      <c r="L19" s="13"/>
      <c r="M19" s="41">
        <f>COUNTIF(C19:L19,"Y")</f>
        <v>0</v>
      </c>
      <c r="N19" s="41">
        <f>COUNTIF(C19:L19,"N")</f>
        <v>0</v>
      </c>
      <c r="O19" s="41">
        <f>COUNTIF(C19:L19,"NA")</f>
        <v>0</v>
      </c>
      <c r="P19" s="7">
        <f t="shared" si="0"/>
        <v>0</v>
      </c>
      <c r="Q19" s="117" t="e">
        <f t="shared" si="1"/>
        <v>#DIV/0!</v>
      </c>
    </row>
    <row r="20" spans="1:17" x14ac:dyDescent="0.3">
      <c r="A20" s="313" t="s">
        <v>834</v>
      </c>
      <c r="B20" s="312"/>
      <c r="C20" s="312"/>
      <c r="D20" s="312"/>
      <c r="E20" s="312"/>
      <c r="F20" s="312"/>
      <c r="G20" s="312"/>
      <c r="H20" s="312"/>
      <c r="I20" s="312"/>
      <c r="J20" s="312"/>
      <c r="K20" s="312"/>
      <c r="L20" s="312"/>
      <c r="M20" s="175"/>
      <c r="N20" s="175"/>
      <c r="O20" s="175"/>
      <c r="P20" s="175"/>
      <c r="Q20" s="133"/>
    </row>
    <row r="21" spans="1:17" ht="26" x14ac:dyDescent="0.3">
      <c r="A21" s="7">
        <v>5</v>
      </c>
      <c r="B21" s="176" t="s">
        <v>835</v>
      </c>
      <c r="C21" s="13"/>
      <c r="D21" s="13"/>
      <c r="E21" s="13"/>
      <c r="F21" s="13"/>
      <c r="G21" s="13"/>
      <c r="H21" s="13"/>
      <c r="I21" s="13"/>
      <c r="J21" s="13"/>
      <c r="K21" s="13"/>
      <c r="L21" s="13"/>
      <c r="M21" s="41">
        <f>COUNTIF(C21:L21,"Y")</f>
        <v>0</v>
      </c>
      <c r="N21" s="41">
        <f>COUNTIF(C21:L21,"N")</f>
        <v>0</v>
      </c>
      <c r="O21" s="41">
        <f>COUNTIF(C21:L21,"NA")</f>
        <v>0</v>
      </c>
      <c r="P21" s="7">
        <f t="shared" si="0"/>
        <v>0</v>
      </c>
      <c r="Q21" s="117" t="e">
        <f t="shared" si="1"/>
        <v>#DIV/0!</v>
      </c>
    </row>
    <row r="22" spans="1:17" x14ac:dyDescent="0.3">
      <c r="A22" s="313" t="s">
        <v>836</v>
      </c>
      <c r="B22" s="312"/>
      <c r="C22" s="312"/>
      <c r="D22" s="312"/>
      <c r="E22" s="312"/>
      <c r="F22" s="312"/>
      <c r="G22" s="312"/>
      <c r="H22" s="312"/>
      <c r="I22" s="312"/>
      <c r="J22" s="312"/>
      <c r="K22" s="312"/>
      <c r="L22" s="312"/>
      <c r="M22" s="175"/>
      <c r="N22" s="175"/>
      <c r="O22" s="175"/>
      <c r="P22" s="175"/>
      <c r="Q22" s="133"/>
    </row>
    <row r="23" spans="1:17" ht="38.15" customHeight="1" x14ac:dyDescent="0.3">
      <c r="A23" s="7">
        <v>6</v>
      </c>
      <c r="B23" s="47" t="s">
        <v>837</v>
      </c>
      <c r="C23" s="13"/>
      <c r="D23" s="13"/>
      <c r="E23" s="13"/>
      <c r="F23" s="13"/>
      <c r="G23" s="13"/>
      <c r="H23" s="13"/>
      <c r="I23" s="13"/>
      <c r="J23" s="13"/>
      <c r="K23" s="13"/>
      <c r="L23" s="13"/>
      <c r="M23" s="41">
        <f>COUNTIF(C23:L23,"Y")</f>
        <v>0</v>
      </c>
      <c r="N23" s="41">
        <f>COUNTIF(C23:L23,"N")</f>
        <v>0</v>
      </c>
      <c r="O23" s="41">
        <f>COUNTIF(C23:L23,"NA")</f>
        <v>0</v>
      </c>
      <c r="P23" s="7">
        <f t="shared" si="0"/>
        <v>0</v>
      </c>
      <c r="Q23" s="117" t="e">
        <f t="shared" si="1"/>
        <v>#DIV/0!</v>
      </c>
    </row>
    <row r="24" spans="1:17" ht="35.15" customHeight="1" x14ac:dyDescent="0.3">
      <c r="A24" s="7">
        <v>7</v>
      </c>
      <c r="B24" s="47" t="s">
        <v>838</v>
      </c>
      <c r="C24" s="13"/>
      <c r="D24" s="13"/>
      <c r="E24" s="13"/>
      <c r="F24" s="13"/>
      <c r="G24" s="13"/>
      <c r="H24" s="13"/>
      <c r="I24" s="13"/>
      <c r="J24" s="13"/>
      <c r="K24" s="13"/>
      <c r="L24" s="13"/>
      <c r="M24" s="41">
        <f>COUNTIF(C24:L24,"Y")</f>
        <v>0</v>
      </c>
      <c r="N24" s="41">
        <f>COUNTIF(C24:L24,"N")</f>
        <v>0</v>
      </c>
      <c r="O24" s="41">
        <f>COUNTIF(C24:L24,"NA")</f>
        <v>0</v>
      </c>
      <c r="P24" s="7">
        <f t="shared" si="0"/>
        <v>0</v>
      </c>
      <c r="Q24" s="117" t="e">
        <f t="shared" si="1"/>
        <v>#DIV/0!</v>
      </c>
    </row>
  </sheetData>
  <mergeCells count="13">
    <mergeCell ref="A22:L22"/>
    <mergeCell ref="A6:L6"/>
    <mergeCell ref="A7:L7"/>
    <mergeCell ref="A4:L4"/>
    <mergeCell ref="A5:L5"/>
    <mergeCell ref="A13:L13"/>
    <mergeCell ref="A17:L17"/>
    <mergeCell ref="A20:L20"/>
    <mergeCell ref="A1:C1"/>
    <mergeCell ref="E1:J1"/>
    <mergeCell ref="A2:C2"/>
    <mergeCell ref="D2:J2"/>
    <mergeCell ref="A3:L3"/>
  </mergeCells>
  <phoneticPr fontId="27" type="noConversion"/>
  <printOptions horizontalCentered="1"/>
  <pageMargins left="0.7" right="0.7" top="1" bottom="1" header="0.3" footer="0.3"/>
  <pageSetup scale="73" fitToHeight="0" orientation="landscape" r:id="rId1"/>
  <headerFooter alignWithMargins="0">
    <oddFooter>&amp;CMasterServiceCategoryMonitoringTools_Updated_March 2023&amp;RHE-RR</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39997558519241921"/>
    <pageSetUpPr fitToPage="1"/>
  </sheetPr>
  <dimension ref="A1:Q23"/>
  <sheetViews>
    <sheetView topLeftCell="A7" zoomScale="120" zoomScaleNormal="120" workbookViewId="0">
      <selection activeCell="B26" sqref="B26"/>
    </sheetView>
  </sheetViews>
  <sheetFormatPr defaultColWidth="8.81640625" defaultRowHeight="14" x14ac:dyDescent="0.3"/>
  <cols>
    <col min="1" max="1" width="8.81640625" style="2"/>
    <col min="2" max="2" width="68.81640625" style="44" customWidth="1"/>
    <col min="3" max="16" width="8.81640625" style="89"/>
    <col min="17" max="17" width="9.54296875" style="89" bestFit="1"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20" x14ac:dyDescent="0.3">
      <c r="A3" s="367" t="s">
        <v>803</v>
      </c>
      <c r="B3" s="367"/>
      <c r="C3" s="367"/>
      <c r="D3" s="367"/>
      <c r="E3" s="367"/>
      <c r="F3" s="367"/>
      <c r="G3" s="367"/>
      <c r="H3" s="367"/>
      <c r="I3" s="367"/>
      <c r="J3" s="367"/>
      <c r="K3" s="367"/>
      <c r="L3" s="367"/>
    </row>
    <row r="4" spans="1:17" ht="17.5" x14ac:dyDescent="0.3">
      <c r="A4" s="370" t="s">
        <v>839</v>
      </c>
      <c r="B4" s="371"/>
      <c r="C4" s="371"/>
      <c r="D4" s="371"/>
      <c r="E4" s="371"/>
      <c r="F4" s="371"/>
      <c r="G4" s="371"/>
      <c r="H4" s="371"/>
      <c r="I4" s="371"/>
      <c r="J4" s="371"/>
      <c r="K4" s="371"/>
      <c r="L4" s="372"/>
    </row>
    <row r="5" spans="1:17" ht="15" customHeight="1" x14ac:dyDescent="0.3">
      <c r="A5" s="310" t="s">
        <v>248</v>
      </c>
      <c r="B5" s="311"/>
      <c r="C5" s="311"/>
      <c r="D5" s="311"/>
      <c r="E5" s="311"/>
      <c r="F5" s="311"/>
      <c r="G5" s="311"/>
      <c r="H5" s="311"/>
      <c r="I5" s="311"/>
      <c r="J5" s="311"/>
      <c r="K5" s="311"/>
      <c r="L5" s="311"/>
    </row>
    <row r="6" spans="1:17" x14ac:dyDescent="0.3">
      <c r="A6" s="308" t="s">
        <v>515</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x14ac:dyDescent="0.3">
      <c r="A8" s="4"/>
      <c r="B8" s="5"/>
      <c r="C8" s="6">
        <v>1</v>
      </c>
      <c r="D8" s="6">
        <v>2</v>
      </c>
      <c r="E8" s="6">
        <v>3</v>
      </c>
      <c r="F8" s="6">
        <v>4</v>
      </c>
      <c r="G8" s="6">
        <v>5</v>
      </c>
      <c r="H8" s="6">
        <v>6</v>
      </c>
      <c r="I8" s="6">
        <v>7</v>
      </c>
      <c r="J8" s="6">
        <v>8</v>
      </c>
      <c r="K8" s="6">
        <v>9</v>
      </c>
      <c r="L8" s="6">
        <v>10</v>
      </c>
    </row>
    <row r="9" spans="1:17" x14ac:dyDescent="0.3">
      <c r="A9" s="14" t="s">
        <v>251</v>
      </c>
      <c r="B9" s="22" t="s">
        <v>252</v>
      </c>
      <c r="C9" s="7"/>
      <c r="D9" s="7"/>
      <c r="E9" s="7"/>
      <c r="F9" s="7"/>
      <c r="G9" s="7"/>
      <c r="H9" s="7"/>
      <c r="I9" s="7"/>
      <c r="J9" s="7"/>
      <c r="K9" s="7"/>
      <c r="L9" s="7"/>
    </row>
    <row r="10" spans="1:17" x14ac:dyDescent="0.3">
      <c r="A10" s="14" t="s">
        <v>251</v>
      </c>
      <c r="B10" s="22" t="s">
        <v>253</v>
      </c>
      <c r="C10" s="7"/>
      <c r="D10" s="7"/>
      <c r="E10" s="7"/>
      <c r="F10" s="7"/>
      <c r="G10" s="7"/>
      <c r="H10" s="7"/>
      <c r="I10" s="7"/>
      <c r="J10" s="7"/>
      <c r="K10" s="7"/>
      <c r="L10" s="7"/>
    </row>
    <row r="11" spans="1:17" x14ac:dyDescent="0.3">
      <c r="A11" s="14" t="s">
        <v>251</v>
      </c>
      <c r="B11" s="22" t="s">
        <v>254</v>
      </c>
      <c r="C11" s="7"/>
      <c r="D11" s="7"/>
      <c r="E11" s="7"/>
      <c r="F11" s="7"/>
      <c r="G11" s="7"/>
      <c r="H11" s="7"/>
      <c r="I11" s="7"/>
      <c r="J11" s="7"/>
      <c r="K11" s="7"/>
      <c r="L11" s="7"/>
    </row>
    <row r="12" spans="1:17" x14ac:dyDescent="0.3">
      <c r="A12" s="14" t="s">
        <v>251</v>
      </c>
      <c r="B12" s="22" t="s">
        <v>255</v>
      </c>
      <c r="C12" s="7"/>
      <c r="D12" s="7"/>
      <c r="E12" s="7"/>
      <c r="F12" s="7"/>
      <c r="G12" s="7"/>
      <c r="H12" s="7"/>
      <c r="I12" s="7"/>
      <c r="J12" s="7"/>
      <c r="K12" s="7"/>
      <c r="L12" s="7"/>
    </row>
    <row r="13" spans="1:17" x14ac:dyDescent="0.3">
      <c r="A13" s="313" t="s">
        <v>840</v>
      </c>
      <c r="B13" s="312"/>
      <c r="C13" s="312"/>
      <c r="D13" s="312"/>
      <c r="E13" s="312"/>
      <c r="F13" s="312"/>
      <c r="G13" s="312"/>
      <c r="H13" s="312"/>
      <c r="I13" s="312"/>
      <c r="J13" s="312"/>
      <c r="K13" s="312"/>
      <c r="L13" s="312"/>
    </row>
    <row r="14" spans="1:17" ht="39" x14ac:dyDescent="0.3">
      <c r="A14" s="4"/>
      <c r="B14" s="5"/>
      <c r="C14" s="6">
        <v>1</v>
      </c>
      <c r="D14" s="6">
        <v>2</v>
      </c>
      <c r="E14" s="6">
        <v>3</v>
      </c>
      <c r="F14" s="6">
        <v>4</v>
      </c>
      <c r="G14" s="6">
        <v>5</v>
      </c>
      <c r="H14" s="6">
        <v>6</v>
      </c>
      <c r="I14" s="6">
        <v>7</v>
      </c>
      <c r="J14" s="6">
        <v>8</v>
      </c>
      <c r="K14" s="6">
        <v>9</v>
      </c>
      <c r="L14" s="6">
        <v>10</v>
      </c>
      <c r="M14" s="114" t="s">
        <v>8</v>
      </c>
      <c r="N14" s="114" t="s">
        <v>9</v>
      </c>
      <c r="O14" s="114" t="s">
        <v>10</v>
      </c>
      <c r="P14" s="8" t="s">
        <v>11</v>
      </c>
      <c r="Q14" s="8" t="s">
        <v>12</v>
      </c>
    </row>
    <row r="15" spans="1:17" ht="26" x14ac:dyDescent="0.3">
      <c r="A15" s="7">
        <v>1</v>
      </c>
      <c r="B15" s="176" t="s">
        <v>841</v>
      </c>
      <c r="C15" s="7"/>
      <c r="D15" s="7"/>
      <c r="E15" s="7"/>
      <c r="F15" s="7"/>
      <c r="G15" s="7"/>
      <c r="H15" s="7"/>
      <c r="I15" s="7"/>
      <c r="J15" s="7"/>
      <c r="K15" s="7"/>
      <c r="L15" s="7"/>
      <c r="M15" s="114">
        <f t="shared" ref="M15:M17" si="0">COUNTIF(C15:L15,"Y")</f>
        <v>0</v>
      </c>
      <c r="N15" s="114">
        <f t="shared" ref="N15:N17" si="1">COUNTIF(C15:L15,"N")</f>
        <v>0</v>
      </c>
      <c r="O15" s="114">
        <f>COUNTIF(C15:L15,"NA")</f>
        <v>0</v>
      </c>
      <c r="P15" s="116">
        <f>SUM(M15+N15)</f>
        <v>0</v>
      </c>
      <c r="Q15" s="117" t="e">
        <f>M15/P15</f>
        <v>#DIV/0!</v>
      </c>
    </row>
    <row r="16" spans="1:17" ht="29.25" customHeight="1" x14ac:dyDescent="0.3">
      <c r="A16" s="7">
        <v>2</v>
      </c>
      <c r="B16" s="176" t="s">
        <v>842</v>
      </c>
      <c r="C16" s="7"/>
      <c r="D16" s="7"/>
      <c r="E16" s="7"/>
      <c r="F16" s="7"/>
      <c r="G16" s="7"/>
      <c r="H16" s="7"/>
      <c r="I16" s="7"/>
      <c r="J16" s="7"/>
      <c r="K16" s="7"/>
      <c r="L16" s="7"/>
      <c r="M16" s="114">
        <f t="shared" si="0"/>
        <v>0</v>
      </c>
      <c r="N16" s="114">
        <f t="shared" si="1"/>
        <v>0</v>
      </c>
      <c r="O16" s="114">
        <f>COUNTIF(C16:L16,"NA")</f>
        <v>0</v>
      </c>
      <c r="P16" s="116">
        <f t="shared" ref="P16:P23" si="2">SUM(M16+N16)</f>
        <v>0</v>
      </c>
      <c r="Q16" s="117" t="e">
        <f t="shared" ref="Q16:Q23" si="3">M16/P16</f>
        <v>#DIV/0!</v>
      </c>
    </row>
    <row r="17" spans="1:17" ht="26" x14ac:dyDescent="0.3">
      <c r="A17" s="60">
        <v>3</v>
      </c>
      <c r="B17" s="63" t="s">
        <v>843</v>
      </c>
      <c r="C17" s="60"/>
      <c r="D17" s="60"/>
      <c r="E17" s="60"/>
      <c r="F17" s="60"/>
      <c r="G17" s="60"/>
      <c r="H17" s="60"/>
      <c r="I17" s="60"/>
      <c r="J17" s="60"/>
      <c r="K17" s="60"/>
      <c r="L17" s="60"/>
      <c r="M17" s="134">
        <f t="shared" si="0"/>
        <v>0</v>
      </c>
      <c r="N17" s="134">
        <f t="shared" si="1"/>
        <v>0</v>
      </c>
      <c r="O17" s="134">
        <f>COUNTIF(C17:L17,"NA")</f>
        <v>0</v>
      </c>
      <c r="P17" s="134">
        <f t="shared" si="2"/>
        <v>0</v>
      </c>
      <c r="Q17" s="135" t="e">
        <f t="shared" si="3"/>
        <v>#DIV/0!</v>
      </c>
    </row>
    <row r="18" spans="1:17" x14ac:dyDescent="0.3">
      <c r="A18" s="313" t="s">
        <v>844</v>
      </c>
      <c r="B18" s="312"/>
      <c r="C18" s="312"/>
      <c r="D18" s="312"/>
      <c r="E18" s="312"/>
      <c r="F18" s="312"/>
      <c r="G18" s="312"/>
      <c r="H18" s="312"/>
      <c r="I18" s="312"/>
      <c r="J18" s="312"/>
      <c r="K18" s="312"/>
      <c r="L18" s="312"/>
      <c r="M18" s="132"/>
      <c r="N18" s="132"/>
      <c r="O18" s="132"/>
      <c r="P18" s="132"/>
      <c r="Q18" s="133"/>
    </row>
    <row r="19" spans="1:17" x14ac:dyDescent="0.3">
      <c r="A19" s="7">
        <v>4</v>
      </c>
      <c r="B19" s="176" t="s">
        <v>845</v>
      </c>
      <c r="C19" s="7"/>
      <c r="D19" s="7"/>
      <c r="E19" s="7"/>
      <c r="F19" s="7"/>
      <c r="G19" s="7"/>
      <c r="H19" s="7"/>
      <c r="I19" s="7"/>
      <c r="J19" s="7"/>
      <c r="K19" s="7"/>
      <c r="L19" s="7"/>
      <c r="M19" s="114">
        <f>COUNTIF(C19:L19,"Y")</f>
        <v>0</v>
      </c>
      <c r="N19" s="114">
        <f>COUNTIF(C19:L19,"N")</f>
        <v>0</v>
      </c>
      <c r="O19" s="114">
        <f>COUNTIF(C19:L19,"NA")</f>
        <v>0</v>
      </c>
      <c r="P19" s="116">
        <f t="shared" si="2"/>
        <v>0</v>
      </c>
      <c r="Q19" s="117" t="e">
        <f t="shared" si="3"/>
        <v>#DIV/0!</v>
      </c>
    </row>
    <row r="20" spans="1:17" x14ac:dyDescent="0.3">
      <c r="A20" s="7">
        <v>5</v>
      </c>
      <c r="B20" s="176" t="s">
        <v>846</v>
      </c>
      <c r="C20" s="7"/>
      <c r="D20" s="7"/>
      <c r="E20" s="7"/>
      <c r="F20" s="7"/>
      <c r="G20" s="7"/>
      <c r="H20" s="7"/>
      <c r="I20" s="7"/>
      <c r="J20" s="7"/>
      <c r="K20" s="7"/>
      <c r="L20" s="7"/>
      <c r="M20" s="114">
        <f>COUNTIF(C20:L20,"Y")</f>
        <v>0</v>
      </c>
      <c r="N20" s="114">
        <f>COUNTIF(C20:L20,"N")</f>
        <v>0</v>
      </c>
      <c r="O20" s="114">
        <f>COUNTIF(C20:L20,"NA")</f>
        <v>0</v>
      </c>
      <c r="P20" s="116">
        <f t="shared" si="2"/>
        <v>0</v>
      </c>
      <c r="Q20" s="117" t="e">
        <f t="shared" si="3"/>
        <v>#DIV/0!</v>
      </c>
    </row>
    <row r="21" spans="1:17" x14ac:dyDescent="0.3">
      <c r="A21" s="313" t="s">
        <v>847</v>
      </c>
      <c r="B21" s="312"/>
      <c r="C21" s="312"/>
      <c r="D21" s="312"/>
      <c r="E21" s="312"/>
      <c r="F21" s="312"/>
      <c r="G21" s="312"/>
      <c r="H21" s="312"/>
      <c r="I21" s="312"/>
      <c r="J21" s="312"/>
      <c r="K21" s="312"/>
      <c r="L21" s="312"/>
      <c r="M21" s="132"/>
      <c r="N21" s="132"/>
      <c r="O21" s="132"/>
      <c r="P21" s="132"/>
      <c r="Q21" s="133"/>
    </row>
    <row r="22" spans="1:17" ht="26" x14ac:dyDescent="0.3">
      <c r="A22" s="7">
        <v>6</v>
      </c>
      <c r="B22" s="176" t="s">
        <v>848</v>
      </c>
      <c r="C22" s="7"/>
      <c r="D22" s="7"/>
      <c r="E22" s="7"/>
      <c r="F22" s="7"/>
      <c r="G22" s="7"/>
      <c r="H22" s="7"/>
      <c r="I22" s="7"/>
      <c r="J22" s="7"/>
      <c r="K22" s="7"/>
      <c r="L22" s="7"/>
      <c r="M22" s="114">
        <f>COUNTIF(C22:L22,"Y")</f>
        <v>0</v>
      </c>
      <c r="N22" s="114">
        <f>COUNTIF(C22:L22,"N")</f>
        <v>0</v>
      </c>
      <c r="O22" s="114">
        <f>COUNTIF(C22:L22,"NA")</f>
        <v>0</v>
      </c>
      <c r="P22" s="116">
        <f t="shared" si="2"/>
        <v>0</v>
      </c>
      <c r="Q22" s="117" t="e">
        <f t="shared" si="3"/>
        <v>#DIV/0!</v>
      </c>
    </row>
    <row r="23" spans="1:17" ht="26" x14ac:dyDescent="0.3">
      <c r="A23" s="60">
        <v>7</v>
      </c>
      <c r="B23" s="63" t="s">
        <v>849</v>
      </c>
      <c r="C23" s="60"/>
      <c r="D23" s="60"/>
      <c r="E23" s="60"/>
      <c r="F23" s="60"/>
      <c r="G23" s="60"/>
      <c r="H23" s="60"/>
      <c r="I23" s="60"/>
      <c r="J23" s="60"/>
      <c r="K23" s="60"/>
      <c r="L23" s="60"/>
      <c r="M23" s="134">
        <f>COUNTIF(C23:L23,"Y")</f>
        <v>0</v>
      </c>
      <c r="N23" s="134">
        <f>COUNTIF(C23:L23,"N")</f>
        <v>0</v>
      </c>
      <c r="O23" s="134">
        <f>COUNTIF(C23:L23,"NA")</f>
        <v>0</v>
      </c>
      <c r="P23" s="134">
        <f t="shared" si="2"/>
        <v>0</v>
      </c>
      <c r="Q23" s="135" t="e">
        <f t="shared" si="3"/>
        <v>#DIV/0!</v>
      </c>
    </row>
  </sheetData>
  <customSheetViews>
    <customSheetView guid="{FB2DEF42-150C-A24C-B515-85700C084377}" topLeftCell="A10">
      <selection sqref="A1:C1"/>
      <pageMargins left="0" right="0" top="0" bottom="0" header="0" footer="0"/>
      <headerFooter alignWithMargins="0"/>
    </customSheetView>
    <customSheetView guid="{F3E0873D-E940-4A28-8B22-0703AEF99EF0}" topLeftCell="A10">
      <selection sqref="A1:C1"/>
      <pageMargins left="0" right="0" top="0" bottom="0" header="0" footer="0"/>
      <headerFooter alignWithMargins="0"/>
    </customSheetView>
    <customSheetView guid="{648BC6D8-5A58-4226-AD69-192680175AD0}" topLeftCell="A10">
      <selection sqref="A1:C1"/>
      <pageMargins left="0" right="0" top="0" bottom="0" header="0" footer="0"/>
      <headerFooter alignWithMargins="0"/>
    </customSheetView>
    <customSheetView guid="{107D11AA-0D63-447B-B92E-5C37BC553443}">
      <selection activeCell="D10" sqref="D10"/>
      <pageMargins left="0" right="0" top="0" bottom="0" header="0" footer="0"/>
      <headerFooter alignWithMargins="0"/>
    </customSheetView>
  </customSheetViews>
  <mergeCells count="12">
    <mergeCell ref="A21:L21"/>
    <mergeCell ref="A3:L3"/>
    <mergeCell ref="A1:C1"/>
    <mergeCell ref="E1:J1"/>
    <mergeCell ref="A2:C2"/>
    <mergeCell ref="D2:J2"/>
    <mergeCell ref="A4:L4"/>
    <mergeCell ref="A13:L13"/>
    <mergeCell ref="A6:L6"/>
    <mergeCell ref="A7:L7"/>
    <mergeCell ref="A5:L5"/>
    <mergeCell ref="A18:L18"/>
  </mergeCells>
  <phoneticPr fontId="27" type="noConversion"/>
  <printOptions horizontalCentered="1"/>
  <pageMargins left="0.7" right="0.7" top="1" bottom="1" header="0.3" footer="0.3"/>
  <pageSetup scale="73" fitToHeight="0" orientation="landscape" r:id="rId1"/>
  <headerFooter alignWithMargins="0">
    <oddFooter>&amp;CMasterServiceCategoryMonitoringTools_Updated_March 2023&amp;RHousing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HP23"/>
  <sheetViews>
    <sheetView topLeftCell="A6" zoomScale="70" zoomScaleNormal="70" workbookViewId="0">
      <selection activeCell="A20" sqref="A20:O20"/>
    </sheetView>
  </sheetViews>
  <sheetFormatPr defaultColWidth="8.81640625" defaultRowHeight="14" x14ac:dyDescent="0.3"/>
  <cols>
    <col min="1" max="1" width="8.81640625" style="12"/>
    <col min="2" max="4" width="8.81640625" style="130"/>
    <col min="5" max="5" width="52.453125" style="130" customWidth="1"/>
    <col min="6" max="15" width="8.81640625" style="2"/>
    <col min="16" max="16" width="17.453125" style="89" bestFit="1" customWidth="1"/>
    <col min="17" max="19" width="8.81640625" style="89"/>
    <col min="20" max="20" width="16" style="89" bestFit="1" customWidth="1"/>
    <col min="21" max="16384" width="8.81640625" style="2"/>
  </cols>
  <sheetData>
    <row r="1" spans="1:224" x14ac:dyDescent="0.3">
      <c r="A1" s="238" t="s">
        <v>0</v>
      </c>
      <c r="B1" s="239"/>
      <c r="C1" s="240"/>
      <c r="D1" s="141"/>
      <c r="E1" s="238" t="s">
        <v>2</v>
      </c>
      <c r="F1" s="239"/>
      <c r="G1" s="239"/>
      <c r="H1" s="239"/>
      <c r="I1" s="239"/>
      <c r="J1" s="240"/>
      <c r="K1" s="1"/>
      <c r="L1" s="1"/>
    </row>
    <row r="2" spans="1:224" x14ac:dyDescent="0.3">
      <c r="A2" s="241" t="s">
        <v>246</v>
      </c>
      <c r="B2" s="242"/>
      <c r="C2" s="243"/>
      <c r="D2" s="244"/>
      <c r="E2" s="245"/>
      <c r="F2" s="245"/>
      <c r="G2" s="245"/>
      <c r="H2" s="245"/>
      <c r="I2" s="245"/>
      <c r="J2" s="246"/>
      <c r="K2" s="3"/>
      <c r="L2" s="3"/>
    </row>
    <row r="3" spans="1:224" ht="21" customHeight="1" x14ac:dyDescent="0.3">
      <c r="A3" s="247" t="s">
        <v>247</v>
      </c>
      <c r="B3" s="248"/>
      <c r="C3" s="248"/>
      <c r="D3" s="248"/>
      <c r="E3" s="248"/>
      <c r="F3" s="248"/>
      <c r="G3" s="248"/>
      <c r="H3" s="248"/>
      <c r="I3" s="248"/>
      <c r="J3" s="248"/>
      <c r="K3" s="248"/>
      <c r="L3" s="248"/>
      <c r="M3" s="248"/>
      <c r="N3" s="248"/>
      <c r="O3" s="248"/>
    </row>
    <row r="4" spans="1:224" ht="14.25" customHeight="1" x14ac:dyDescent="0.3">
      <c r="A4" s="235" t="s">
        <v>248</v>
      </c>
      <c r="B4" s="236"/>
      <c r="C4" s="236"/>
      <c r="D4" s="236"/>
      <c r="E4" s="236"/>
      <c r="F4" s="236"/>
      <c r="G4" s="236"/>
      <c r="H4" s="236"/>
      <c r="I4" s="236"/>
      <c r="J4" s="236"/>
      <c r="K4" s="236"/>
      <c r="L4" s="236"/>
      <c r="M4" s="236"/>
      <c r="N4" s="236"/>
      <c r="O4" s="237"/>
      <c r="P4" s="124"/>
    </row>
    <row r="5" spans="1:224" s="18" customFormat="1" ht="24" customHeight="1" x14ac:dyDescent="0.35">
      <c r="A5" s="220" t="s">
        <v>249</v>
      </c>
      <c r="B5" s="221"/>
      <c r="C5" s="221"/>
      <c r="D5" s="221"/>
      <c r="E5" s="221"/>
      <c r="F5" s="221"/>
      <c r="G5" s="221"/>
      <c r="H5" s="221"/>
      <c r="I5" s="221"/>
      <c r="J5" s="221"/>
      <c r="K5" s="221"/>
      <c r="L5" s="221"/>
      <c r="M5" s="221"/>
      <c r="N5" s="221"/>
      <c r="O5" s="222"/>
      <c r="P5" s="115"/>
      <c r="Q5" s="115"/>
      <c r="R5" s="115"/>
      <c r="S5" s="115"/>
      <c r="T5" s="115"/>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row>
    <row r="6" spans="1:224" s="24" customFormat="1" ht="82" customHeight="1" x14ac:dyDescent="0.3">
      <c r="A6" s="229" t="s">
        <v>250</v>
      </c>
      <c r="B6" s="230"/>
      <c r="C6" s="230"/>
      <c r="D6" s="230"/>
      <c r="E6" s="230"/>
      <c r="F6" s="230"/>
      <c r="G6" s="230"/>
      <c r="H6" s="230"/>
      <c r="I6" s="230"/>
      <c r="J6" s="230"/>
      <c r="K6" s="230"/>
      <c r="L6" s="230"/>
      <c r="M6" s="230"/>
      <c r="N6" s="230"/>
      <c r="O6" s="231"/>
      <c r="P6" s="125"/>
      <c r="Q6" s="126"/>
      <c r="R6" s="126"/>
      <c r="S6" s="126"/>
      <c r="T6" s="126"/>
    </row>
    <row r="7" spans="1:224" x14ac:dyDescent="0.3">
      <c r="A7" s="223"/>
      <c r="B7" s="224"/>
      <c r="C7" s="224"/>
      <c r="D7" s="224"/>
      <c r="E7" s="225"/>
      <c r="F7" s="6">
        <v>1</v>
      </c>
      <c r="G7" s="6">
        <v>2</v>
      </c>
      <c r="H7" s="6">
        <v>3</v>
      </c>
      <c r="I7" s="6">
        <v>4</v>
      </c>
      <c r="J7" s="6">
        <v>5</v>
      </c>
      <c r="K7" s="6">
        <v>6</v>
      </c>
      <c r="L7" s="6">
        <v>7</v>
      </c>
      <c r="M7" s="6">
        <v>8</v>
      </c>
      <c r="N7" s="6">
        <v>9</v>
      </c>
      <c r="O7" s="6">
        <v>10</v>
      </c>
    </row>
    <row r="8" spans="1:224" x14ac:dyDescent="0.3">
      <c r="A8" s="20" t="s">
        <v>251</v>
      </c>
      <c r="B8" s="226" t="s">
        <v>252</v>
      </c>
      <c r="C8" s="227"/>
      <c r="D8" s="227"/>
      <c r="E8" s="228"/>
      <c r="F8" s="21"/>
      <c r="G8" s="21"/>
      <c r="H8" s="21"/>
      <c r="I8" s="21"/>
      <c r="J8" s="21"/>
      <c r="K8" s="21"/>
      <c r="L8" s="21"/>
      <c r="M8" s="21"/>
      <c r="N8" s="21"/>
      <c r="O8" s="21"/>
      <c r="P8" s="127"/>
    </row>
    <row r="9" spans="1:224" x14ac:dyDescent="0.3">
      <c r="A9" s="20" t="s">
        <v>251</v>
      </c>
      <c r="B9" s="226" t="s">
        <v>253</v>
      </c>
      <c r="C9" s="227"/>
      <c r="D9" s="227"/>
      <c r="E9" s="228"/>
      <c r="F9" s="21"/>
      <c r="G9" s="21"/>
      <c r="H9" s="21"/>
      <c r="I9" s="21"/>
      <c r="J9" s="21"/>
      <c r="K9" s="21"/>
      <c r="L9" s="21"/>
      <c r="M9" s="21"/>
      <c r="N9" s="21"/>
      <c r="O9" s="21"/>
    </row>
    <row r="10" spans="1:224" x14ac:dyDescent="0.3">
      <c r="A10" s="20" t="s">
        <v>251</v>
      </c>
      <c r="B10" s="226" t="s">
        <v>254</v>
      </c>
      <c r="C10" s="227"/>
      <c r="D10" s="227"/>
      <c r="E10" s="228"/>
      <c r="F10" s="21"/>
      <c r="G10" s="21"/>
      <c r="H10" s="21"/>
      <c r="I10" s="21"/>
      <c r="J10" s="21"/>
      <c r="K10" s="21"/>
      <c r="L10" s="21"/>
      <c r="M10" s="21"/>
      <c r="N10" s="21"/>
      <c r="O10" s="21"/>
    </row>
    <row r="11" spans="1:224" x14ac:dyDescent="0.3">
      <c r="A11" s="20" t="s">
        <v>251</v>
      </c>
      <c r="B11" s="226" t="s">
        <v>255</v>
      </c>
      <c r="C11" s="227"/>
      <c r="D11" s="227"/>
      <c r="E11" s="228"/>
      <c r="F11" s="21"/>
      <c r="G11" s="21"/>
      <c r="H11" s="21"/>
      <c r="I11" s="21"/>
      <c r="J11" s="21"/>
      <c r="K11" s="21"/>
      <c r="L11" s="21"/>
      <c r="M11" s="21"/>
      <c r="N11" s="21"/>
      <c r="O11" s="21"/>
    </row>
    <row r="12" spans="1:224" s="119" customFormat="1" ht="24" customHeight="1" x14ac:dyDescent="0.35">
      <c r="A12" s="220" t="s">
        <v>26</v>
      </c>
      <c r="B12" s="221"/>
      <c r="C12" s="221"/>
      <c r="D12" s="221"/>
      <c r="E12" s="221"/>
      <c r="F12" s="221"/>
      <c r="G12" s="221"/>
      <c r="H12" s="221"/>
      <c r="I12" s="221"/>
      <c r="J12" s="221"/>
      <c r="K12" s="221"/>
      <c r="L12" s="221"/>
      <c r="M12" s="221"/>
      <c r="N12" s="221"/>
      <c r="O12" s="222"/>
      <c r="P12" s="115"/>
      <c r="Q12" s="115"/>
      <c r="R12" s="115"/>
      <c r="S12" s="115"/>
      <c r="T12" s="115"/>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row>
    <row r="13" spans="1:224" s="122" customFormat="1" ht="43" customHeight="1" x14ac:dyDescent="0.35">
      <c r="A13" s="232" t="s">
        <v>27</v>
      </c>
      <c r="B13" s="233"/>
      <c r="C13" s="233"/>
      <c r="D13" s="233"/>
      <c r="E13" s="233"/>
      <c r="F13" s="233"/>
      <c r="G13" s="233"/>
      <c r="H13" s="233"/>
      <c r="I13" s="233"/>
      <c r="J13" s="233"/>
      <c r="K13" s="233"/>
      <c r="L13" s="233"/>
      <c r="M13" s="233"/>
      <c r="N13" s="233"/>
      <c r="O13" s="234"/>
      <c r="P13" s="114" t="s">
        <v>8</v>
      </c>
      <c r="Q13" s="114" t="s">
        <v>9</v>
      </c>
      <c r="R13" s="114" t="s">
        <v>10</v>
      </c>
      <c r="S13" s="8" t="s">
        <v>11</v>
      </c>
      <c r="T13" s="8" t="s">
        <v>12</v>
      </c>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row>
    <row r="14" spans="1:224" s="123" customFormat="1" ht="98.15" customHeight="1" x14ac:dyDescent="0.35">
      <c r="A14" s="20">
        <v>1</v>
      </c>
      <c r="B14" s="217" t="s">
        <v>256</v>
      </c>
      <c r="C14" s="218"/>
      <c r="D14" s="218"/>
      <c r="E14" s="219"/>
      <c r="F14" s="120"/>
      <c r="G14" s="120"/>
      <c r="H14" s="120"/>
      <c r="I14" s="120"/>
      <c r="J14" s="120"/>
      <c r="K14" s="120"/>
      <c r="L14" s="120"/>
      <c r="M14" s="120"/>
      <c r="N14" s="120"/>
      <c r="O14" s="120"/>
      <c r="P14" s="114">
        <f>COUNTIF(F14:O14,"Y")</f>
        <v>0</v>
      </c>
      <c r="Q14" s="114">
        <f t="shared" ref="Q14:Q19" si="0">COUNTIF(F14:O14,"N")</f>
        <v>0</v>
      </c>
      <c r="R14" s="114">
        <f t="shared" ref="R14:R19" si="1">COUNTIF(F14:O14,"NA")</f>
        <v>0</v>
      </c>
      <c r="S14" s="116">
        <f>SUM(P14+Q14)</f>
        <v>0</v>
      </c>
      <c r="T14" s="117" t="e">
        <f>P14/S14</f>
        <v>#DIV/0!</v>
      </c>
    </row>
    <row r="15" spans="1:224" s="123" customFormat="1" ht="26.25" customHeight="1" x14ac:dyDescent="0.35">
      <c r="A15" s="20" t="s">
        <v>257</v>
      </c>
      <c r="B15" s="217" t="s">
        <v>258</v>
      </c>
      <c r="C15" s="218"/>
      <c r="D15" s="218"/>
      <c r="E15" s="219"/>
      <c r="F15" s="120"/>
      <c r="G15" s="120"/>
      <c r="H15" s="120"/>
      <c r="I15" s="120"/>
      <c r="J15" s="120"/>
      <c r="K15" s="120"/>
      <c r="L15" s="120"/>
      <c r="M15" s="120"/>
      <c r="N15" s="120"/>
      <c r="O15" s="120"/>
      <c r="P15" s="114">
        <f t="shared" ref="P15:P19" si="2">COUNTIF(F15:O15,"Y")</f>
        <v>0</v>
      </c>
      <c r="Q15" s="114">
        <f t="shared" si="0"/>
        <v>0</v>
      </c>
      <c r="R15" s="114">
        <f t="shared" si="1"/>
        <v>0</v>
      </c>
      <c r="S15" s="116">
        <f>SUM(P15+Q15)</f>
        <v>0</v>
      </c>
      <c r="T15" s="117" t="e">
        <f t="shared" ref="T15:T19" si="3">P15/S15</f>
        <v>#DIV/0!</v>
      </c>
    </row>
    <row r="16" spans="1:224" s="123" customFormat="1" ht="29.25" customHeight="1" x14ac:dyDescent="0.35">
      <c r="A16" s="20" t="s">
        <v>259</v>
      </c>
      <c r="B16" s="217" t="s">
        <v>260</v>
      </c>
      <c r="C16" s="218"/>
      <c r="D16" s="218"/>
      <c r="E16" s="219"/>
      <c r="F16" s="120"/>
      <c r="G16" s="120"/>
      <c r="H16" s="120"/>
      <c r="I16" s="120"/>
      <c r="J16" s="120"/>
      <c r="K16" s="120"/>
      <c r="L16" s="120"/>
      <c r="M16" s="120"/>
      <c r="N16" s="120"/>
      <c r="O16" s="120"/>
      <c r="P16" s="114">
        <f t="shared" si="2"/>
        <v>0</v>
      </c>
      <c r="Q16" s="114">
        <f t="shared" si="0"/>
        <v>0</v>
      </c>
      <c r="R16" s="114">
        <f t="shared" si="1"/>
        <v>0</v>
      </c>
      <c r="S16" s="116">
        <f t="shared" ref="S16:S19" si="4">SUM(P16+Q16)</f>
        <v>0</v>
      </c>
      <c r="T16" s="117" t="e">
        <f t="shared" si="3"/>
        <v>#DIV/0!</v>
      </c>
    </row>
    <row r="17" spans="1:224" s="123" customFormat="1" ht="27" customHeight="1" x14ac:dyDescent="0.35">
      <c r="A17" s="20" t="s">
        <v>261</v>
      </c>
      <c r="B17" s="217" t="s">
        <v>262</v>
      </c>
      <c r="C17" s="218"/>
      <c r="D17" s="218"/>
      <c r="E17" s="219"/>
      <c r="F17" s="120"/>
      <c r="G17" s="120"/>
      <c r="H17" s="120"/>
      <c r="I17" s="120"/>
      <c r="J17" s="120"/>
      <c r="K17" s="120"/>
      <c r="L17" s="120"/>
      <c r="M17" s="120"/>
      <c r="N17" s="120"/>
      <c r="O17" s="120"/>
      <c r="P17" s="114">
        <f t="shared" si="2"/>
        <v>0</v>
      </c>
      <c r="Q17" s="114">
        <f t="shared" si="0"/>
        <v>0</v>
      </c>
      <c r="R17" s="114">
        <f t="shared" si="1"/>
        <v>0</v>
      </c>
      <c r="S17" s="116">
        <f t="shared" si="4"/>
        <v>0</v>
      </c>
      <c r="T17" s="117" t="e">
        <f t="shared" si="3"/>
        <v>#DIV/0!</v>
      </c>
    </row>
    <row r="18" spans="1:224" s="123" customFormat="1" ht="119.5" customHeight="1" x14ac:dyDescent="0.35">
      <c r="A18" s="20">
        <v>2</v>
      </c>
      <c r="B18" s="217" t="s">
        <v>263</v>
      </c>
      <c r="C18" s="218"/>
      <c r="D18" s="218"/>
      <c r="E18" s="219"/>
      <c r="F18" s="120"/>
      <c r="G18" s="120"/>
      <c r="H18" s="120"/>
      <c r="I18" s="120"/>
      <c r="J18" s="120"/>
      <c r="K18" s="120"/>
      <c r="L18" s="120"/>
      <c r="M18" s="120"/>
      <c r="N18" s="120"/>
      <c r="O18" s="120"/>
      <c r="P18" s="114">
        <f t="shared" si="2"/>
        <v>0</v>
      </c>
      <c r="Q18" s="114">
        <f t="shared" si="0"/>
        <v>0</v>
      </c>
      <c r="R18" s="114">
        <f t="shared" si="1"/>
        <v>0</v>
      </c>
      <c r="S18" s="116">
        <f t="shared" si="4"/>
        <v>0</v>
      </c>
      <c r="T18" s="117" t="e">
        <f t="shared" si="3"/>
        <v>#DIV/0!</v>
      </c>
    </row>
    <row r="19" spans="1:224" s="123" customFormat="1" ht="41.15" customHeight="1" x14ac:dyDescent="0.35">
      <c r="A19" s="20">
        <v>3</v>
      </c>
      <c r="B19" s="217" t="s">
        <v>264</v>
      </c>
      <c r="C19" s="218"/>
      <c r="D19" s="218"/>
      <c r="E19" s="219"/>
      <c r="F19" s="120"/>
      <c r="G19" s="120"/>
      <c r="H19" s="120"/>
      <c r="I19" s="120"/>
      <c r="J19" s="120"/>
      <c r="K19" s="120"/>
      <c r="L19" s="120"/>
      <c r="M19" s="120"/>
      <c r="N19" s="120"/>
      <c r="O19" s="120"/>
      <c r="P19" s="114">
        <f t="shared" si="2"/>
        <v>0</v>
      </c>
      <c r="Q19" s="114">
        <f t="shared" si="0"/>
        <v>0</v>
      </c>
      <c r="R19" s="114">
        <f t="shared" si="1"/>
        <v>0</v>
      </c>
      <c r="S19" s="116">
        <f t="shared" si="4"/>
        <v>0</v>
      </c>
      <c r="T19" s="117" t="e">
        <f t="shared" si="3"/>
        <v>#DIV/0!</v>
      </c>
    </row>
    <row r="20" spans="1:224" s="122" customFormat="1" ht="35.5" customHeight="1" x14ac:dyDescent="0.35">
      <c r="A20" s="232" t="s">
        <v>265</v>
      </c>
      <c r="B20" s="233"/>
      <c r="C20" s="233"/>
      <c r="D20" s="233"/>
      <c r="E20" s="233"/>
      <c r="F20" s="233"/>
      <c r="G20" s="233"/>
      <c r="H20" s="233"/>
      <c r="I20" s="233"/>
      <c r="J20" s="233"/>
      <c r="K20" s="233"/>
      <c r="L20" s="233"/>
      <c r="M20" s="233"/>
      <c r="N20" s="233"/>
      <c r="O20" s="234"/>
      <c r="P20" s="128"/>
      <c r="Q20" s="128"/>
      <c r="R20" s="128"/>
      <c r="S20" s="129"/>
      <c r="T20" s="129"/>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row>
    <row r="21" spans="1:224" s="123" customFormat="1" ht="23.25" customHeight="1" x14ac:dyDescent="0.35">
      <c r="A21" s="20">
        <v>4</v>
      </c>
      <c r="B21" s="217" t="s">
        <v>266</v>
      </c>
      <c r="C21" s="218"/>
      <c r="D21" s="218"/>
      <c r="E21" s="219"/>
      <c r="F21" s="120"/>
      <c r="G21" s="120"/>
      <c r="H21" s="120"/>
      <c r="I21" s="120"/>
      <c r="J21" s="120"/>
      <c r="K21" s="120"/>
      <c r="L21" s="120"/>
      <c r="M21" s="120"/>
      <c r="N21" s="120"/>
      <c r="O21" s="120"/>
      <c r="P21" s="114">
        <f>COUNTIF(F21:O21,"Y")</f>
        <v>0</v>
      </c>
      <c r="Q21" s="114">
        <f>COUNTIF(F21:O21,"N")</f>
        <v>0</v>
      </c>
      <c r="R21" s="114">
        <f>COUNTIF(F21:O21,"NA")</f>
        <v>0</v>
      </c>
      <c r="S21" s="116">
        <f>SUM(P21+Q21)</f>
        <v>0</v>
      </c>
      <c r="T21" s="117" t="e">
        <f>P21/S21</f>
        <v>#DIV/0!</v>
      </c>
    </row>
    <row r="22" spans="1:224" s="123" customFormat="1" ht="23.25" customHeight="1" x14ac:dyDescent="0.35">
      <c r="A22" s="20">
        <v>5</v>
      </c>
      <c r="B22" s="217" t="s">
        <v>267</v>
      </c>
      <c r="C22" s="218"/>
      <c r="D22" s="218"/>
      <c r="E22" s="219"/>
      <c r="F22" s="120"/>
      <c r="G22" s="120"/>
      <c r="H22" s="120"/>
      <c r="I22" s="120"/>
      <c r="J22" s="120"/>
      <c r="K22" s="120"/>
      <c r="L22" s="120"/>
      <c r="M22" s="120"/>
      <c r="N22" s="120"/>
      <c r="O22" s="120"/>
      <c r="P22" s="114">
        <f>COUNTIF(F22:O22,"Y")</f>
        <v>0</v>
      </c>
      <c r="Q22" s="114">
        <f>COUNTIF(F22:O22,"N")</f>
        <v>0</v>
      </c>
      <c r="R22" s="114">
        <f>COUNTIF(F22:O22,"NA")</f>
        <v>0</v>
      </c>
      <c r="S22" s="116">
        <f>SUM(P22+Q22)</f>
        <v>0</v>
      </c>
      <c r="T22" s="117" t="e">
        <f>P22/S22</f>
        <v>#DIV/0!</v>
      </c>
    </row>
    <row r="23" spans="1:224" s="123" customFormat="1" ht="23.25" customHeight="1" x14ac:dyDescent="0.35">
      <c r="A23" s="20">
        <v>6</v>
      </c>
      <c r="B23" s="217" t="s">
        <v>268</v>
      </c>
      <c r="C23" s="218"/>
      <c r="D23" s="218"/>
      <c r="E23" s="219"/>
      <c r="F23" s="120"/>
      <c r="G23" s="120"/>
      <c r="H23" s="120"/>
      <c r="I23" s="120"/>
      <c r="J23" s="120"/>
      <c r="K23" s="120"/>
      <c r="L23" s="120"/>
      <c r="M23" s="120"/>
      <c r="N23" s="120"/>
      <c r="O23" s="120"/>
      <c r="P23" s="114">
        <f>COUNTIF(F23:O23,"Y")</f>
        <v>0</v>
      </c>
      <c r="Q23" s="114">
        <f>COUNTIF(F23:O23,"N")</f>
        <v>0</v>
      </c>
      <c r="R23" s="114">
        <f>COUNTIF(F23:O23,"NA")</f>
        <v>0</v>
      </c>
      <c r="S23" s="116">
        <f>SUM(P23+Q23)</f>
        <v>0</v>
      </c>
      <c r="T23" s="117" t="e">
        <f>P23/S23</f>
        <v>#DIV/0!</v>
      </c>
    </row>
  </sheetData>
  <mergeCells count="25">
    <mergeCell ref="A20:O20"/>
    <mergeCell ref="B18:E18"/>
    <mergeCell ref="B19:E19"/>
    <mergeCell ref="A4:O4"/>
    <mergeCell ref="A1:C1"/>
    <mergeCell ref="E1:J1"/>
    <mergeCell ref="A2:C2"/>
    <mergeCell ref="D2:J2"/>
    <mergeCell ref="A3:O3"/>
    <mergeCell ref="B23:E23"/>
    <mergeCell ref="A5:O5"/>
    <mergeCell ref="A7:E7"/>
    <mergeCell ref="B8:E8"/>
    <mergeCell ref="B9:E9"/>
    <mergeCell ref="B10:E10"/>
    <mergeCell ref="A6:O6"/>
    <mergeCell ref="A12:O12"/>
    <mergeCell ref="A13:O13"/>
    <mergeCell ref="B14:E14"/>
    <mergeCell ref="B15:E15"/>
    <mergeCell ref="B11:E11"/>
    <mergeCell ref="B21:E21"/>
    <mergeCell ref="B16:E16"/>
    <mergeCell ref="B22:E22"/>
    <mergeCell ref="B17:E17"/>
  </mergeCells>
  <phoneticPr fontId="27" type="noConversion"/>
  <printOptions horizontalCentered="1"/>
  <pageMargins left="0.7" right="0.7" top="1" bottom="1" header="0.3" footer="0.3"/>
  <pageSetup scale="69" fitToHeight="0" orientation="landscape" r:id="rId1"/>
  <headerFooter alignWithMargins="0">
    <oddFooter>&amp;CMasterServiceCategoryMonitoringTools_Updated_March 2023&amp;REligibility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39997558519241921"/>
    <pageSetUpPr fitToPage="1"/>
  </sheetPr>
  <dimension ref="A1:HP30"/>
  <sheetViews>
    <sheetView topLeftCell="A21" zoomScaleNormal="100" workbookViewId="0">
      <selection activeCell="E37" sqref="E37"/>
    </sheetView>
  </sheetViews>
  <sheetFormatPr defaultColWidth="8.81640625" defaultRowHeight="14" x14ac:dyDescent="0.3"/>
  <cols>
    <col min="1" max="4" width="8.81640625" style="2"/>
    <col min="5" max="5" width="42.453125" style="2" customWidth="1"/>
    <col min="6" max="19" width="8.81640625" style="89"/>
    <col min="20" max="20" width="16.81640625" style="89" bestFit="1" customWidth="1"/>
    <col min="21" max="16384" width="8.81640625" style="2"/>
  </cols>
  <sheetData>
    <row r="1" spans="1:224" x14ac:dyDescent="0.3">
      <c r="A1" s="238" t="s">
        <v>0</v>
      </c>
      <c r="B1" s="239"/>
      <c r="C1" s="240"/>
      <c r="D1" s="138"/>
      <c r="E1" s="238" t="s">
        <v>2</v>
      </c>
      <c r="F1" s="239"/>
      <c r="G1" s="239"/>
      <c r="H1" s="239"/>
      <c r="I1" s="239"/>
      <c r="J1" s="240"/>
      <c r="K1" s="139"/>
      <c r="L1" s="139"/>
    </row>
    <row r="2" spans="1:224" x14ac:dyDescent="0.3">
      <c r="A2" s="238" t="s">
        <v>246</v>
      </c>
      <c r="B2" s="239"/>
      <c r="C2" s="240"/>
      <c r="D2" s="299"/>
      <c r="E2" s="300"/>
      <c r="F2" s="300"/>
      <c r="G2" s="300"/>
      <c r="H2" s="300"/>
      <c r="I2" s="300"/>
      <c r="J2" s="301"/>
      <c r="K2" s="3"/>
      <c r="L2" s="3"/>
    </row>
    <row r="3" spans="1:224" ht="20" x14ac:dyDescent="0.3">
      <c r="A3" s="367" t="s">
        <v>803</v>
      </c>
      <c r="B3" s="367"/>
      <c r="C3" s="367"/>
      <c r="D3" s="367"/>
      <c r="E3" s="367"/>
      <c r="F3" s="367"/>
      <c r="G3" s="367"/>
      <c r="H3" s="367"/>
      <c r="I3" s="367"/>
      <c r="J3" s="367"/>
      <c r="K3" s="367"/>
      <c r="L3" s="367"/>
      <c r="M3" s="367"/>
      <c r="N3" s="367"/>
      <c r="O3" s="367"/>
    </row>
    <row r="4" spans="1:224" ht="25.5" customHeight="1" x14ac:dyDescent="0.3">
      <c r="A4" s="373" t="s">
        <v>850</v>
      </c>
      <c r="B4" s="374"/>
      <c r="C4" s="374"/>
      <c r="D4" s="374"/>
      <c r="E4" s="374"/>
      <c r="F4" s="374"/>
      <c r="G4" s="374"/>
      <c r="H4" s="374"/>
      <c r="I4" s="374"/>
      <c r="J4" s="374"/>
      <c r="K4" s="374"/>
      <c r="L4" s="374"/>
      <c r="M4" s="374"/>
      <c r="N4" s="374"/>
      <c r="O4" s="374"/>
    </row>
    <row r="5" spans="1:224" ht="15" customHeight="1" x14ac:dyDescent="0.3">
      <c r="A5" s="310" t="s">
        <v>248</v>
      </c>
      <c r="B5" s="311"/>
      <c r="C5" s="311"/>
      <c r="D5" s="311"/>
      <c r="E5" s="311"/>
      <c r="F5" s="311"/>
      <c r="G5" s="311"/>
      <c r="H5" s="311"/>
      <c r="I5" s="311"/>
      <c r="J5" s="311"/>
      <c r="K5" s="311"/>
      <c r="L5" s="311"/>
      <c r="M5" s="311"/>
      <c r="N5" s="311"/>
      <c r="O5" s="311"/>
    </row>
    <row r="6" spans="1:224" s="18" customFormat="1" ht="24" customHeight="1" x14ac:dyDescent="0.35">
      <c r="A6" s="220" t="s">
        <v>249</v>
      </c>
      <c r="B6" s="221"/>
      <c r="C6" s="221"/>
      <c r="D6" s="221"/>
      <c r="E6" s="221"/>
      <c r="F6" s="221"/>
      <c r="G6" s="221"/>
      <c r="H6" s="221"/>
      <c r="I6" s="221"/>
      <c r="J6" s="221"/>
      <c r="K6" s="221"/>
      <c r="L6" s="221"/>
      <c r="M6" s="221"/>
      <c r="N6" s="221"/>
      <c r="O6" s="222"/>
      <c r="P6" s="115"/>
      <c r="Q6" s="115"/>
      <c r="R6" s="115"/>
      <c r="S6" s="115"/>
      <c r="T6" s="115"/>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row>
    <row r="7" spans="1:224" s="24" customFormat="1" ht="82" customHeight="1" x14ac:dyDescent="0.3">
      <c r="A7" s="229" t="s">
        <v>250</v>
      </c>
      <c r="B7" s="230"/>
      <c r="C7" s="230"/>
      <c r="D7" s="230"/>
      <c r="E7" s="230"/>
      <c r="F7" s="230"/>
      <c r="G7" s="230"/>
      <c r="H7" s="230"/>
      <c r="I7" s="230"/>
      <c r="J7" s="230"/>
      <c r="K7" s="230"/>
      <c r="L7" s="230"/>
      <c r="M7" s="230"/>
      <c r="N7" s="230"/>
      <c r="O7" s="231"/>
      <c r="P7" s="125"/>
      <c r="Q7" s="126"/>
      <c r="R7" s="126"/>
      <c r="S7" s="126"/>
      <c r="T7" s="126"/>
    </row>
    <row r="8" spans="1:224" x14ac:dyDescent="0.3">
      <c r="A8" s="223"/>
      <c r="B8" s="224"/>
      <c r="C8" s="224"/>
      <c r="D8" s="224"/>
      <c r="E8" s="225"/>
      <c r="F8" s="6">
        <v>1</v>
      </c>
      <c r="G8" s="6">
        <v>2</v>
      </c>
      <c r="H8" s="6">
        <v>3</v>
      </c>
      <c r="I8" s="6">
        <v>4</v>
      </c>
      <c r="J8" s="6">
        <v>5</v>
      </c>
      <c r="K8" s="6">
        <v>6</v>
      </c>
      <c r="L8" s="6">
        <v>7</v>
      </c>
      <c r="M8" s="6">
        <v>8</v>
      </c>
      <c r="N8" s="6">
        <v>9</v>
      </c>
      <c r="O8" s="6">
        <v>10</v>
      </c>
    </row>
    <row r="9" spans="1:224" ht="23.15" customHeight="1" x14ac:dyDescent="0.3">
      <c r="A9" s="20" t="s">
        <v>251</v>
      </c>
      <c r="B9" s="226" t="s">
        <v>252</v>
      </c>
      <c r="C9" s="227"/>
      <c r="D9" s="227"/>
      <c r="E9" s="228"/>
      <c r="F9" s="8"/>
      <c r="G9" s="8"/>
      <c r="H9" s="8"/>
      <c r="I9" s="8"/>
      <c r="J9" s="8"/>
      <c r="K9" s="8"/>
      <c r="L9" s="8"/>
      <c r="M9" s="8"/>
      <c r="N9" s="8"/>
      <c r="O9" s="8"/>
      <c r="P9" s="127"/>
    </row>
    <row r="10" spans="1:224" ht="15" customHeight="1" x14ac:dyDescent="0.3">
      <c r="A10" s="20" t="s">
        <v>251</v>
      </c>
      <c r="B10" s="226" t="s">
        <v>253</v>
      </c>
      <c r="C10" s="227"/>
      <c r="D10" s="227"/>
      <c r="E10" s="228"/>
      <c r="F10" s="8"/>
      <c r="G10" s="8"/>
      <c r="H10" s="8"/>
      <c r="I10" s="8"/>
      <c r="J10" s="8"/>
      <c r="K10" s="8"/>
      <c r="L10" s="8"/>
      <c r="M10" s="8"/>
      <c r="N10" s="8"/>
      <c r="O10" s="8"/>
    </row>
    <row r="11" spans="1:224" ht="16" customHeight="1" x14ac:dyDescent="0.3">
      <c r="A11" s="20" t="s">
        <v>251</v>
      </c>
      <c r="B11" s="226" t="s">
        <v>254</v>
      </c>
      <c r="C11" s="227"/>
      <c r="D11" s="227"/>
      <c r="E11" s="228"/>
      <c r="F11" s="8"/>
      <c r="G11" s="8"/>
      <c r="H11" s="8"/>
      <c r="I11" s="8"/>
      <c r="J11" s="8"/>
      <c r="K11" s="8"/>
      <c r="L11" s="8"/>
      <c r="M11" s="8"/>
      <c r="N11" s="8"/>
      <c r="O11" s="8"/>
    </row>
    <row r="12" spans="1:224" ht="17.149999999999999" customHeight="1" x14ac:dyDescent="0.3">
      <c r="A12" s="20" t="s">
        <v>251</v>
      </c>
      <c r="B12" s="226" t="s">
        <v>255</v>
      </c>
      <c r="C12" s="227"/>
      <c r="D12" s="227"/>
      <c r="E12" s="228"/>
      <c r="F12" s="8"/>
      <c r="G12" s="8"/>
      <c r="H12" s="8"/>
      <c r="I12" s="8"/>
      <c r="J12" s="8"/>
      <c r="K12" s="8"/>
      <c r="L12" s="8"/>
      <c r="M12" s="8"/>
      <c r="N12" s="8"/>
      <c r="O12" s="8"/>
    </row>
    <row r="13" spans="1:224" ht="24" customHeight="1" x14ac:dyDescent="0.3">
      <c r="A13" s="356" t="s">
        <v>576</v>
      </c>
      <c r="B13" s="357"/>
      <c r="C13" s="357"/>
      <c r="D13" s="357"/>
      <c r="E13" s="357"/>
      <c r="F13" s="357"/>
      <c r="G13" s="357"/>
      <c r="H13" s="357"/>
      <c r="I13" s="357"/>
      <c r="J13" s="357"/>
      <c r="K13" s="357"/>
      <c r="L13" s="357"/>
      <c r="M13" s="357"/>
      <c r="N13" s="357"/>
      <c r="O13" s="358"/>
      <c r="P13" s="114" t="s">
        <v>8</v>
      </c>
      <c r="Q13" s="114" t="s">
        <v>9</v>
      </c>
      <c r="R13" s="114" t="s">
        <v>10</v>
      </c>
      <c r="S13" s="8" t="s">
        <v>11</v>
      </c>
      <c r="T13" s="8" t="s">
        <v>12</v>
      </c>
    </row>
    <row r="14" spans="1:224" ht="38.5" customHeight="1" x14ac:dyDescent="0.3">
      <c r="A14" s="9">
        <v>1</v>
      </c>
      <c r="B14" s="345" t="s">
        <v>851</v>
      </c>
      <c r="C14" s="346"/>
      <c r="D14" s="346"/>
      <c r="E14" s="347"/>
      <c r="F14" s="9"/>
      <c r="G14" s="9"/>
      <c r="H14" s="9"/>
      <c r="I14" s="11"/>
      <c r="J14" s="11"/>
      <c r="K14" s="11"/>
      <c r="L14" s="11"/>
      <c r="M14" s="10"/>
      <c r="N14" s="10"/>
      <c r="O14" s="10"/>
      <c r="P14" s="114">
        <f>COUNTIF(F14:O14,"Y")</f>
        <v>0</v>
      </c>
      <c r="Q14" s="114">
        <f>COUNTIF(F14:O14,"N")</f>
        <v>0</v>
      </c>
      <c r="R14" s="114">
        <f>COUNTIF(F14:O14,"NA")</f>
        <v>0</v>
      </c>
      <c r="S14" s="116">
        <f>SUM(P14+Q14)</f>
        <v>0</v>
      </c>
      <c r="T14" s="117" t="e">
        <f>P14/S14</f>
        <v>#DIV/0!</v>
      </c>
    </row>
    <row r="15" spans="1:224" ht="24" customHeight="1" x14ac:dyDescent="0.3">
      <c r="A15" s="356" t="s">
        <v>596</v>
      </c>
      <c r="B15" s="357"/>
      <c r="C15" s="357"/>
      <c r="D15" s="357"/>
      <c r="E15" s="357"/>
      <c r="F15" s="357"/>
      <c r="G15" s="357"/>
      <c r="H15" s="357"/>
      <c r="I15" s="357"/>
      <c r="J15" s="357"/>
      <c r="K15" s="357"/>
      <c r="L15" s="357"/>
      <c r="M15" s="357"/>
      <c r="N15" s="357"/>
      <c r="O15" s="358"/>
      <c r="P15" s="132"/>
      <c r="Q15" s="132"/>
      <c r="R15" s="132"/>
      <c r="S15" s="132"/>
      <c r="T15" s="133"/>
    </row>
    <row r="16" spans="1:224" ht="32.15" customHeight="1" x14ac:dyDescent="0.3">
      <c r="A16" s="9">
        <v>2</v>
      </c>
      <c r="B16" s="345" t="s">
        <v>852</v>
      </c>
      <c r="C16" s="346"/>
      <c r="D16" s="346"/>
      <c r="E16" s="347"/>
      <c r="F16" s="9"/>
      <c r="G16" s="9"/>
      <c r="H16" s="9"/>
      <c r="I16" s="11"/>
      <c r="J16" s="11"/>
      <c r="K16" s="11"/>
      <c r="L16" s="11"/>
      <c r="M16" s="10"/>
      <c r="N16" s="10"/>
      <c r="O16" s="10"/>
      <c r="P16" s="114">
        <f>COUNTIF(F16:O16,"Y")</f>
        <v>0</v>
      </c>
      <c r="Q16" s="114">
        <f>COUNTIF(F16:O16,"N")</f>
        <v>0</v>
      </c>
      <c r="R16" s="114">
        <f t="shared" ref="R16:R22" si="0">COUNTIF(F16:O16,"NA")</f>
        <v>0</v>
      </c>
      <c r="S16" s="116">
        <f>SUM(P16+Q16)</f>
        <v>0</v>
      </c>
      <c r="T16" s="117" t="e">
        <f>P16/S16</f>
        <v>#DIV/0!</v>
      </c>
    </row>
    <row r="17" spans="1:20" ht="34" customHeight="1" x14ac:dyDescent="0.3">
      <c r="A17" s="9" t="s">
        <v>708</v>
      </c>
      <c r="B17" s="345" t="s">
        <v>853</v>
      </c>
      <c r="C17" s="346"/>
      <c r="D17" s="346"/>
      <c r="E17" s="347"/>
      <c r="F17" s="9"/>
      <c r="G17" s="9"/>
      <c r="H17" s="9"/>
      <c r="I17" s="11"/>
      <c r="J17" s="11"/>
      <c r="K17" s="11"/>
      <c r="L17" s="11"/>
      <c r="M17" s="10"/>
      <c r="N17" s="10"/>
      <c r="O17" s="10"/>
      <c r="P17" s="114">
        <f t="shared" ref="P17:P19" si="1">COUNTIF(F17:O17,"Y")</f>
        <v>0</v>
      </c>
      <c r="Q17" s="114">
        <f t="shared" ref="Q17:Q19" si="2">COUNTIF(F17:O17,"N")</f>
        <v>0</v>
      </c>
      <c r="R17" s="114">
        <f t="shared" si="0"/>
        <v>0</v>
      </c>
      <c r="S17" s="116">
        <f t="shared" ref="S17:S19" si="3">SUM(P17+Q17)</f>
        <v>0</v>
      </c>
      <c r="T17" s="117" t="e">
        <f t="shared" ref="T17:T19" si="4">P17/S17</f>
        <v>#DIV/0!</v>
      </c>
    </row>
    <row r="18" spans="1:20" ht="32.5" customHeight="1" x14ac:dyDescent="0.3">
      <c r="A18" s="9" t="s">
        <v>710</v>
      </c>
      <c r="B18" s="345" t="s">
        <v>854</v>
      </c>
      <c r="C18" s="346"/>
      <c r="D18" s="346"/>
      <c r="E18" s="347"/>
      <c r="F18" s="9"/>
      <c r="G18" s="9"/>
      <c r="H18" s="9"/>
      <c r="I18" s="11"/>
      <c r="J18" s="11"/>
      <c r="K18" s="11"/>
      <c r="L18" s="11"/>
      <c r="M18" s="10"/>
      <c r="N18" s="10"/>
      <c r="O18" s="10"/>
      <c r="P18" s="114">
        <f t="shared" si="1"/>
        <v>0</v>
      </c>
      <c r="Q18" s="114">
        <f t="shared" si="2"/>
        <v>0</v>
      </c>
      <c r="R18" s="114">
        <f t="shared" si="0"/>
        <v>0</v>
      </c>
      <c r="S18" s="116">
        <f t="shared" si="3"/>
        <v>0</v>
      </c>
      <c r="T18" s="117" t="e">
        <f t="shared" si="4"/>
        <v>#DIV/0!</v>
      </c>
    </row>
    <row r="19" spans="1:20" ht="34" customHeight="1" x14ac:dyDescent="0.3">
      <c r="A19" s="9" t="s">
        <v>712</v>
      </c>
      <c r="B19" s="345" t="s">
        <v>855</v>
      </c>
      <c r="C19" s="346"/>
      <c r="D19" s="346"/>
      <c r="E19" s="347"/>
      <c r="F19" s="9"/>
      <c r="G19" s="9"/>
      <c r="H19" s="9"/>
      <c r="I19" s="11"/>
      <c r="J19" s="11"/>
      <c r="K19" s="11"/>
      <c r="L19" s="11"/>
      <c r="M19" s="10"/>
      <c r="N19" s="10"/>
      <c r="O19" s="10"/>
      <c r="P19" s="114">
        <f t="shared" si="1"/>
        <v>0</v>
      </c>
      <c r="Q19" s="114">
        <f t="shared" si="2"/>
        <v>0</v>
      </c>
      <c r="R19" s="114">
        <f t="shared" si="0"/>
        <v>0</v>
      </c>
      <c r="S19" s="116">
        <f t="shared" si="3"/>
        <v>0</v>
      </c>
      <c r="T19" s="117" t="e">
        <f t="shared" si="4"/>
        <v>#DIV/0!</v>
      </c>
    </row>
    <row r="20" spans="1:20" ht="31" customHeight="1" x14ac:dyDescent="0.3">
      <c r="A20" s="9" t="s">
        <v>714</v>
      </c>
      <c r="B20" s="345" t="s">
        <v>856</v>
      </c>
      <c r="C20" s="346"/>
      <c r="D20" s="346"/>
      <c r="E20" s="347"/>
      <c r="F20" s="9"/>
      <c r="G20" s="9"/>
      <c r="H20" s="9"/>
      <c r="I20" s="11"/>
      <c r="J20" s="11"/>
      <c r="K20" s="11"/>
      <c r="L20" s="11"/>
      <c r="M20" s="10"/>
      <c r="N20" s="10"/>
      <c r="O20" s="10"/>
      <c r="P20" s="114">
        <f>COUNTIF(F20:O20,"Y")</f>
        <v>0</v>
      </c>
      <c r="Q20" s="114">
        <f>COUNTIF(F20:O20,"N")</f>
        <v>0</v>
      </c>
      <c r="R20" s="114">
        <f t="shared" si="0"/>
        <v>0</v>
      </c>
      <c r="S20" s="116">
        <f>SUM(P20+Q20)</f>
        <v>0</v>
      </c>
      <c r="T20" s="117" t="e">
        <f>P20/S20</f>
        <v>#DIV/0!</v>
      </c>
    </row>
    <row r="21" spans="1:20" ht="28.5" customHeight="1" x14ac:dyDescent="0.3">
      <c r="A21" s="9" t="s">
        <v>716</v>
      </c>
      <c r="B21" s="345" t="s">
        <v>857</v>
      </c>
      <c r="C21" s="346"/>
      <c r="D21" s="346"/>
      <c r="E21" s="347"/>
      <c r="F21" s="9"/>
      <c r="G21" s="9"/>
      <c r="H21" s="9"/>
      <c r="I21" s="11"/>
      <c r="J21" s="11"/>
      <c r="K21" s="11"/>
      <c r="L21" s="11"/>
      <c r="M21" s="10"/>
      <c r="N21" s="10"/>
      <c r="O21" s="10"/>
      <c r="P21" s="114">
        <f t="shared" ref="P21" si="5">COUNTIF(F21:O21,"Y")</f>
        <v>0</v>
      </c>
      <c r="Q21" s="114">
        <f t="shared" ref="Q21" si="6">COUNTIF(F21:O21,"N")</f>
        <v>0</v>
      </c>
      <c r="R21" s="114">
        <f t="shared" si="0"/>
        <v>0</v>
      </c>
      <c r="S21" s="116">
        <f t="shared" ref="S21" si="7">SUM(P21+Q21)</f>
        <v>0</v>
      </c>
      <c r="T21" s="117" t="e">
        <f t="shared" ref="T21" si="8">P21/S21</f>
        <v>#DIV/0!</v>
      </c>
    </row>
    <row r="22" spans="1:20" ht="29.15" customHeight="1" x14ac:dyDescent="0.3">
      <c r="A22" s="9">
        <v>3</v>
      </c>
      <c r="B22" s="345" t="s">
        <v>858</v>
      </c>
      <c r="C22" s="346"/>
      <c r="D22" s="346"/>
      <c r="E22" s="347"/>
      <c r="F22" s="9"/>
      <c r="G22" s="9"/>
      <c r="H22" s="9"/>
      <c r="I22" s="9"/>
      <c r="J22" s="9"/>
      <c r="K22" s="9"/>
      <c r="L22" s="9"/>
      <c r="M22" s="9"/>
      <c r="N22" s="9"/>
      <c r="O22" s="9"/>
      <c r="P22" s="114">
        <f>COUNTIF(F22:O22,"Y")</f>
        <v>0</v>
      </c>
      <c r="Q22" s="114">
        <f>COUNTIF(F22:O22,"N")</f>
        <v>0</v>
      </c>
      <c r="R22" s="114">
        <f t="shared" si="0"/>
        <v>0</v>
      </c>
      <c r="S22" s="116">
        <f>SUM(P22+Q22)</f>
        <v>0</v>
      </c>
      <c r="T22" s="117" t="e">
        <f>P22/S22</f>
        <v>#DIV/0!</v>
      </c>
    </row>
    <row r="23" spans="1:20" ht="24" customHeight="1" x14ac:dyDescent="0.3">
      <c r="A23" s="356" t="s">
        <v>859</v>
      </c>
      <c r="B23" s="357"/>
      <c r="C23" s="357"/>
      <c r="D23" s="357"/>
      <c r="E23" s="357"/>
      <c r="F23" s="357"/>
      <c r="G23" s="357"/>
      <c r="H23" s="357"/>
      <c r="I23" s="357"/>
      <c r="J23" s="357"/>
      <c r="K23" s="357"/>
      <c r="L23" s="357"/>
      <c r="M23" s="357"/>
      <c r="N23" s="357"/>
      <c r="O23" s="358"/>
      <c r="P23" s="132"/>
      <c r="Q23" s="132"/>
      <c r="R23" s="132"/>
      <c r="S23" s="132"/>
      <c r="T23" s="133"/>
    </row>
    <row r="24" spans="1:20" ht="31" customHeight="1" x14ac:dyDescent="0.3">
      <c r="A24" s="9">
        <v>4</v>
      </c>
      <c r="B24" s="345" t="s">
        <v>860</v>
      </c>
      <c r="C24" s="346"/>
      <c r="D24" s="346"/>
      <c r="E24" s="347"/>
      <c r="F24" s="9"/>
      <c r="G24" s="9"/>
      <c r="H24" s="9"/>
      <c r="I24" s="9"/>
      <c r="J24" s="9"/>
      <c r="K24" s="9"/>
      <c r="L24" s="9"/>
      <c r="M24" s="9"/>
      <c r="N24" s="9"/>
      <c r="O24" s="9"/>
      <c r="P24" s="114">
        <f>COUNTIF(F24:O24,"Y")</f>
        <v>0</v>
      </c>
      <c r="Q24" s="114">
        <f>COUNTIF(F24:O24,"N")</f>
        <v>0</v>
      </c>
      <c r="R24" s="114">
        <f>COUNTIF(F24:O24,"NA")</f>
        <v>0</v>
      </c>
      <c r="S24" s="116">
        <f>SUM(P24+Q24)</f>
        <v>0</v>
      </c>
      <c r="T24" s="117" t="e">
        <f>P24/S24</f>
        <v>#DIV/0!</v>
      </c>
    </row>
    <row r="25" spans="1:20" ht="33" customHeight="1" x14ac:dyDescent="0.3">
      <c r="A25" s="9">
        <v>5</v>
      </c>
      <c r="B25" s="345" t="s">
        <v>861</v>
      </c>
      <c r="C25" s="346"/>
      <c r="D25" s="346"/>
      <c r="E25" s="347"/>
      <c r="F25" s="9"/>
      <c r="G25" s="9"/>
      <c r="H25" s="9"/>
      <c r="I25" s="9"/>
      <c r="J25" s="9"/>
      <c r="K25" s="9"/>
      <c r="L25" s="9"/>
      <c r="M25" s="9"/>
      <c r="N25" s="9"/>
      <c r="O25" s="9"/>
      <c r="P25" s="114">
        <f>COUNTIF(F25:O25,"Y")</f>
        <v>0</v>
      </c>
      <c r="Q25" s="114">
        <f>COUNTIF(F25:O25,"N")</f>
        <v>0</v>
      </c>
      <c r="R25" s="114">
        <f>COUNTIF(F25:O25,"NA")</f>
        <v>0</v>
      </c>
      <c r="S25" s="116">
        <f>SUM(P25+Q25)</f>
        <v>0</v>
      </c>
      <c r="T25" s="117" t="e">
        <f>P25/S25</f>
        <v>#DIV/0!</v>
      </c>
    </row>
    <row r="26" spans="1:20" ht="29.15" customHeight="1" x14ac:dyDescent="0.3">
      <c r="A26" s="9">
        <v>6</v>
      </c>
      <c r="B26" s="345" t="s">
        <v>862</v>
      </c>
      <c r="C26" s="346"/>
      <c r="D26" s="346"/>
      <c r="E26" s="347"/>
      <c r="F26" s="9"/>
      <c r="G26" s="9"/>
      <c r="H26" s="9"/>
      <c r="I26" s="9"/>
      <c r="J26" s="9"/>
      <c r="K26" s="9"/>
      <c r="L26" s="9"/>
      <c r="M26" s="9"/>
      <c r="N26" s="9"/>
      <c r="O26" s="9"/>
      <c r="P26" s="114">
        <f>COUNTIF(F26:O26,"Y")</f>
        <v>0</v>
      </c>
      <c r="Q26" s="114">
        <f>COUNTIF(F26:O26,"N")</f>
        <v>0</v>
      </c>
      <c r="R26" s="114">
        <f>COUNTIF(F26:O26,"NA")</f>
        <v>0</v>
      </c>
      <c r="S26" s="116">
        <f>SUM(P26+Q26)</f>
        <v>0</v>
      </c>
      <c r="T26" s="117" t="e">
        <f>P26/S26</f>
        <v>#DIV/0!</v>
      </c>
    </row>
    <row r="27" spans="1:20" ht="24.75" customHeight="1" x14ac:dyDescent="0.3">
      <c r="A27" s="308" t="s">
        <v>697</v>
      </c>
      <c r="B27" s="309"/>
      <c r="C27" s="309"/>
      <c r="D27" s="309"/>
      <c r="E27" s="309"/>
      <c r="F27" s="309"/>
      <c r="G27" s="309"/>
      <c r="H27" s="309"/>
      <c r="I27" s="309"/>
      <c r="J27" s="309"/>
      <c r="K27" s="309"/>
      <c r="L27" s="309"/>
      <c r="M27" s="309"/>
      <c r="N27" s="309"/>
      <c r="O27" s="320"/>
      <c r="P27" s="132"/>
      <c r="Q27" s="132"/>
      <c r="R27" s="132"/>
      <c r="S27" s="132"/>
      <c r="T27" s="133"/>
    </row>
    <row r="28" spans="1:20" ht="44.5" customHeight="1" x14ac:dyDescent="0.3">
      <c r="A28" s="42">
        <v>7</v>
      </c>
      <c r="B28" s="375" t="s">
        <v>698</v>
      </c>
      <c r="C28" s="376"/>
      <c r="D28" s="376"/>
      <c r="E28" s="377"/>
      <c r="F28" s="8"/>
      <c r="G28" s="8"/>
      <c r="H28" s="8"/>
      <c r="I28" s="8"/>
      <c r="J28" s="8"/>
      <c r="K28" s="8"/>
      <c r="L28" s="8"/>
      <c r="M28" s="8"/>
      <c r="N28" s="8"/>
      <c r="O28" s="8"/>
      <c r="P28" s="114">
        <f>COUNTIF(F28:O28,"Y")</f>
        <v>0</v>
      </c>
      <c r="Q28" s="114">
        <f>COUNTIF(F28:O28,"N")</f>
        <v>0</v>
      </c>
      <c r="R28" s="114">
        <f>COUNTIF(F28:O28,"NA")</f>
        <v>0</v>
      </c>
      <c r="S28" s="116">
        <f>SUM(P28+Q28)</f>
        <v>0</v>
      </c>
      <c r="T28" s="117" t="e">
        <f>P28/S28</f>
        <v>#DIV/0!</v>
      </c>
    </row>
    <row r="29" spans="1:20" ht="29.5" customHeight="1" x14ac:dyDescent="0.3">
      <c r="A29" s="42">
        <v>8</v>
      </c>
      <c r="B29" s="353" t="s">
        <v>699</v>
      </c>
      <c r="C29" s="379"/>
      <c r="D29" s="379"/>
      <c r="E29" s="380"/>
      <c r="F29" s="8"/>
      <c r="G29" s="8"/>
      <c r="H29" s="8"/>
      <c r="I29" s="8"/>
      <c r="J29" s="8"/>
      <c r="K29" s="8"/>
      <c r="L29" s="8"/>
      <c r="M29" s="8"/>
      <c r="N29" s="8"/>
      <c r="O29" s="8"/>
      <c r="P29" s="114">
        <f t="shared" ref="P29" si="9">COUNTIF(F29:O29,"Y")</f>
        <v>0</v>
      </c>
      <c r="Q29" s="114">
        <f t="shared" ref="Q29" si="10">COUNTIF(F29:O29,"N")</f>
        <v>0</v>
      </c>
      <c r="R29" s="114">
        <f>COUNTIF(F29:O29,"NA")</f>
        <v>0</v>
      </c>
      <c r="S29" s="116">
        <f t="shared" ref="S29" si="11">SUM(P29+Q29)</f>
        <v>0</v>
      </c>
      <c r="T29" s="117" t="e">
        <f t="shared" ref="T29" si="12">P29/S29</f>
        <v>#DIV/0!</v>
      </c>
    </row>
    <row r="30" spans="1:20" ht="39" customHeight="1" x14ac:dyDescent="0.3">
      <c r="A30" s="42">
        <v>9</v>
      </c>
      <c r="B30" s="378" t="s">
        <v>863</v>
      </c>
      <c r="C30" s="378"/>
      <c r="D30" s="378"/>
      <c r="E30" s="378"/>
      <c r="F30" s="8"/>
      <c r="G30" s="8"/>
      <c r="H30" s="8"/>
      <c r="I30" s="8"/>
      <c r="J30" s="8"/>
      <c r="K30" s="8"/>
      <c r="L30" s="8"/>
      <c r="M30" s="8"/>
      <c r="N30" s="8"/>
      <c r="O30" s="8"/>
      <c r="P30" s="114">
        <f>COUNTIF(F30:O30,"Y")</f>
        <v>0</v>
      </c>
      <c r="Q30" s="114">
        <f>COUNTIF(F30:O30,"N")</f>
        <v>0</v>
      </c>
      <c r="R30" s="114">
        <f>COUNTIF(F30:O30,"NA")</f>
        <v>0</v>
      </c>
      <c r="S30" s="116">
        <f>SUM(P30+Q30)</f>
        <v>0</v>
      </c>
      <c r="T30" s="117" t="e">
        <f>P30/S30</f>
        <v>#DIV/0!</v>
      </c>
    </row>
  </sheetData>
  <mergeCells count="32">
    <mergeCell ref="B28:E28"/>
    <mergeCell ref="A27:O27"/>
    <mergeCell ref="B30:E30"/>
    <mergeCell ref="B29:E29"/>
    <mergeCell ref="A13:O13"/>
    <mergeCell ref="A15:O15"/>
    <mergeCell ref="B16:E16"/>
    <mergeCell ref="B25:E25"/>
    <mergeCell ref="B26:E26"/>
    <mergeCell ref="B22:E22"/>
    <mergeCell ref="A23:O23"/>
    <mergeCell ref="B14:E14"/>
    <mergeCell ref="B24:E24"/>
    <mergeCell ref="B17:E17"/>
    <mergeCell ref="B18:E18"/>
    <mergeCell ref="B19:E19"/>
    <mergeCell ref="B20:E20"/>
    <mergeCell ref="B21:E21"/>
    <mergeCell ref="A1:C1"/>
    <mergeCell ref="E1:J1"/>
    <mergeCell ref="A2:C2"/>
    <mergeCell ref="D2:J2"/>
    <mergeCell ref="A4:O4"/>
    <mergeCell ref="A3:O3"/>
    <mergeCell ref="A5:O5"/>
    <mergeCell ref="B11:E11"/>
    <mergeCell ref="B12:E12"/>
    <mergeCell ref="A6:O6"/>
    <mergeCell ref="A8:E8"/>
    <mergeCell ref="B9:E9"/>
    <mergeCell ref="B10:E10"/>
    <mergeCell ref="A7:O7"/>
  </mergeCells>
  <phoneticPr fontId="27" type="noConversion"/>
  <pageMargins left="0.75" right="0.75" top="1" bottom="1" header="0.3" footer="0.3"/>
  <pageSetup scale="55" orientation="landscape" r:id="rId1"/>
  <headerFooter alignWithMargins="0">
    <oddFooter>&amp;CMasterServiceCategoryMonitoringTools_Updated_March 2023&amp;RNMCM</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39997558519241921"/>
    <pageSetUpPr fitToPage="1"/>
  </sheetPr>
  <dimension ref="A1:Q16"/>
  <sheetViews>
    <sheetView zoomScaleNormal="100" workbookViewId="0">
      <selection activeCell="B15" sqref="B15"/>
    </sheetView>
  </sheetViews>
  <sheetFormatPr defaultColWidth="8.81640625" defaultRowHeight="14" x14ac:dyDescent="0.3"/>
  <cols>
    <col min="1" max="1" width="8.81640625" style="2"/>
    <col min="2" max="2" width="69" style="2" customWidth="1"/>
    <col min="3" max="16" width="8.81640625" style="89"/>
    <col min="17" max="17" width="9.54296875" style="89" bestFit="1"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20" x14ac:dyDescent="0.3">
      <c r="A3" s="362" t="s">
        <v>803</v>
      </c>
      <c r="B3" s="362"/>
      <c r="C3" s="362"/>
      <c r="D3" s="362"/>
      <c r="E3" s="362"/>
      <c r="F3" s="362"/>
      <c r="G3" s="362"/>
      <c r="H3" s="362"/>
      <c r="I3" s="362"/>
      <c r="J3" s="362"/>
      <c r="K3" s="362"/>
      <c r="L3" s="362"/>
    </row>
    <row r="4" spans="1:17" ht="17.5" x14ac:dyDescent="0.3">
      <c r="A4" s="381" t="s">
        <v>864</v>
      </c>
      <c r="B4" s="381"/>
      <c r="C4" s="381"/>
      <c r="D4" s="381"/>
      <c r="E4" s="381"/>
      <c r="F4" s="381"/>
      <c r="G4" s="381"/>
      <c r="H4" s="381"/>
      <c r="I4" s="381"/>
      <c r="J4" s="381"/>
      <c r="K4" s="381"/>
      <c r="L4" s="381"/>
    </row>
    <row r="5" spans="1:17" ht="15" customHeight="1" x14ac:dyDescent="0.3">
      <c r="A5" s="310" t="s">
        <v>248</v>
      </c>
      <c r="B5" s="311"/>
      <c r="C5" s="311"/>
      <c r="D5" s="311"/>
      <c r="E5" s="311"/>
      <c r="F5" s="311"/>
      <c r="G5" s="311"/>
      <c r="H5" s="311"/>
      <c r="I5" s="311"/>
      <c r="J5" s="311"/>
      <c r="K5" s="311"/>
      <c r="L5" s="311"/>
    </row>
    <row r="6" spans="1:17" x14ac:dyDescent="0.3">
      <c r="A6" s="308" t="s">
        <v>515</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x14ac:dyDescent="0.3">
      <c r="A8" s="4"/>
      <c r="B8" s="5"/>
      <c r="C8" s="6">
        <v>1</v>
      </c>
      <c r="D8" s="6">
        <v>2</v>
      </c>
      <c r="E8" s="6">
        <v>3</v>
      </c>
      <c r="F8" s="6">
        <v>4</v>
      </c>
      <c r="G8" s="6">
        <v>5</v>
      </c>
      <c r="H8" s="6">
        <v>6</v>
      </c>
      <c r="I8" s="6">
        <v>7</v>
      </c>
      <c r="J8" s="6">
        <v>8</v>
      </c>
      <c r="K8" s="6">
        <v>9</v>
      </c>
      <c r="L8" s="6">
        <v>10</v>
      </c>
    </row>
    <row r="9" spans="1:17" x14ac:dyDescent="0.3">
      <c r="A9" s="14" t="s">
        <v>251</v>
      </c>
      <c r="B9" s="23" t="s">
        <v>252</v>
      </c>
      <c r="C9" s="7"/>
      <c r="D9" s="7"/>
      <c r="E9" s="7"/>
      <c r="F9" s="7"/>
      <c r="G9" s="7"/>
      <c r="H9" s="7"/>
      <c r="I9" s="7"/>
      <c r="J9" s="7"/>
      <c r="K9" s="7"/>
      <c r="L9" s="7"/>
    </row>
    <row r="10" spans="1:17" x14ac:dyDescent="0.3">
      <c r="A10" s="14" t="s">
        <v>251</v>
      </c>
      <c r="B10" s="23" t="s">
        <v>253</v>
      </c>
      <c r="C10" s="7"/>
      <c r="D10" s="7"/>
      <c r="E10" s="7"/>
      <c r="F10" s="7"/>
      <c r="G10" s="7"/>
      <c r="H10" s="7"/>
      <c r="I10" s="7"/>
      <c r="J10" s="7"/>
      <c r="K10" s="7"/>
      <c r="L10" s="7"/>
    </row>
    <row r="11" spans="1:17" x14ac:dyDescent="0.3">
      <c r="A11" s="14" t="s">
        <v>251</v>
      </c>
      <c r="B11" s="23" t="s">
        <v>254</v>
      </c>
      <c r="C11" s="7"/>
      <c r="D11" s="7"/>
      <c r="E11" s="7"/>
      <c r="F11" s="7"/>
      <c r="G11" s="7"/>
      <c r="H11" s="7"/>
      <c r="I11" s="7"/>
      <c r="J11" s="7"/>
      <c r="K11" s="7"/>
      <c r="L11" s="7"/>
    </row>
    <row r="12" spans="1:17" x14ac:dyDescent="0.3">
      <c r="A12" s="14" t="s">
        <v>251</v>
      </c>
      <c r="B12" s="23" t="s">
        <v>255</v>
      </c>
      <c r="C12" s="7"/>
      <c r="D12" s="7"/>
      <c r="E12" s="7"/>
      <c r="F12" s="7"/>
      <c r="G12" s="7"/>
      <c r="H12" s="7"/>
      <c r="I12" s="7"/>
      <c r="J12" s="7"/>
      <c r="K12" s="7"/>
      <c r="L12" s="7"/>
    </row>
    <row r="13" spans="1:17" x14ac:dyDescent="0.3">
      <c r="A13" s="313" t="s">
        <v>581</v>
      </c>
      <c r="B13" s="312"/>
      <c r="C13" s="312"/>
      <c r="D13" s="312"/>
      <c r="E13" s="312"/>
      <c r="F13" s="312"/>
      <c r="G13" s="312"/>
      <c r="H13" s="312"/>
      <c r="I13" s="312"/>
      <c r="J13" s="312"/>
      <c r="K13" s="312"/>
      <c r="L13" s="312"/>
    </row>
    <row r="14" spans="1:17" ht="39" x14ac:dyDescent="0.3">
      <c r="A14" s="4"/>
      <c r="B14" s="5"/>
      <c r="C14" s="6">
        <v>1</v>
      </c>
      <c r="D14" s="6">
        <v>2</v>
      </c>
      <c r="E14" s="6">
        <v>3</v>
      </c>
      <c r="F14" s="6">
        <v>4</v>
      </c>
      <c r="G14" s="6">
        <v>5</v>
      </c>
      <c r="H14" s="6">
        <v>6</v>
      </c>
      <c r="I14" s="6">
        <v>7</v>
      </c>
      <c r="J14" s="6">
        <v>8</v>
      </c>
      <c r="K14" s="6">
        <v>9</v>
      </c>
      <c r="L14" s="6">
        <v>10</v>
      </c>
      <c r="M14" s="114" t="s">
        <v>8</v>
      </c>
      <c r="N14" s="114" t="s">
        <v>9</v>
      </c>
      <c r="O14" s="114" t="s">
        <v>10</v>
      </c>
      <c r="P14" s="8" t="s">
        <v>11</v>
      </c>
      <c r="Q14" s="8" t="s">
        <v>12</v>
      </c>
    </row>
    <row r="15" spans="1:17" ht="26" x14ac:dyDescent="0.3">
      <c r="A15" s="7">
        <v>1</v>
      </c>
      <c r="B15" s="176" t="s">
        <v>865</v>
      </c>
      <c r="C15" s="7"/>
      <c r="D15" s="7"/>
      <c r="E15" s="7"/>
      <c r="F15" s="7"/>
      <c r="G15" s="7"/>
      <c r="H15" s="7"/>
      <c r="I15" s="7"/>
      <c r="J15" s="7"/>
      <c r="K15" s="7"/>
      <c r="L15" s="7"/>
      <c r="M15" s="114">
        <f>COUNTIF(C15:L15,"Y")</f>
        <v>0</v>
      </c>
      <c r="N15" s="114">
        <f>COUNTIF(C15:L15,"N")</f>
        <v>0</v>
      </c>
      <c r="O15" s="114">
        <f>COUNTIF(C15:L15,"NA")</f>
        <v>0</v>
      </c>
      <c r="P15" s="116">
        <f>SUM(M15+N15)</f>
        <v>0</v>
      </c>
      <c r="Q15" s="117" t="e">
        <f>M15/P15</f>
        <v>#DIV/0!</v>
      </c>
    </row>
    <row r="16" spans="1:17" ht="30" customHeight="1" x14ac:dyDescent="0.3">
      <c r="A16" s="7">
        <v>2</v>
      </c>
      <c r="B16" s="176" t="s">
        <v>866</v>
      </c>
      <c r="C16" s="7"/>
      <c r="D16" s="7"/>
      <c r="E16" s="7"/>
      <c r="F16" s="7"/>
      <c r="G16" s="7"/>
      <c r="H16" s="7"/>
      <c r="I16" s="7"/>
      <c r="J16" s="7"/>
      <c r="K16" s="7"/>
      <c r="L16" s="7"/>
      <c r="M16" s="114">
        <f>COUNTIF(C16:L16,"Y")</f>
        <v>0</v>
      </c>
      <c r="N16" s="114">
        <f>COUNTIF(C16:L16,"N")</f>
        <v>0</v>
      </c>
      <c r="O16" s="114">
        <f>COUNTIF(C16:L16,"NA")</f>
        <v>0</v>
      </c>
      <c r="P16" s="116">
        <f>SUM(M16+N16)</f>
        <v>0</v>
      </c>
      <c r="Q16" s="117" t="e">
        <f>M16/P16</f>
        <v>#DIV/0!</v>
      </c>
    </row>
  </sheetData>
  <customSheetViews>
    <customSheetView guid="{FB2DEF42-150C-A24C-B515-85700C084377}">
      <selection sqref="A1:C1"/>
      <pageMargins left="0" right="0" top="0" bottom="0" header="0" footer="0"/>
      <headerFooter alignWithMargins="0"/>
    </customSheetView>
    <customSheetView guid="{F3E0873D-E940-4A28-8B22-0703AEF99EF0}">
      <selection sqref="A1:C1"/>
      <pageMargins left="0" right="0" top="0" bottom="0" header="0" footer="0"/>
      <headerFooter alignWithMargins="0"/>
    </customSheetView>
    <customSheetView guid="{648BC6D8-5A58-4226-AD69-192680175AD0}">
      <selection sqref="A1:C1"/>
      <pageMargins left="0" right="0" top="0" bottom="0" header="0" footer="0"/>
      <headerFooter alignWithMargins="0"/>
    </customSheetView>
    <customSheetView guid="{107D11AA-0D63-447B-B92E-5C37BC553443}">
      <selection sqref="A1:C1"/>
      <pageMargins left="0" right="0" top="0" bottom="0" header="0" footer="0"/>
      <headerFooter alignWithMargins="0"/>
    </customSheetView>
  </customSheetViews>
  <mergeCells count="10">
    <mergeCell ref="A13:L13"/>
    <mergeCell ref="A3:L3"/>
    <mergeCell ref="A1:C1"/>
    <mergeCell ref="E1:J1"/>
    <mergeCell ref="A2:C2"/>
    <mergeCell ref="D2:J2"/>
    <mergeCell ref="A4:L4"/>
    <mergeCell ref="A6:L6"/>
    <mergeCell ref="A7:L7"/>
    <mergeCell ref="A5:L5"/>
  </mergeCells>
  <phoneticPr fontId="27" type="noConversion"/>
  <printOptions horizontalCentered="1"/>
  <pageMargins left="0.7" right="0.7" top="1" bottom="1" header="0.3" footer="0.3"/>
  <pageSetup scale="73" fitToHeight="0" orientation="landscape" r:id="rId1"/>
  <headerFooter alignWithMargins="0">
    <oddFooter>&amp;CMasterServiceCategoryMonitoringTools_Updated_March 2023&amp;RLinguistics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39997558519241921"/>
    <pageSetUpPr fitToPage="1"/>
  </sheetPr>
  <dimension ref="A1:Q30"/>
  <sheetViews>
    <sheetView topLeftCell="A7" zoomScaleNormal="100" workbookViewId="0">
      <selection activeCell="B21" sqref="B21"/>
    </sheetView>
  </sheetViews>
  <sheetFormatPr defaultColWidth="8.81640625" defaultRowHeight="14" x14ac:dyDescent="0.3"/>
  <cols>
    <col min="1" max="1" width="8.81640625" style="2"/>
    <col min="2" max="2" width="70.1796875" style="44" customWidth="1"/>
    <col min="3" max="16" width="8.81640625" style="89"/>
    <col min="17" max="17" width="16.81640625" style="89" bestFit="1"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20" x14ac:dyDescent="0.3">
      <c r="A3" s="382" t="s">
        <v>803</v>
      </c>
      <c r="B3" s="382"/>
      <c r="C3" s="382"/>
      <c r="D3" s="382"/>
      <c r="E3" s="382"/>
      <c r="F3" s="382"/>
      <c r="G3" s="382"/>
      <c r="H3" s="382"/>
      <c r="I3" s="382"/>
      <c r="J3" s="382"/>
      <c r="K3" s="382"/>
      <c r="L3" s="382"/>
    </row>
    <row r="4" spans="1:17" ht="21" customHeight="1" x14ac:dyDescent="0.3">
      <c r="A4" s="363" t="s">
        <v>867</v>
      </c>
      <c r="B4" s="363"/>
      <c r="C4" s="363"/>
      <c r="D4" s="363"/>
      <c r="E4" s="363"/>
      <c r="F4" s="363"/>
      <c r="G4" s="363"/>
      <c r="H4" s="363"/>
      <c r="I4" s="363"/>
      <c r="J4" s="363"/>
      <c r="K4" s="363"/>
      <c r="L4" s="363"/>
    </row>
    <row r="5" spans="1:17" ht="15" customHeight="1" x14ac:dyDescent="0.3">
      <c r="A5" s="310" t="s">
        <v>248</v>
      </c>
      <c r="B5" s="311"/>
      <c r="C5" s="311"/>
      <c r="D5" s="311"/>
      <c r="E5" s="311"/>
      <c r="F5" s="311"/>
      <c r="G5" s="311"/>
      <c r="H5" s="311"/>
      <c r="I5" s="311"/>
      <c r="J5" s="311"/>
      <c r="K5" s="311"/>
      <c r="L5" s="311"/>
    </row>
    <row r="6" spans="1:17" x14ac:dyDescent="0.3">
      <c r="A6" s="308" t="s">
        <v>515</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x14ac:dyDescent="0.3">
      <c r="A8" s="4"/>
      <c r="B8" s="5"/>
      <c r="C8" s="6">
        <v>1</v>
      </c>
      <c r="D8" s="6">
        <v>2</v>
      </c>
      <c r="E8" s="6">
        <v>3</v>
      </c>
      <c r="F8" s="6">
        <v>4</v>
      </c>
      <c r="G8" s="6">
        <v>5</v>
      </c>
      <c r="H8" s="6">
        <v>6</v>
      </c>
      <c r="I8" s="6">
        <v>7</v>
      </c>
      <c r="J8" s="6">
        <v>8</v>
      </c>
      <c r="K8" s="6">
        <v>9</v>
      </c>
      <c r="L8" s="6">
        <v>10</v>
      </c>
    </row>
    <row r="9" spans="1:17" x14ac:dyDescent="0.3">
      <c r="A9" s="14" t="s">
        <v>251</v>
      </c>
      <c r="B9" s="22" t="s">
        <v>252</v>
      </c>
      <c r="C9" s="7"/>
      <c r="D9" s="7"/>
      <c r="E9" s="7"/>
      <c r="F9" s="7"/>
      <c r="G9" s="7"/>
      <c r="H9" s="7"/>
      <c r="I9" s="7"/>
      <c r="J9" s="7"/>
      <c r="K9" s="7"/>
      <c r="L9" s="7"/>
    </row>
    <row r="10" spans="1:17" x14ac:dyDescent="0.3">
      <c r="A10" s="14" t="s">
        <v>251</v>
      </c>
      <c r="B10" s="22" t="s">
        <v>253</v>
      </c>
      <c r="C10" s="7"/>
      <c r="D10" s="7"/>
      <c r="E10" s="7"/>
      <c r="F10" s="7"/>
      <c r="G10" s="7"/>
      <c r="H10" s="7"/>
      <c r="I10" s="7"/>
      <c r="J10" s="7"/>
      <c r="K10" s="7"/>
      <c r="L10" s="7"/>
    </row>
    <row r="11" spans="1:17" x14ac:dyDescent="0.3">
      <c r="A11" s="14" t="s">
        <v>251</v>
      </c>
      <c r="B11" s="22" t="s">
        <v>254</v>
      </c>
      <c r="C11" s="7"/>
      <c r="D11" s="7"/>
      <c r="E11" s="7"/>
      <c r="F11" s="7"/>
      <c r="G11" s="7"/>
      <c r="H11" s="7"/>
      <c r="I11" s="7"/>
      <c r="J11" s="7"/>
      <c r="K11" s="7"/>
      <c r="L11" s="7"/>
    </row>
    <row r="12" spans="1:17" x14ac:dyDescent="0.3">
      <c r="A12" s="14" t="s">
        <v>251</v>
      </c>
      <c r="B12" s="22" t="s">
        <v>255</v>
      </c>
      <c r="C12" s="7"/>
      <c r="D12" s="7"/>
      <c r="E12" s="7"/>
      <c r="F12" s="7"/>
      <c r="G12" s="7"/>
      <c r="H12" s="7"/>
      <c r="I12" s="7"/>
      <c r="J12" s="7"/>
      <c r="K12" s="7"/>
      <c r="L12" s="7"/>
    </row>
    <row r="13" spans="1:17" ht="22.5" customHeight="1" x14ac:dyDescent="0.3">
      <c r="A13" s="313" t="s">
        <v>868</v>
      </c>
      <c r="B13" s="312"/>
      <c r="C13" s="312"/>
      <c r="D13" s="312"/>
      <c r="E13" s="312"/>
      <c r="F13" s="312"/>
      <c r="G13" s="312"/>
      <c r="H13" s="312"/>
      <c r="I13" s="312"/>
      <c r="J13" s="312"/>
      <c r="K13" s="312"/>
      <c r="L13" s="312"/>
    </row>
    <row r="14" spans="1:17" ht="13.5" customHeight="1" x14ac:dyDescent="0.3">
      <c r="A14" s="4"/>
      <c r="B14" s="5"/>
      <c r="C14" s="6">
        <v>1</v>
      </c>
      <c r="D14" s="6">
        <v>2</v>
      </c>
      <c r="E14" s="6">
        <v>3</v>
      </c>
      <c r="F14" s="6">
        <v>4</v>
      </c>
      <c r="G14" s="6">
        <v>5</v>
      </c>
      <c r="H14" s="6">
        <v>6</v>
      </c>
      <c r="I14" s="6">
        <v>7</v>
      </c>
      <c r="J14" s="6">
        <v>8</v>
      </c>
      <c r="K14" s="6">
        <v>9</v>
      </c>
      <c r="L14" s="6">
        <v>10</v>
      </c>
      <c r="M14" s="114" t="s">
        <v>8</v>
      </c>
      <c r="N14" s="114" t="s">
        <v>9</v>
      </c>
      <c r="O14" s="114" t="s">
        <v>10</v>
      </c>
      <c r="P14" s="8" t="s">
        <v>11</v>
      </c>
      <c r="Q14" s="8" t="s">
        <v>12</v>
      </c>
    </row>
    <row r="15" spans="1:17" ht="34" customHeight="1" x14ac:dyDescent="0.3">
      <c r="A15" s="7">
        <v>1</v>
      </c>
      <c r="B15" s="47" t="s">
        <v>869</v>
      </c>
      <c r="C15" s="7"/>
      <c r="D15" s="7"/>
      <c r="E15" s="7"/>
      <c r="F15" s="7"/>
      <c r="G15" s="7"/>
      <c r="H15" s="7"/>
      <c r="I15" s="7"/>
      <c r="J15" s="7"/>
      <c r="K15" s="7"/>
      <c r="L15" s="7"/>
      <c r="M15" s="114">
        <f>COUNTIF(C15:L15,"Y")</f>
        <v>0</v>
      </c>
      <c r="N15" s="114">
        <f>COUNTIF(C15:L15,"N")</f>
        <v>0</v>
      </c>
      <c r="O15" s="114">
        <f>COUNTIF(C15:L15,"NA")</f>
        <v>0</v>
      </c>
      <c r="P15" s="116">
        <f>SUM(M15+N15)</f>
        <v>0</v>
      </c>
      <c r="Q15" s="117" t="e">
        <f>M15/P15</f>
        <v>#DIV/0!</v>
      </c>
    </row>
    <row r="16" spans="1:17" ht="22.5" customHeight="1" x14ac:dyDescent="0.3">
      <c r="A16" s="313" t="s">
        <v>870</v>
      </c>
      <c r="B16" s="312"/>
      <c r="C16" s="312"/>
      <c r="D16" s="312"/>
      <c r="E16" s="312"/>
      <c r="F16" s="312"/>
      <c r="G16" s="312"/>
      <c r="H16" s="312"/>
      <c r="I16" s="312"/>
      <c r="J16" s="312"/>
      <c r="K16" s="312"/>
      <c r="L16" s="312"/>
      <c r="M16" s="132"/>
      <c r="N16" s="132"/>
      <c r="O16" s="132"/>
      <c r="P16" s="132"/>
      <c r="Q16" s="133"/>
    </row>
    <row r="17" spans="1:17" ht="41.25" customHeight="1" x14ac:dyDescent="0.3">
      <c r="A17" s="7">
        <v>2</v>
      </c>
      <c r="B17" s="47" t="s">
        <v>871</v>
      </c>
      <c r="C17" s="7"/>
      <c r="D17" s="7"/>
      <c r="E17" s="7"/>
      <c r="F17" s="7"/>
      <c r="G17" s="7"/>
      <c r="H17" s="7"/>
      <c r="I17" s="7"/>
      <c r="J17" s="7"/>
      <c r="K17" s="7"/>
      <c r="L17" s="7"/>
      <c r="M17" s="114">
        <f>COUNTIF(C17:L17,"Y")</f>
        <v>0</v>
      </c>
      <c r="N17" s="114">
        <f>COUNTIF(C17:L17,"N")</f>
        <v>0</v>
      </c>
      <c r="O17" s="114">
        <f>COUNTIF(C17:L17,"NA")</f>
        <v>0</v>
      </c>
      <c r="P17" s="116">
        <f t="shared" ref="P17:P30" si="0">SUM(M17+N17)</f>
        <v>0</v>
      </c>
      <c r="Q17" s="117" t="e">
        <f t="shared" ref="Q17:Q30" si="1">M17/P17</f>
        <v>#DIV/0!</v>
      </c>
    </row>
    <row r="18" spans="1:17" ht="22.5" customHeight="1" x14ac:dyDescent="0.3">
      <c r="A18" s="313" t="s">
        <v>581</v>
      </c>
      <c r="B18" s="312"/>
      <c r="C18" s="312"/>
      <c r="D18" s="312"/>
      <c r="E18" s="312"/>
      <c r="F18" s="312"/>
      <c r="G18" s="312"/>
      <c r="H18" s="312"/>
      <c r="I18" s="312"/>
      <c r="J18" s="312"/>
      <c r="K18" s="312"/>
      <c r="L18" s="312"/>
      <c r="M18" s="132"/>
      <c r="N18" s="132"/>
      <c r="O18" s="132"/>
      <c r="P18" s="132"/>
      <c r="Q18" s="133"/>
    </row>
    <row r="19" spans="1:17" ht="36" customHeight="1" x14ac:dyDescent="0.3">
      <c r="A19" s="60">
        <v>3</v>
      </c>
      <c r="B19" s="63" t="s">
        <v>872</v>
      </c>
      <c r="C19" s="60"/>
      <c r="D19" s="60"/>
      <c r="E19" s="60"/>
      <c r="F19" s="60"/>
      <c r="G19" s="60"/>
      <c r="H19" s="60"/>
      <c r="I19" s="60"/>
      <c r="J19" s="60"/>
      <c r="K19" s="60"/>
      <c r="L19" s="60"/>
      <c r="M19" s="134">
        <f>COUNTIF(C19:L19,"Y")</f>
        <v>0</v>
      </c>
      <c r="N19" s="134">
        <f>COUNTIF(C19:L19,"N")</f>
        <v>0</v>
      </c>
      <c r="O19" s="134">
        <f t="shared" ref="O19:O25" si="2">COUNTIF(C19:L19,"NA")</f>
        <v>0</v>
      </c>
      <c r="P19" s="134">
        <f t="shared" si="0"/>
        <v>0</v>
      </c>
      <c r="Q19" s="135" t="e">
        <f t="shared" si="1"/>
        <v>#DIV/0!</v>
      </c>
    </row>
    <row r="20" spans="1:17" ht="26.15" customHeight="1" x14ac:dyDescent="0.3">
      <c r="A20" s="60">
        <v>4</v>
      </c>
      <c r="B20" s="63" t="s">
        <v>873</v>
      </c>
      <c r="C20" s="60"/>
      <c r="D20" s="60"/>
      <c r="E20" s="60"/>
      <c r="F20" s="60"/>
      <c r="G20" s="60"/>
      <c r="H20" s="60"/>
      <c r="I20" s="60"/>
      <c r="J20" s="60"/>
      <c r="K20" s="60"/>
      <c r="L20" s="60"/>
      <c r="M20" s="134">
        <f>COUNTIF(C20:L20,"Y")</f>
        <v>0</v>
      </c>
      <c r="N20" s="134">
        <f>COUNTIF(C20:L20,"N")</f>
        <v>0</v>
      </c>
      <c r="O20" s="134">
        <f t="shared" si="2"/>
        <v>0</v>
      </c>
      <c r="P20" s="134">
        <f t="shared" si="0"/>
        <v>0</v>
      </c>
      <c r="Q20" s="135" t="e">
        <f t="shared" si="1"/>
        <v>#DIV/0!</v>
      </c>
    </row>
    <row r="21" spans="1:17" ht="33" customHeight="1" x14ac:dyDescent="0.3">
      <c r="A21" s="60" t="s">
        <v>874</v>
      </c>
      <c r="B21" s="63" t="s">
        <v>875</v>
      </c>
      <c r="C21" s="60"/>
      <c r="D21" s="60"/>
      <c r="E21" s="60"/>
      <c r="F21" s="60"/>
      <c r="G21" s="60"/>
      <c r="H21" s="60"/>
      <c r="I21" s="60"/>
      <c r="J21" s="60"/>
      <c r="K21" s="60"/>
      <c r="L21" s="60"/>
      <c r="M21" s="134">
        <f t="shared" ref="M21:M25" si="3">COUNTIF(C21:L21,"Y")</f>
        <v>0</v>
      </c>
      <c r="N21" s="134">
        <f t="shared" ref="N21:N25" si="4">COUNTIF(C21:L21,"N")</f>
        <v>0</v>
      </c>
      <c r="O21" s="134">
        <f t="shared" si="2"/>
        <v>0</v>
      </c>
      <c r="P21" s="134">
        <f t="shared" ref="P21:P25" si="5">SUM(M21+N21)</f>
        <v>0</v>
      </c>
      <c r="Q21" s="135" t="e">
        <f t="shared" ref="Q21:Q25" si="6">M21/P21</f>
        <v>#DIV/0!</v>
      </c>
    </row>
    <row r="22" spans="1:17" ht="33" customHeight="1" x14ac:dyDescent="0.3">
      <c r="A22" s="60" t="s">
        <v>876</v>
      </c>
      <c r="B22" s="63" t="s">
        <v>877</v>
      </c>
      <c r="C22" s="60"/>
      <c r="D22" s="60"/>
      <c r="E22" s="60"/>
      <c r="F22" s="60"/>
      <c r="G22" s="60"/>
      <c r="H22" s="60"/>
      <c r="I22" s="60"/>
      <c r="J22" s="60"/>
      <c r="K22" s="60"/>
      <c r="L22" s="60"/>
      <c r="M22" s="134">
        <f t="shared" si="3"/>
        <v>0</v>
      </c>
      <c r="N22" s="134">
        <f t="shared" si="4"/>
        <v>0</v>
      </c>
      <c r="O22" s="134">
        <f t="shared" si="2"/>
        <v>0</v>
      </c>
      <c r="P22" s="134">
        <f t="shared" si="5"/>
        <v>0</v>
      </c>
      <c r="Q22" s="135" t="e">
        <f t="shared" si="6"/>
        <v>#DIV/0!</v>
      </c>
    </row>
    <row r="23" spans="1:17" ht="33" customHeight="1" x14ac:dyDescent="0.3">
      <c r="A23" s="60" t="s">
        <v>878</v>
      </c>
      <c r="B23" s="63" t="s">
        <v>879</v>
      </c>
      <c r="C23" s="60"/>
      <c r="D23" s="60"/>
      <c r="E23" s="60"/>
      <c r="F23" s="60"/>
      <c r="G23" s="60"/>
      <c r="H23" s="60"/>
      <c r="I23" s="60"/>
      <c r="J23" s="60"/>
      <c r="K23" s="60"/>
      <c r="L23" s="60"/>
      <c r="M23" s="134">
        <f t="shared" si="3"/>
        <v>0</v>
      </c>
      <c r="N23" s="134">
        <f t="shared" si="4"/>
        <v>0</v>
      </c>
      <c r="O23" s="134">
        <f t="shared" si="2"/>
        <v>0</v>
      </c>
      <c r="P23" s="134">
        <f t="shared" si="5"/>
        <v>0</v>
      </c>
      <c r="Q23" s="135" t="e">
        <f t="shared" si="6"/>
        <v>#DIV/0!</v>
      </c>
    </row>
    <row r="24" spans="1:17" ht="31.5" customHeight="1" x14ac:dyDescent="0.3">
      <c r="A24" s="60" t="s">
        <v>880</v>
      </c>
      <c r="B24" s="63" t="s">
        <v>881</v>
      </c>
      <c r="C24" s="60"/>
      <c r="D24" s="60"/>
      <c r="E24" s="60"/>
      <c r="F24" s="60"/>
      <c r="G24" s="60"/>
      <c r="H24" s="60"/>
      <c r="I24" s="60"/>
      <c r="J24" s="60"/>
      <c r="K24" s="60"/>
      <c r="L24" s="60"/>
      <c r="M24" s="134">
        <f t="shared" si="3"/>
        <v>0</v>
      </c>
      <c r="N24" s="134">
        <f t="shared" si="4"/>
        <v>0</v>
      </c>
      <c r="O24" s="134">
        <f t="shared" si="2"/>
        <v>0</v>
      </c>
      <c r="P24" s="134">
        <f t="shared" si="5"/>
        <v>0</v>
      </c>
      <c r="Q24" s="135" t="e">
        <f t="shared" si="6"/>
        <v>#DIV/0!</v>
      </c>
    </row>
    <row r="25" spans="1:17" ht="28.5" customHeight="1" x14ac:dyDescent="0.3">
      <c r="A25" s="60" t="s">
        <v>882</v>
      </c>
      <c r="B25" s="63" t="s">
        <v>883</v>
      </c>
      <c r="C25" s="60"/>
      <c r="D25" s="60"/>
      <c r="E25" s="60"/>
      <c r="F25" s="60"/>
      <c r="G25" s="60"/>
      <c r="H25" s="60"/>
      <c r="I25" s="60"/>
      <c r="J25" s="60"/>
      <c r="K25" s="60"/>
      <c r="L25" s="60"/>
      <c r="M25" s="134">
        <f t="shared" si="3"/>
        <v>0</v>
      </c>
      <c r="N25" s="134">
        <f t="shared" si="4"/>
        <v>0</v>
      </c>
      <c r="O25" s="134">
        <f t="shared" si="2"/>
        <v>0</v>
      </c>
      <c r="P25" s="134">
        <f t="shared" si="5"/>
        <v>0</v>
      </c>
      <c r="Q25" s="135" t="e">
        <f t="shared" si="6"/>
        <v>#DIV/0!</v>
      </c>
    </row>
    <row r="26" spans="1:17" ht="22" customHeight="1" x14ac:dyDescent="0.3">
      <c r="A26" s="313" t="s">
        <v>884</v>
      </c>
      <c r="B26" s="312"/>
      <c r="C26" s="312"/>
      <c r="D26" s="312"/>
      <c r="E26" s="312"/>
      <c r="F26" s="312"/>
      <c r="G26" s="312"/>
      <c r="H26" s="312"/>
      <c r="I26" s="312"/>
      <c r="J26" s="312"/>
      <c r="K26" s="312"/>
      <c r="L26" s="312"/>
      <c r="M26" s="132"/>
      <c r="N26" s="132"/>
      <c r="O26" s="132"/>
      <c r="P26" s="132"/>
      <c r="Q26" s="133"/>
    </row>
    <row r="27" spans="1:17" ht="29.15" customHeight="1" x14ac:dyDescent="0.3">
      <c r="A27" s="60">
        <v>5</v>
      </c>
      <c r="B27" s="63" t="s">
        <v>885</v>
      </c>
      <c r="C27" s="60"/>
      <c r="D27" s="60"/>
      <c r="E27" s="60"/>
      <c r="F27" s="60"/>
      <c r="G27" s="60"/>
      <c r="H27" s="60"/>
      <c r="I27" s="60"/>
      <c r="J27" s="60"/>
      <c r="K27" s="60"/>
      <c r="L27" s="60"/>
      <c r="M27" s="134">
        <f>COUNTIF(C27:L27,"Y")</f>
        <v>0</v>
      </c>
      <c r="N27" s="134">
        <f>COUNTIF(C27:L27,"N")</f>
        <v>0</v>
      </c>
      <c r="O27" s="134">
        <f>COUNTIF(C27:L27,"NA")</f>
        <v>0</v>
      </c>
      <c r="P27" s="134">
        <f t="shared" si="0"/>
        <v>0</v>
      </c>
      <c r="Q27" s="135" t="e">
        <f t="shared" si="1"/>
        <v>#DIV/0!</v>
      </c>
    </row>
    <row r="28" spans="1:17" ht="33" customHeight="1" x14ac:dyDescent="0.3">
      <c r="A28" s="60" t="s">
        <v>665</v>
      </c>
      <c r="B28" s="63" t="s">
        <v>886</v>
      </c>
      <c r="C28" s="60"/>
      <c r="D28" s="60"/>
      <c r="E28" s="60"/>
      <c r="F28" s="60"/>
      <c r="G28" s="60"/>
      <c r="H28" s="60"/>
      <c r="I28" s="60"/>
      <c r="J28" s="60"/>
      <c r="K28" s="60"/>
      <c r="L28" s="60"/>
      <c r="M28" s="134">
        <f t="shared" ref="M28:M30" si="7">COUNTIF(C28:L28,"Y")</f>
        <v>0</v>
      </c>
      <c r="N28" s="134">
        <f t="shared" ref="N28:N30" si="8">COUNTIF(C28:L28,"N")</f>
        <v>0</v>
      </c>
      <c r="O28" s="134">
        <f>COUNTIF(C28:L28,"NA")</f>
        <v>0</v>
      </c>
      <c r="P28" s="134">
        <f t="shared" si="0"/>
        <v>0</v>
      </c>
      <c r="Q28" s="135" t="e">
        <f t="shared" si="1"/>
        <v>#DIV/0!</v>
      </c>
    </row>
    <row r="29" spans="1:17" ht="33" customHeight="1" x14ac:dyDescent="0.3">
      <c r="A29" s="60" t="s">
        <v>667</v>
      </c>
      <c r="B29" s="63" t="s">
        <v>887</v>
      </c>
      <c r="C29" s="60"/>
      <c r="D29" s="60"/>
      <c r="E29" s="60"/>
      <c r="F29" s="60"/>
      <c r="G29" s="60"/>
      <c r="H29" s="60"/>
      <c r="I29" s="60"/>
      <c r="J29" s="60"/>
      <c r="K29" s="60"/>
      <c r="L29" s="60"/>
      <c r="M29" s="134">
        <f t="shared" si="7"/>
        <v>0</v>
      </c>
      <c r="N29" s="134">
        <f t="shared" si="8"/>
        <v>0</v>
      </c>
      <c r="O29" s="134">
        <f>COUNTIF(C29:L29,"NA")</f>
        <v>0</v>
      </c>
      <c r="P29" s="134">
        <f t="shared" si="0"/>
        <v>0</v>
      </c>
      <c r="Q29" s="135" t="e">
        <f t="shared" si="1"/>
        <v>#DIV/0!</v>
      </c>
    </row>
    <row r="30" spans="1:17" ht="33" customHeight="1" x14ac:dyDescent="0.3">
      <c r="A30" s="60" t="s">
        <v>669</v>
      </c>
      <c r="B30" s="63" t="s">
        <v>888</v>
      </c>
      <c r="C30" s="60"/>
      <c r="D30" s="60"/>
      <c r="E30" s="60"/>
      <c r="F30" s="60"/>
      <c r="G30" s="60"/>
      <c r="H30" s="60"/>
      <c r="I30" s="60"/>
      <c r="J30" s="60"/>
      <c r="K30" s="60"/>
      <c r="L30" s="60"/>
      <c r="M30" s="134">
        <f t="shared" si="7"/>
        <v>0</v>
      </c>
      <c r="N30" s="134">
        <f t="shared" si="8"/>
        <v>0</v>
      </c>
      <c r="O30" s="134">
        <f>COUNTIF(C30:L30,"NA")</f>
        <v>0</v>
      </c>
      <c r="P30" s="134">
        <f t="shared" si="0"/>
        <v>0</v>
      </c>
      <c r="Q30" s="135" t="e">
        <f t="shared" si="1"/>
        <v>#DIV/0!</v>
      </c>
    </row>
  </sheetData>
  <customSheetViews>
    <customSheetView guid="{FB2DEF42-150C-A24C-B515-85700C084377}" topLeftCell="A43">
      <selection activeCell="B9" sqref="B9"/>
      <pageMargins left="0" right="0" top="0" bottom="0" header="0" footer="0"/>
      <headerFooter alignWithMargins="0"/>
    </customSheetView>
    <customSheetView guid="{F3E0873D-E940-4A28-8B22-0703AEF99EF0}" topLeftCell="A43">
      <selection activeCell="B9" sqref="B9"/>
      <pageMargins left="0" right="0" top="0" bottom="0" header="0" footer="0"/>
      <headerFooter alignWithMargins="0"/>
    </customSheetView>
    <customSheetView guid="{648BC6D8-5A58-4226-AD69-192680175AD0}" topLeftCell="A43">
      <selection activeCell="B9" sqref="B9"/>
      <pageMargins left="0" right="0" top="0" bottom="0" header="0" footer="0"/>
      <headerFooter alignWithMargins="0"/>
    </customSheetView>
    <customSheetView guid="{107D11AA-0D63-447B-B92E-5C37BC553443}" topLeftCell="A43">
      <selection activeCell="B9" sqref="B9"/>
      <pageMargins left="0" right="0" top="0" bottom="0" header="0" footer="0"/>
      <headerFooter alignWithMargins="0"/>
    </customSheetView>
  </customSheetViews>
  <mergeCells count="13">
    <mergeCell ref="A26:L26"/>
    <mergeCell ref="A7:L7"/>
    <mergeCell ref="A5:L5"/>
    <mergeCell ref="A6:L6"/>
    <mergeCell ref="A1:C1"/>
    <mergeCell ref="E1:J1"/>
    <mergeCell ref="A2:C2"/>
    <mergeCell ref="D2:J2"/>
    <mergeCell ref="A4:L4"/>
    <mergeCell ref="A3:L3"/>
    <mergeCell ref="A16:L16"/>
    <mergeCell ref="A13:L13"/>
    <mergeCell ref="A18:L18"/>
  </mergeCells>
  <phoneticPr fontId="27" type="noConversion"/>
  <pageMargins left="0.75" right="0.75" top="1" bottom="1" header="0.5" footer="0.5"/>
  <pageSetup scale="68" orientation="landscape" r:id="rId1"/>
  <headerFooter alignWithMargins="0">
    <oddFooter>&amp;CMasterServiceCategoryMonitoringTools_Updated_March 2023&amp;RMedical Transportation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39997558519241921"/>
    <pageSetUpPr fitToPage="1"/>
  </sheetPr>
  <dimension ref="A1:T22"/>
  <sheetViews>
    <sheetView topLeftCell="A8" zoomScaleNormal="100" workbookViewId="0">
      <selection activeCell="B15" sqref="B15:E15"/>
    </sheetView>
  </sheetViews>
  <sheetFormatPr defaultColWidth="8.81640625" defaultRowHeight="14" x14ac:dyDescent="0.3"/>
  <cols>
    <col min="1" max="4" width="8.81640625" style="2"/>
    <col min="5" max="5" width="50.81640625" style="2" customWidth="1"/>
    <col min="6" max="19" width="8.81640625" style="89"/>
    <col min="20" max="20" width="16.81640625" style="89" bestFit="1" customWidth="1"/>
    <col min="21" max="16384" width="8.81640625" style="2"/>
  </cols>
  <sheetData>
    <row r="1" spans="1:20" x14ac:dyDescent="0.3">
      <c r="A1" s="238" t="s">
        <v>0</v>
      </c>
      <c r="B1" s="239"/>
      <c r="C1" s="240"/>
      <c r="D1" s="138"/>
      <c r="E1" s="238" t="s">
        <v>2</v>
      </c>
      <c r="F1" s="239"/>
      <c r="G1" s="239"/>
      <c r="H1" s="239"/>
      <c r="I1" s="239"/>
      <c r="J1" s="240"/>
      <c r="K1" s="139"/>
      <c r="L1" s="139"/>
    </row>
    <row r="2" spans="1:20" x14ac:dyDescent="0.3">
      <c r="A2" s="238" t="s">
        <v>246</v>
      </c>
      <c r="B2" s="239"/>
      <c r="C2" s="240"/>
      <c r="D2" s="299"/>
      <c r="E2" s="300"/>
      <c r="F2" s="300"/>
      <c r="G2" s="300"/>
      <c r="H2" s="300"/>
      <c r="I2" s="300"/>
      <c r="J2" s="301"/>
      <c r="K2" s="3"/>
      <c r="L2" s="3"/>
    </row>
    <row r="3" spans="1:20" ht="20" x14ac:dyDescent="0.4">
      <c r="A3" s="386" t="s">
        <v>803</v>
      </c>
      <c r="B3" s="387"/>
      <c r="C3" s="387"/>
      <c r="D3" s="387"/>
      <c r="E3" s="387"/>
      <c r="F3" s="387"/>
      <c r="G3" s="387"/>
      <c r="H3" s="387"/>
      <c r="I3" s="387"/>
      <c r="J3" s="387"/>
      <c r="K3" s="387"/>
      <c r="L3" s="387"/>
      <c r="M3" s="387"/>
      <c r="N3" s="387"/>
      <c r="O3" s="387"/>
    </row>
    <row r="4" spans="1:20" ht="25.5" customHeight="1" x14ac:dyDescent="0.3">
      <c r="A4" s="374" t="s">
        <v>889</v>
      </c>
      <c r="B4" s="374"/>
      <c r="C4" s="374"/>
      <c r="D4" s="374"/>
      <c r="E4" s="374"/>
      <c r="F4" s="374"/>
      <c r="G4" s="374"/>
      <c r="H4" s="374"/>
      <c r="I4" s="374"/>
      <c r="J4" s="374"/>
      <c r="K4" s="374"/>
      <c r="L4" s="374"/>
      <c r="M4" s="374"/>
      <c r="N4" s="374"/>
      <c r="O4" s="374"/>
    </row>
    <row r="5" spans="1:20" ht="15" customHeight="1" x14ac:dyDescent="0.3">
      <c r="A5" s="310" t="s">
        <v>248</v>
      </c>
      <c r="B5" s="311"/>
      <c r="C5" s="311"/>
      <c r="D5" s="311"/>
      <c r="E5" s="311"/>
      <c r="F5" s="311"/>
      <c r="G5" s="311"/>
      <c r="H5" s="311"/>
      <c r="I5" s="311"/>
      <c r="J5" s="311"/>
      <c r="K5" s="311"/>
      <c r="L5" s="311"/>
      <c r="M5" s="311"/>
      <c r="N5" s="311"/>
      <c r="O5" s="311"/>
    </row>
    <row r="6" spans="1:20" ht="24" customHeight="1" x14ac:dyDescent="0.3">
      <c r="A6" s="356" t="s">
        <v>548</v>
      </c>
      <c r="B6" s="357"/>
      <c r="C6" s="357"/>
      <c r="D6" s="357"/>
      <c r="E6" s="357"/>
      <c r="F6" s="357"/>
      <c r="G6" s="357"/>
      <c r="H6" s="357"/>
      <c r="I6" s="357"/>
      <c r="J6" s="357"/>
      <c r="K6" s="357"/>
      <c r="L6" s="357"/>
      <c r="M6" s="357"/>
      <c r="N6" s="357"/>
      <c r="O6" s="358"/>
      <c r="P6" s="172"/>
    </row>
    <row r="7" spans="1:20" s="24" customFormat="1" ht="82" customHeight="1" x14ac:dyDescent="0.3">
      <c r="A7" s="229" t="s">
        <v>250</v>
      </c>
      <c r="B7" s="230"/>
      <c r="C7" s="230"/>
      <c r="D7" s="230"/>
      <c r="E7" s="230"/>
      <c r="F7" s="230"/>
      <c r="G7" s="230"/>
      <c r="H7" s="230"/>
      <c r="I7" s="230"/>
      <c r="J7" s="230"/>
      <c r="K7" s="230"/>
      <c r="L7" s="230"/>
      <c r="M7" s="230"/>
      <c r="N7" s="230"/>
      <c r="O7" s="231"/>
      <c r="P7" s="125"/>
      <c r="Q7" s="126"/>
      <c r="R7" s="126"/>
      <c r="S7" s="126"/>
      <c r="T7" s="126"/>
    </row>
    <row r="8" spans="1:20" ht="13.5" customHeight="1" x14ac:dyDescent="0.3">
      <c r="A8" s="223"/>
      <c r="B8" s="224"/>
      <c r="C8" s="224"/>
      <c r="D8" s="224"/>
      <c r="E8" s="225"/>
      <c r="F8" s="6">
        <v>1</v>
      </c>
      <c r="G8" s="6">
        <v>2</v>
      </c>
      <c r="H8" s="6">
        <v>3</v>
      </c>
      <c r="I8" s="6">
        <v>4</v>
      </c>
      <c r="J8" s="6">
        <v>5</v>
      </c>
      <c r="K8" s="6">
        <v>6</v>
      </c>
      <c r="L8" s="6">
        <v>7</v>
      </c>
      <c r="M8" s="6">
        <v>8</v>
      </c>
      <c r="N8" s="6">
        <v>9</v>
      </c>
      <c r="O8" s="6">
        <v>10</v>
      </c>
    </row>
    <row r="9" spans="1:20" ht="16" customHeight="1" x14ac:dyDescent="0.3">
      <c r="A9" s="9" t="s">
        <v>251</v>
      </c>
      <c r="B9" s="388" t="s">
        <v>252</v>
      </c>
      <c r="C9" s="389"/>
      <c r="D9" s="389"/>
      <c r="E9" s="390"/>
      <c r="F9" s="9"/>
      <c r="G9" s="9"/>
      <c r="H9" s="9"/>
      <c r="I9" s="11"/>
      <c r="J9" s="11"/>
      <c r="K9" s="11"/>
      <c r="L9" s="11"/>
      <c r="M9" s="10"/>
      <c r="N9" s="10"/>
      <c r="O9" s="10"/>
      <c r="P9" s="172"/>
    </row>
    <row r="10" spans="1:20" ht="22" customHeight="1" x14ac:dyDescent="0.3">
      <c r="A10" s="9" t="s">
        <v>251</v>
      </c>
      <c r="B10" s="388" t="s">
        <v>253</v>
      </c>
      <c r="C10" s="389"/>
      <c r="D10" s="389"/>
      <c r="E10" s="390"/>
      <c r="F10" s="9"/>
      <c r="G10" s="9"/>
      <c r="H10" s="9"/>
      <c r="I10" s="11"/>
      <c r="J10" s="11"/>
      <c r="K10" s="11"/>
      <c r="L10" s="11"/>
      <c r="M10" s="10"/>
      <c r="N10" s="10"/>
      <c r="O10" s="10"/>
      <c r="P10" s="172"/>
    </row>
    <row r="11" spans="1:20" ht="16" customHeight="1" x14ac:dyDescent="0.3">
      <c r="A11" s="9" t="s">
        <v>251</v>
      </c>
      <c r="B11" s="388" t="s">
        <v>254</v>
      </c>
      <c r="C11" s="389"/>
      <c r="D11" s="389"/>
      <c r="E11" s="390"/>
      <c r="F11" s="9"/>
      <c r="G11" s="9"/>
      <c r="H11" s="9"/>
      <c r="I11" s="11"/>
      <c r="J11" s="11"/>
      <c r="K11" s="11"/>
      <c r="L11" s="11"/>
      <c r="M11" s="10"/>
      <c r="N11" s="10"/>
      <c r="O11" s="10"/>
      <c r="P11" s="172"/>
    </row>
    <row r="12" spans="1:20" ht="20.149999999999999" customHeight="1" x14ac:dyDescent="0.3">
      <c r="A12" s="9" t="s">
        <v>251</v>
      </c>
      <c r="B12" s="388" t="s">
        <v>255</v>
      </c>
      <c r="C12" s="389"/>
      <c r="D12" s="389"/>
      <c r="E12" s="390"/>
      <c r="F12" s="9"/>
      <c r="G12" s="9"/>
      <c r="H12" s="9"/>
      <c r="I12" s="11"/>
      <c r="J12" s="11"/>
      <c r="K12" s="11"/>
      <c r="L12" s="11"/>
      <c r="M12" s="10"/>
      <c r="N12" s="10"/>
      <c r="O12" s="10"/>
      <c r="P12" s="172"/>
    </row>
    <row r="13" spans="1:20" ht="24" customHeight="1" x14ac:dyDescent="0.3">
      <c r="A13" s="356" t="s">
        <v>890</v>
      </c>
      <c r="B13" s="357"/>
      <c r="C13" s="357"/>
      <c r="D13" s="357"/>
      <c r="E13" s="357"/>
      <c r="F13" s="357"/>
      <c r="G13" s="357"/>
      <c r="H13" s="357"/>
      <c r="I13" s="357"/>
      <c r="J13" s="357"/>
      <c r="K13" s="357"/>
      <c r="L13" s="357"/>
      <c r="M13" s="357"/>
      <c r="N13" s="357"/>
      <c r="O13" s="358"/>
      <c r="P13" s="172"/>
    </row>
    <row r="14" spans="1:20" ht="13.5" customHeight="1" x14ac:dyDescent="0.3">
      <c r="A14" s="223"/>
      <c r="B14" s="224"/>
      <c r="C14" s="224"/>
      <c r="D14" s="224"/>
      <c r="E14" s="225"/>
      <c r="F14" s="6">
        <v>1</v>
      </c>
      <c r="G14" s="6">
        <v>2</v>
      </c>
      <c r="H14" s="6">
        <v>3</v>
      </c>
      <c r="I14" s="6">
        <v>4</v>
      </c>
      <c r="J14" s="6">
        <v>5</v>
      </c>
      <c r="K14" s="6">
        <v>6</v>
      </c>
      <c r="L14" s="6">
        <v>7</v>
      </c>
      <c r="M14" s="6">
        <v>8</v>
      </c>
      <c r="N14" s="6">
        <v>9</v>
      </c>
      <c r="O14" s="6">
        <v>10</v>
      </c>
      <c r="P14" s="114" t="s">
        <v>8</v>
      </c>
      <c r="Q14" s="114" t="s">
        <v>9</v>
      </c>
      <c r="R14" s="114" t="s">
        <v>10</v>
      </c>
      <c r="S14" s="8" t="s">
        <v>11</v>
      </c>
      <c r="T14" s="8" t="s">
        <v>12</v>
      </c>
    </row>
    <row r="15" spans="1:20" ht="34" customHeight="1" x14ac:dyDescent="0.3">
      <c r="A15" s="9">
        <v>1</v>
      </c>
      <c r="B15" s="345" t="s">
        <v>891</v>
      </c>
      <c r="C15" s="346"/>
      <c r="D15" s="346"/>
      <c r="E15" s="347"/>
      <c r="F15" s="9"/>
      <c r="G15" s="9"/>
      <c r="H15" s="9"/>
      <c r="I15" s="11"/>
      <c r="J15" s="11"/>
      <c r="K15" s="11"/>
      <c r="L15" s="11"/>
      <c r="M15" s="10"/>
      <c r="N15" s="10"/>
      <c r="O15" s="10"/>
      <c r="P15" s="114">
        <f>COUNTIF(F15:O15,"Y")</f>
        <v>0</v>
      </c>
      <c r="Q15" s="114">
        <f>COUNTIF(F15:O15,"N")</f>
        <v>0</v>
      </c>
      <c r="R15" s="114">
        <f>COUNTIF(F15:O15,"NA")</f>
        <v>0</v>
      </c>
      <c r="S15" s="116">
        <f>SUM(P15+Q15)</f>
        <v>0</v>
      </c>
      <c r="T15" s="117" t="e">
        <f>P15/S15</f>
        <v>#DIV/0!</v>
      </c>
    </row>
    <row r="16" spans="1:20" ht="41.25" customHeight="1" x14ac:dyDescent="0.3">
      <c r="A16" s="9">
        <v>2</v>
      </c>
      <c r="B16" s="345" t="s">
        <v>892</v>
      </c>
      <c r="C16" s="346"/>
      <c r="D16" s="346"/>
      <c r="E16" s="347"/>
      <c r="F16" s="9"/>
      <c r="G16" s="9"/>
      <c r="H16" s="9"/>
      <c r="I16" s="11"/>
      <c r="J16" s="11"/>
      <c r="K16" s="11"/>
      <c r="L16" s="11"/>
      <c r="M16" s="10"/>
      <c r="N16" s="10"/>
      <c r="O16" s="10"/>
      <c r="P16" s="114">
        <f>COUNTIF(F16:O16,"Y")</f>
        <v>0</v>
      </c>
      <c r="Q16" s="114">
        <f>COUNTIF(F16:O16,"N")</f>
        <v>0</v>
      </c>
      <c r="R16" s="114">
        <f>COUNTIF(F16:O16,"NA")</f>
        <v>0</v>
      </c>
      <c r="S16" s="116">
        <f t="shared" ref="S16:S22" si="0">SUM(P16+Q16)</f>
        <v>0</v>
      </c>
      <c r="T16" s="117" t="e">
        <f t="shared" ref="T16:T22" si="1">P16/S16</f>
        <v>#DIV/0!</v>
      </c>
    </row>
    <row r="17" spans="1:20" ht="23.25" customHeight="1" x14ac:dyDescent="0.3">
      <c r="A17" s="356" t="s">
        <v>893</v>
      </c>
      <c r="B17" s="357"/>
      <c r="C17" s="357"/>
      <c r="D17" s="357"/>
      <c r="E17" s="357"/>
      <c r="F17" s="357"/>
      <c r="G17" s="357"/>
      <c r="H17" s="357"/>
      <c r="I17" s="357"/>
      <c r="J17" s="357"/>
      <c r="K17" s="357"/>
      <c r="L17" s="357"/>
      <c r="M17" s="357"/>
      <c r="N17" s="357"/>
      <c r="O17" s="358"/>
      <c r="P17" s="132"/>
      <c r="Q17" s="132"/>
      <c r="R17" s="132"/>
      <c r="S17" s="132"/>
      <c r="T17" s="133"/>
    </row>
    <row r="18" spans="1:20" ht="31" customHeight="1" x14ac:dyDescent="0.3">
      <c r="A18" s="8">
        <v>3</v>
      </c>
      <c r="B18" s="333" t="s">
        <v>894</v>
      </c>
      <c r="C18" s="334"/>
      <c r="D18" s="334"/>
      <c r="E18" s="335"/>
      <c r="F18" s="8"/>
      <c r="G18" s="8"/>
      <c r="H18" s="8"/>
      <c r="I18" s="8"/>
      <c r="J18" s="8"/>
      <c r="K18" s="8"/>
      <c r="L18" s="8"/>
      <c r="M18" s="8"/>
      <c r="N18" s="8"/>
      <c r="O18" s="8"/>
      <c r="P18" s="114">
        <f>COUNTIF(F18:O18,"Y")</f>
        <v>0</v>
      </c>
      <c r="Q18" s="114">
        <f>COUNTIF(F18:O18,"N")</f>
        <v>0</v>
      </c>
      <c r="R18" s="114">
        <f>COUNTIF(F18:O18,"NA")</f>
        <v>0</v>
      </c>
      <c r="S18" s="116">
        <f t="shared" si="0"/>
        <v>0</v>
      </c>
      <c r="T18" s="117" t="e">
        <f t="shared" si="1"/>
        <v>#DIV/0!</v>
      </c>
    </row>
    <row r="19" spans="1:20" ht="24" customHeight="1" x14ac:dyDescent="0.3">
      <c r="A19" s="383" t="s">
        <v>895</v>
      </c>
      <c r="B19" s="383"/>
      <c r="C19" s="384"/>
      <c r="D19" s="384"/>
      <c r="E19" s="384"/>
      <c r="F19" s="384"/>
      <c r="G19" s="384"/>
      <c r="H19" s="384"/>
      <c r="I19" s="384"/>
      <c r="J19" s="384"/>
      <c r="K19" s="384"/>
      <c r="L19" s="384"/>
      <c r="M19" s="384"/>
      <c r="N19" s="384"/>
      <c r="O19" s="385"/>
      <c r="P19" s="132"/>
      <c r="Q19" s="132"/>
      <c r="R19" s="132"/>
      <c r="S19" s="132"/>
      <c r="T19" s="133"/>
    </row>
    <row r="20" spans="1:20" ht="30" customHeight="1" x14ac:dyDescent="0.3">
      <c r="A20" s="8">
        <v>4</v>
      </c>
      <c r="B20" s="353" t="s">
        <v>896</v>
      </c>
      <c r="C20" s="354"/>
      <c r="D20" s="354"/>
      <c r="E20" s="355"/>
      <c r="F20" s="8"/>
      <c r="G20" s="8"/>
      <c r="H20" s="8"/>
      <c r="I20" s="8"/>
      <c r="J20" s="8"/>
      <c r="K20" s="8"/>
      <c r="L20" s="8"/>
      <c r="M20" s="8"/>
      <c r="N20" s="8"/>
      <c r="O20" s="8"/>
      <c r="P20" s="114">
        <f>COUNTIF(F20:O20,"Y")</f>
        <v>0</v>
      </c>
      <c r="Q20" s="114">
        <f>COUNTIF(F20:O20,"N")</f>
        <v>0</v>
      </c>
      <c r="R20" s="114">
        <f>COUNTIF(F20:O20,"NA")</f>
        <v>0</v>
      </c>
      <c r="S20" s="116">
        <f t="shared" si="0"/>
        <v>0</v>
      </c>
      <c r="T20" s="117" t="e">
        <f t="shared" si="1"/>
        <v>#DIV/0!</v>
      </c>
    </row>
    <row r="21" spans="1:20" ht="24" customHeight="1" x14ac:dyDescent="0.3">
      <c r="A21" s="383" t="s">
        <v>897</v>
      </c>
      <c r="B21" s="383"/>
      <c r="C21" s="384"/>
      <c r="D21" s="384"/>
      <c r="E21" s="384"/>
      <c r="F21" s="384"/>
      <c r="G21" s="384"/>
      <c r="H21" s="384"/>
      <c r="I21" s="384"/>
      <c r="J21" s="384"/>
      <c r="K21" s="384"/>
      <c r="L21" s="384"/>
      <c r="M21" s="384"/>
      <c r="N21" s="384"/>
      <c r="O21" s="385"/>
      <c r="P21" s="132"/>
      <c r="Q21" s="132"/>
      <c r="R21" s="132"/>
      <c r="S21" s="132"/>
      <c r="T21" s="133"/>
    </row>
    <row r="22" spans="1:20" ht="28" customHeight="1" x14ac:dyDescent="0.3">
      <c r="A22" s="8">
        <v>5</v>
      </c>
      <c r="B22" s="353" t="s">
        <v>898</v>
      </c>
      <c r="C22" s="354"/>
      <c r="D22" s="354"/>
      <c r="E22" s="355"/>
      <c r="F22" s="8"/>
      <c r="G22" s="8"/>
      <c r="H22" s="8"/>
      <c r="I22" s="8"/>
      <c r="J22" s="8"/>
      <c r="K22" s="8"/>
      <c r="L22" s="8"/>
      <c r="M22" s="8"/>
      <c r="N22" s="8"/>
      <c r="O22" s="8"/>
      <c r="P22" s="114">
        <f>COUNTIF(F22:O22,"Y")</f>
        <v>0</v>
      </c>
      <c r="Q22" s="114">
        <f>COUNTIF(F22:O22,"N")</f>
        <v>0</v>
      </c>
      <c r="R22" s="114">
        <f>COUNTIF(F22:O22,"NA")</f>
        <v>0</v>
      </c>
      <c r="S22" s="116">
        <f t="shared" si="0"/>
        <v>0</v>
      </c>
      <c r="T22" s="117" t="e">
        <f t="shared" si="1"/>
        <v>#DIV/0!</v>
      </c>
    </row>
  </sheetData>
  <customSheetViews>
    <customSheetView guid="{FB2DEF42-150C-A24C-B515-85700C084377}" topLeftCell="A4">
      <selection sqref="A1:C1"/>
      <pageMargins left="0" right="0" top="0" bottom="0" header="0" footer="0"/>
      <headerFooter alignWithMargins="0"/>
    </customSheetView>
    <customSheetView guid="{F3E0873D-E940-4A28-8B22-0703AEF99EF0}">
      <selection activeCell="A3" sqref="A3:O3"/>
      <pageMargins left="0" right="0" top="0" bottom="0" header="0" footer="0"/>
      <headerFooter alignWithMargins="0"/>
    </customSheetView>
    <customSheetView guid="{64158F21-99CF-5242-80CD-53E2B5C5D0A2}">
      <selection activeCell="A15" sqref="A15"/>
      <pageMargins left="0" right="0" top="0" bottom="0" header="0" footer="0"/>
      <headerFooter alignWithMargins="0"/>
    </customSheetView>
    <customSheetView guid="{648BC6D8-5A58-4226-AD69-192680175AD0}" topLeftCell="A4">
      <selection sqref="A1:C1"/>
      <pageMargins left="0" right="0" top="0" bottom="0" header="0" footer="0"/>
      <headerFooter alignWithMargins="0"/>
    </customSheetView>
    <customSheetView guid="{107D11AA-0D63-447B-B92E-5C37BC553443}">
      <selection sqref="A1:C1"/>
      <pageMargins left="0" right="0" top="0" bottom="0" header="0" footer="0"/>
      <headerFooter alignWithMargins="0"/>
    </customSheetView>
  </customSheetViews>
  <mergeCells count="24">
    <mergeCell ref="A5:O5"/>
    <mergeCell ref="B12:E12"/>
    <mergeCell ref="A6:O6"/>
    <mergeCell ref="A8:E8"/>
    <mergeCell ref="B9:E9"/>
    <mergeCell ref="B10:E10"/>
    <mergeCell ref="B11:E11"/>
    <mergeCell ref="A7:O7"/>
    <mergeCell ref="A1:C1"/>
    <mergeCell ref="E1:J1"/>
    <mergeCell ref="A2:C2"/>
    <mergeCell ref="D2:J2"/>
    <mergeCell ref="A4:O4"/>
    <mergeCell ref="A3:O3"/>
    <mergeCell ref="A17:O17"/>
    <mergeCell ref="A13:O13"/>
    <mergeCell ref="A14:E14"/>
    <mergeCell ref="B15:E15"/>
    <mergeCell ref="B16:E16"/>
    <mergeCell ref="A21:O21"/>
    <mergeCell ref="B22:E22"/>
    <mergeCell ref="B18:E18"/>
    <mergeCell ref="A19:O19"/>
    <mergeCell ref="B20:E20"/>
  </mergeCells>
  <phoneticPr fontId="27" type="noConversion"/>
  <pageMargins left="0.75" right="0.75" top="1" bottom="1" header="0.3" footer="0.3"/>
  <pageSetup scale="69" orientation="landscape" r:id="rId1"/>
  <headerFooter alignWithMargins="0">
    <oddFooter>&amp;CMasterServiceCategoryMonitoringTools_Updated_March 2023&amp;ROther Professional Services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39997558519241921"/>
    <pageSetUpPr fitToPage="1"/>
  </sheetPr>
  <dimension ref="A1:Q19"/>
  <sheetViews>
    <sheetView topLeftCell="A5" zoomScale="130" zoomScaleNormal="130" workbookViewId="0">
      <selection activeCell="B15" sqref="B15"/>
    </sheetView>
  </sheetViews>
  <sheetFormatPr defaultColWidth="8.81640625" defaultRowHeight="14" x14ac:dyDescent="0.3"/>
  <cols>
    <col min="1" max="1" width="8.81640625" style="2"/>
    <col min="2" max="2" width="69.1796875" style="2" customWidth="1"/>
    <col min="3" max="16" width="8.81640625" style="89"/>
    <col min="17" max="17" width="9.54296875" style="89" bestFit="1"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20" x14ac:dyDescent="0.3">
      <c r="A3" s="367" t="s">
        <v>803</v>
      </c>
      <c r="B3" s="367"/>
      <c r="C3" s="367"/>
      <c r="D3" s="367"/>
      <c r="E3" s="367"/>
      <c r="F3" s="367"/>
      <c r="G3" s="367"/>
      <c r="H3" s="367"/>
      <c r="I3" s="367"/>
      <c r="J3" s="367"/>
      <c r="K3" s="367"/>
      <c r="L3" s="367"/>
    </row>
    <row r="4" spans="1:17" ht="17.5" x14ac:dyDescent="0.3">
      <c r="A4" s="370" t="s">
        <v>899</v>
      </c>
      <c r="B4" s="391"/>
      <c r="C4" s="391"/>
      <c r="D4" s="391"/>
      <c r="E4" s="391"/>
      <c r="F4" s="391"/>
      <c r="G4" s="391"/>
      <c r="H4" s="391"/>
      <c r="I4" s="391"/>
      <c r="J4" s="391"/>
      <c r="K4" s="391"/>
      <c r="L4" s="392"/>
    </row>
    <row r="5" spans="1:17" ht="15" customHeight="1" x14ac:dyDescent="0.3">
      <c r="A5" s="310" t="s">
        <v>248</v>
      </c>
      <c r="B5" s="311"/>
      <c r="C5" s="311"/>
      <c r="D5" s="311"/>
      <c r="E5" s="311"/>
      <c r="F5" s="311"/>
      <c r="G5" s="311"/>
      <c r="H5" s="311"/>
      <c r="I5" s="311"/>
      <c r="J5" s="311"/>
      <c r="K5" s="311"/>
      <c r="L5" s="311"/>
    </row>
    <row r="6" spans="1:17" x14ac:dyDescent="0.3">
      <c r="A6" s="308" t="s">
        <v>515</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x14ac:dyDescent="0.3">
      <c r="A8" s="4"/>
      <c r="B8" s="5"/>
      <c r="C8" s="6">
        <v>1</v>
      </c>
      <c r="D8" s="6">
        <v>2</v>
      </c>
      <c r="E8" s="6">
        <v>3</v>
      </c>
      <c r="F8" s="6">
        <v>4</v>
      </c>
      <c r="G8" s="6">
        <v>5</v>
      </c>
      <c r="H8" s="6">
        <v>6</v>
      </c>
      <c r="I8" s="6">
        <v>7</v>
      </c>
      <c r="J8" s="6">
        <v>8</v>
      </c>
      <c r="K8" s="6">
        <v>9</v>
      </c>
      <c r="L8" s="6">
        <v>10</v>
      </c>
    </row>
    <row r="9" spans="1:17" x14ac:dyDescent="0.3">
      <c r="A9" s="14" t="s">
        <v>251</v>
      </c>
      <c r="B9" s="23" t="s">
        <v>252</v>
      </c>
      <c r="C9" s="7"/>
      <c r="D9" s="7"/>
      <c r="E9" s="7"/>
      <c r="F9" s="7"/>
      <c r="G9" s="7"/>
      <c r="H9" s="7"/>
      <c r="I9" s="7"/>
      <c r="J9" s="7"/>
      <c r="K9" s="7"/>
      <c r="L9" s="7"/>
    </row>
    <row r="10" spans="1:17" x14ac:dyDescent="0.3">
      <c r="A10" s="14" t="s">
        <v>251</v>
      </c>
      <c r="B10" s="23" t="s">
        <v>253</v>
      </c>
      <c r="C10" s="7"/>
      <c r="D10" s="7"/>
      <c r="E10" s="7"/>
      <c r="F10" s="7"/>
      <c r="G10" s="7"/>
      <c r="H10" s="7"/>
      <c r="I10" s="7"/>
      <c r="J10" s="7"/>
      <c r="K10" s="7"/>
      <c r="L10" s="7"/>
    </row>
    <row r="11" spans="1:17" x14ac:dyDescent="0.3">
      <c r="A11" s="14" t="s">
        <v>251</v>
      </c>
      <c r="B11" s="23" t="s">
        <v>254</v>
      </c>
      <c r="C11" s="7"/>
      <c r="D11" s="7"/>
      <c r="E11" s="7"/>
      <c r="F11" s="7"/>
      <c r="G11" s="7"/>
      <c r="H11" s="7"/>
      <c r="I11" s="7"/>
      <c r="J11" s="7"/>
      <c r="K11" s="7"/>
      <c r="L11" s="7"/>
    </row>
    <row r="12" spans="1:17" x14ac:dyDescent="0.3">
      <c r="A12" s="14" t="s">
        <v>251</v>
      </c>
      <c r="B12" s="23" t="s">
        <v>255</v>
      </c>
      <c r="C12" s="7"/>
      <c r="D12" s="7"/>
      <c r="E12" s="7"/>
      <c r="F12" s="7"/>
      <c r="G12" s="7"/>
      <c r="H12" s="7"/>
      <c r="I12" s="7"/>
      <c r="J12" s="7"/>
      <c r="K12" s="7"/>
      <c r="L12" s="7"/>
    </row>
    <row r="13" spans="1:17" x14ac:dyDescent="0.3">
      <c r="A13" s="308" t="s">
        <v>900</v>
      </c>
      <c r="B13" s="309"/>
      <c r="C13" s="309"/>
      <c r="D13" s="309"/>
      <c r="E13" s="309"/>
      <c r="F13" s="309"/>
      <c r="G13" s="309"/>
      <c r="H13" s="309"/>
      <c r="I13" s="309"/>
      <c r="J13" s="309"/>
      <c r="K13" s="309"/>
      <c r="L13" s="309"/>
    </row>
    <row r="14" spans="1:17" ht="39" x14ac:dyDescent="0.3">
      <c r="A14" s="4"/>
      <c r="B14" s="5"/>
      <c r="C14" s="6">
        <v>1</v>
      </c>
      <c r="D14" s="6">
        <v>2</v>
      </c>
      <c r="E14" s="6">
        <v>3</v>
      </c>
      <c r="F14" s="6">
        <v>4</v>
      </c>
      <c r="G14" s="6">
        <v>5</v>
      </c>
      <c r="H14" s="6">
        <v>6</v>
      </c>
      <c r="I14" s="6">
        <v>7</v>
      </c>
      <c r="J14" s="6">
        <v>8</v>
      </c>
      <c r="K14" s="6">
        <v>9</v>
      </c>
      <c r="L14" s="6">
        <v>10</v>
      </c>
      <c r="M14" s="114" t="s">
        <v>8</v>
      </c>
      <c r="N14" s="114" t="s">
        <v>9</v>
      </c>
      <c r="O14" s="114" t="s">
        <v>10</v>
      </c>
      <c r="P14" s="8" t="s">
        <v>11</v>
      </c>
      <c r="Q14" s="8" t="s">
        <v>12</v>
      </c>
    </row>
    <row r="15" spans="1:17" ht="26" x14ac:dyDescent="0.3">
      <c r="A15" s="7">
        <v>1</v>
      </c>
      <c r="B15" s="47" t="s">
        <v>901</v>
      </c>
      <c r="C15" s="7"/>
      <c r="D15" s="7"/>
      <c r="E15" s="7"/>
      <c r="F15" s="7"/>
      <c r="G15" s="7"/>
      <c r="H15" s="7"/>
      <c r="I15" s="7"/>
      <c r="J15" s="7"/>
      <c r="K15" s="7"/>
      <c r="L15" s="7"/>
      <c r="M15" s="114">
        <f>COUNTIF(C15:L15,"Y")</f>
        <v>0</v>
      </c>
      <c r="N15" s="114">
        <f>COUNTIF(C15:L15,"N")</f>
        <v>0</v>
      </c>
      <c r="O15" s="114">
        <f>COUNTIF(C15:L15,"NA")</f>
        <v>0</v>
      </c>
      <c r="P15" s="116">
        <f>SUM(M15+N15)</f>
        <v>0</v>
      </c>
      <c r="Q15" s="117" t="e">
        <f>M15/P15</f>
        <v>#DIV/0!</v>
      </c>
    </row>
    <row r="16" spans="1:17" ht="36.75" customHeight="1" x14ac:dyDescent="0.3">
      <c r="A16" s="7">
        <v>2</v>
      </c>
      <c r="B16" s="47" t="s">
        <v>902</v>
      </c>
      <c r="C16" s="7"/>
      <c r="D16" s="7"/>
      <c r="E16" s="7"/>
      <c r="F16" s="7"/>
      <c r="G16" s="7"/>
      <c r="H16" s="7"/>
      <c r="I16" s="7"/>
      <c r="J16" s="7"/>
      <c r="K16" s="7"/>
      <c r="L16" s="7"/>
      <c r="M16" s="114">
        <f>COUNTIF(C16:L16,"Y")</f>
        <v>0</v>
      </c>
      <c r="N16" s="114">
        <f>COUNTIF(C16:L16,"N")</f>
        <v>0</v>
      </c>
      <c r="O16" s="114">
        <f>COUNTIF(C16:L16,"NA")</f>
        <v>0</v>
      </c>
      <c r="P16" s="116">
        <f t="shared" ref="P16:P19" si="0">SUM(M16+N16)</f>
        <v>0</v>
      </c>
      <c r="Q16" s="117" t="e">
        <f t="shared" ref="Q16:Q19" si="1">M16/P16</f>
        <v>#DIV/0!</v>
      </c>
    </row>
    <row r="17" spans="1:17" x14ac:dyDescent="0.3">
      <c r="A17" s="308" t="s">
        <v>903</v>
      </c>
      <c r="B17" s="309"/>
      <c r="C17" s="309"/>
      <c r="D17" s="309"/>
      <c r="E17" s="309"/>
      <c r="F17" s="309"/>
      <c r="G17" s="309"/>
      <c r="H17" s="309"/>
      <c r="I17" s="309"/>
      <c r="J17" s="309"/>
      <c r="K17" s="309"/>
      <c r="L17" s="309"/>
      <c r="M17" s="132"/>
      <c r="N17" s="132"/>
      <c r="O17" s="132"/>
      <c r="P17" s="132"/>
      <c r="Q17" s="133"/>
    </row>
    <row r="18" spans="1:17" ht="26" x14ac:dyDescent="0.3">
      <c r="A18" s="41">
        <v>3</v>
      </c>
      <c r="B18" s="47" t="s">
        <v>904</v>
      </c>
      <c r="C18" s="7"/>
      <c r="D18" s="7"/>
      <c r="E18" s="7"/>
      <c r="F18" s="7"/>
      <c r="G18" s="7"/>
      <c r="H18" s="7"/>
      <c r="I18" s="7"/>
      <c r="J18" s="7"/>
      <c r="K18" s="7"/>
      <c r="L18" s="7"/>
      <c r="M18" s="114">
        <f>COUNTIF(C18:L18,"Y")</f>
        <v>0</v>
      </c>
      <c r="N18" s="114">
        <f>COUNTIF(C18:L18,"N")</f>
        <v>0</v>
      </c>
      <c r="O18" s="114">
        <f>COUNTIF(C18:L18,"NA")</f>
        <v>0</v>
      </c>
      <c r="P18" s="116">
        <f t="shared" si="0"/>
        <v>0</v>
      </c>
      <c r="Q18" s="117" t="e">
        <f t="shared" si="1"/>
        <v>#DIV/0!</v>
      </c>
    </row>
    <row r="19" spans="1:17" ht="34.5" customHeight="1" x14ac:dyDescent="0.3">
      <c r="A19" s="41">
        <v>4</v>
      </c>
      <c r="B19" s="55" t="s">
        <v>905</v>
      </c>
      <c r="C19" s="7"/>
      <c r="D19" s="7"/>
      <c r="E19" s="7"/>
      <c r="F19" s="7"/>
      <c r="G19" s="7"/>
      <c r="H19" s="7"/>
      <c r="I19" s="7"/>
      <c r="J19" s="7"/>
      <c r="K19" s="7"/>
      <c r="L19" s="7"/>
      <c r="M19" s="114">
        <f>COUNTIF(C19:L19,"Y")</f>
        <v>0</v>
      </c>
      <c r="N19" s="114">
        <f>COUNTIF(C19:L19,"N")</f>
        <v>0</v>
      </c>
      <c r="O19" s="114">
        <f>COUNTIF(C19:L19,"NA")</f>
        <v>0</v>
      </c>
      <c r="P19" s="116">
        <f t="shared" si="0"/>
        <v>0</v>
      </c>
      <c r="Q19" s="117" t="e">
        <f t="shared" si="1"/>
        <v>#DIV/0!</v>
      </c>
    </row>
  </sheetData>
  <customSheetViews>
    <customSheetView guid="{FB2DEF42-150C-A24C-B515-85700C084377}">
      <selection sqref="A1:C1"/>
      <pageMargins left="0" right="0" top="0" bottom="0" header="0" footer="0"/>
      <headerFooter alignWithMargins="0"/>
    </customSheetView>
    <customSheetView guid="{F3E0873D-E940-4A28-8B22-0703AEF99EF0}">
      <selection activeCell="A3" sqref="A3:L3"/>
      <pageMargins left="0" right="0" top="0" bottom="0" header="0" footer="0"/>
      <headerFooter alignWithMargins="0"/>
    </customSheetView>
    <customSheetView guid="{648BC6D8-5A58-4226-AD69-192680175AD0}">
      <selection sqref="A1:C1"/>
      <pageMargins left="0" right="0" top="0" bottom="0" header="0" footer="0"/>
      <headerFooter alignWithMargins="0"/>
    </customSheetView>
    <customSheetView guid="{107D11AA-0D63-447B-B92E-5C37BC553443}">
      <selection sqref="A1:C1"/>
      <pageMargins left="0" right="0" top="0" bottom="0" header="0" footer="0"/>
      <headerFooter alignWithMargins="0"/>
    </customSheetView>
  </customSheetViews>
  <mergeCells count="11">
    <mergeCell ref="A17:L17"/>
    <mergeCell ref="A13:L13"/>
    <mergeCell ref="A3:L3"/>
    <mergeCell ref="A1:C1"/>
    <mergeCell ref="E1:J1"/>
    <mergeCell ref="A2:C2"/>
    <mergeCell ref="D2:J2"/>
    <mergeCell ref="A4:L4"/>
    <mergeCell ref="A6:L6"/>
    <mergeCell ref="A7:L7"/>
    <mergeCell ref="A5:L5"/>
  </mergeCells>
  <phoneticPr fontId="27" type="noConversion"/>
  <pageMargins left="0.75" right="0.75" top="1" bottom="1" header="0.5" footer="0.5"/>
  <pageSetup scale="72" orientation="landscape" r:id="rId1"/>
  <headerFooter alignWithMargins="0">
    <oddFooter>&amp;CMasterServiceCategoryMonitoringTools_Updated_March 2023&amp;ROutreach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39997558519241921"/>
    <pageSetUpPr fitToPage="1"/>
  </sheetPr>
  <dimension ref="A1:Q33"/>
  <sheetViews>
    <sheetView zoomScale="98" zoomScaleNormal="98" workbookViewId="0">
      <selection activeCell="B15" sqref="B15"/>
    </sheetView>
  </sheetViews>
  <sheetFormatPr defaultColWidth="8.81640625" defaultRowHeight="14" x14ac:dyDescent="0.3"/>
  <cols>
    <col min="1" max="1" width="8.81640625" style="2"/>
    <col min="2" max="2" width="68.81640625" style="44" customWidth="1"/>
    <col min="3" max="16" width="8.81640625" style="89"/>
    <col min="17" max="17" width="10.54296875" style="89" bestFit="1"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20" x14ac:dyDescent="0.3">
      <c r="A3" s="362" t="s">
        <v>803</v>
      </c>
      <c r="B3" s="362"/>
      <c r="C3" s="362"/>
      <c r="D3" s="362"/>
      <c r="E3" s="362"/>
      <c r="F3" s="362"/>
      <c r="G3" s="362"/>
      <c r="H3" s="362"/>
      <c r="I3" s="362"/>
      <c r="J3" s="362"/>
      <c r="K3" s="362"/>
      <c r="L3" s="362"/>
    </row>
    <row r="4" spans="1:17" ht="17.5" x14ac:dyDescent="0.3">
      <c r="A4" s="363" t="s">
        <v>906</v>
      </c>
      <c r="B4" s="363"/>
      <c r="C4" s="363"/>
      <c r="D4" s="363"/>
      <c r="E4" s="363"/>
      <c r="F4" s="363"/>
      <c r="G4" s="363"/>
      <c r="H4" s="363"/>
      <c r="I4" s="363"/>
      <c r="J4" s="363"/>
      <c r="K4" s="363"/>
      <c r="L4" s="363"/>
    </row>
    <row r="5" spans="1:17" ht="15" customHeight="1" x14ac:dyDescent="0.3">
      <c r="A5" s="310" t="s">
        <v>248</v>
      </c>
      <c r="B5" s="311"/>
      <c r="C5" s="311"/>
      <c r="D5" s="311"/>
      <c r="E5" s="311"/>
      <c r="F5" s="311"/>
      <c r="G5" s="311"/>
      <c r="H5" s="311"/>
      <c r="I5" s="311"/>
      <c r="J5" s="311"/>
      <c r="K5" s="311"/>
      <c r="L5" s="311"/>
    </row>
    <row r="6" spans="1:17" x14ac:dyDescent="0.3">
      <c r="A6" s="308" t="s">
        <v>515</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x14ac:dyDescent="0.3">
      <c r="A8" s="4"/>
      <c r="B8" s="5"/>
      <c r="C8" s="6">
        <v>1</v>
      </c>
      <c r="D8" s="6">
        <v>2</v>
      </c>
      <c r="E8" s="6">
        <v>3</v>
      </c>
      <c r="F8" s="6">
        <v>4</v>
      </c>
      <c r="G8" s="6">
        <v>5</v>
      </c>
      <c r="H8" s="6">
        <v>6</v>
      </c>
      <c r="I8" s="6">
        <v>7</v>
      </c>
      <c r="J8" s="6">
        <v>8</v>
      </c>
      <c r="K8" s="6">
        <v>9</v>
      </c>
      <c r="L8" s="6">
        <v>10</v>
      </c>
    </row>
    <row r="9" spans="1:17" x14ac:dyDescent="0.3">
      <c r="A9" s="14" t="s">
        <v>251</v>
      </c>
      <c r="B9" s="22" t="s">
        <v>252</v>
      </c>
      <c r="C9" s="7"/>
      <c r="D9" s="7"/>
      <c r="E9" s="7"/>
      <c r="F9" s="7"/>
      <c r="G9" s="7"/>
      <c r="H9" s="7"/>
      <c r="I9" s="7"/>
      <c r="J9" s="7"/>
      <c r="K9" s="7"/>
      <c r="L9" s="7"/>
    </row>
    <row r="10" spans="1:17" x14ac:dyDescent="0.3">
      <c r="A10" s="14" t="s">
        <v>251</v>
      </c>
      <c r="B10" s="22" t="s">
        <v>253</v>
      </c>
      <c r="C10" s="7"/>
      <c r="D10" s="7"/>
      <c r="E10" s="7"/>
      <c r="F10" s="7"/>
      <c r="G10" s="7"/>
      <c r="H10" s="7"/>
      <c r="I10" s="7"/>
      <c r="J10" s="7"/>
      <c r="K10" s="7"/>
      <c r="L10" s="7"/>
    </row>
    <row r="11" spans="1:17" x14ac:dyDescent="0.3">
      <c r="A11" s="14" t="s">
        <v>251</v>
      </c>
      <c r="B11" s="22" t="s">
        <v>254</v>
      </c>
      <c r="C11" s="7"/>
      <c r="D11" s="7"/>
      <c r="E11" s="7"/>
      <c r="F11" s="7"/>
      <c r="G11" s="7"/>
      <c r="H11" s="7"/>
      <c r="I11" s="7"/>
      <c r="J11" s="7"/>
      <c r="K11" s="7"/>
      <c r="L11" s="7"/>
    </row>
    <row r="12" spans="1:17" x14ac:dyDescent="0.3">
      <c r="A12" s="14" t="s">
        <v>251</v>
      </c>
      <c r="B12" s="22" t="s">
        <v>255</v>
      </c>
      <c r="C12" s="7"/>
      <c r="D12" s="7"/>
      <c r="E12" s="7"/>
      <c r="F12" s="7"/>
      <c r="G12" s="7"/>
      <c r="H12" s="7"/>
      <c r="I12" s="7"/>
      <c r="J12" s="7"/>
      <c r="K12" s="7"/>
      <c r="L12" s="7"/>
    </row>
    <row r="13" spans="1:17" x14ac:dyDescent="0.3">
      <c r="A13" s="308" t="s">
        <v>907</v>
      </c>
      <c r="B13" s="309"/>
      <c r="C13" s="309"/>
      <c r="D13" s="309"/>
      <c r="E13" s="309"/>
      <c r="F13" s="309"/>
      <c r="G13" s="309"/>
      <c r="H13" s="309"/>
      <c r="I13" s="309"/>
      <c r="J13" s="309"/>
      <c r="K13" s="309"/>
      <c r="L13" s="309"/>
    </row>
    <row r="14" spans="1:17" ht="26" x14ac:dyDescent="0.3">
      <c r="A14" s="4"/>
      <c r="B14" s="5"/>
      <c r="C14" s="6">
        <v>1</v>
      </c>
      <c r="D14" s="6">
        <v>2</v>
      </c>
      <c r="E14" s="6">
        <v>3</v>
      </c>
      <c r="F14" s="6">
        <v>4</v>
      </c>
      <c r="G14" s="6">
        <v>5</v>
      </c>
      <c r="H14" s="6">
        <v>6</v>
      </c>
      <c r="I14" s="6">
        <v>7</v>
      </c>
      <c r="J14" s="6">
        <v>8</v>
      </c>
      <c r="K14" s="6">
        <v>9</v>
      </c>
      <c r="L14" s="6">
        <v>10</v>
      </c>
      <c r="M14" s="114" t="s">
        <v>8</v>
      </c>
      <c r="N14" s="114" t="s">
        <v>9</v>
      </c>
      <c r="O14" s="114" t="s">
        <v>10</v>
      </c>
      <c r="P14" s="8" t="s">
        <v>11</v>
      </c>
      <c r="Q14" s="8" t="s">
        <v>12</v>
      </c>
    </row>
    <row r="15" spans="1:17" ht="26" x14ac:dyDescent="0.3">
      <c r="A15" s="7">
        <v>1</v>
      </c>
      <c r="B15" s="176" t="s">
        <v>908</v>
      </c>
      <c r="C15" s="7"/>
      <c r="D15" s="7"/>
      <c r="E15" s="7"/>
      <c r="F15" s="7"/>
      <c r="G15" s="7"/>
      <c r="H15" s="7"/>
      <c r="I15" s="7"/>
      <c r="J15" s="7"/>
      <c r="K15" s="7"/>
      <c r="L15" s="7"/>
      <c r="M15" s="114">
        <f>COUNTIF(C15:L15,"Y")</f>
        <v>0</v>
      </c>
      <c r="N15" s="114">
        <f>COUNTIF(C15:L15,"N")</f>
        <v>0</v>
      </c>
      <c r="O15" s="114">
        <f>COUNTIF(C15:L15,"NA")</f>
        <v>0</v>
      </c>
      <c r="P15" s="116">
        <f>SUM(M15+N15)</f>
        <v>0</v>
      </c>
      <c r="Q15" s="117" t="e">
        <f>M15/P15</f>
        <v>#DIV/0!</v>
      </c>
    </row>
    <row r="16" spans="1:17" ht="26" x14ac:dyDescent="0.3">
      <c r="A16" s="7">
        <v>2</v>
      </c>
      <c r="B16" s="176" t="s">
        <v>909</v>
      </c>
      <c r="C16" s="7"/>
      <c r="D16" s="7"/>
      <c r="E16" s="7"/>
      <c r="F16" s="7"/>
      <c r="G16" s="7"/>
      <c r="H16" s="7"/>
      <c r="I16" s="7"/>
      <c r="J16" s="7"/>
      <c r="K16" s="7"/>
      <c r="L16" s="7"/>
      <c r="M16" s="114">
        <f>COUNTIF(C16:L16,"Y")</f>
        <v>0</v>
      </c>
      <c r="N16" s="114">
        <f>COUNTIF(C16:L16,"N")</f>
        <v>0</v>
      </c>
      <c r="O16" s="114">
        <f>COUNTIF(C16:L16,"NA")</f>
        <v>0</v>
      </c>
      <c r="P16" s="116">
        <f t="shared" ref="P16:P33" si="0">SUM(M16+N16)</f>
        <v>0</v>
      </c>
      <c r="Q16" s="117" t="e">
        <f t="shared" ref="Q16:Q33" si="1">M16/P16</f>
        <v>#DIV/0!</v>
      </c>
    </row>
    <row r="17" spans="1:17" ht="35.25" customHeight="1" x14ac:dyDescent="0.3">
      <c r="A17" s="7">
        <v>3</v>
      </c>
      <c r="B17" s="176" t="s">
        <v>910</v>
      </c>
      <c r="C17" s="7"/>
      <c r="D17" s="7"/>
      <c r="E17" s="7"/>
      <c r="F17" s="7"/>
      <c r="G17" s="7"/>
      <c r="H17" s="7"/>
      <c r="I17" s="7"/>
      <c r="J17" s="7"/>
      <c r="K17" s="7"/>
      <c r="L17" s="7"/>
      <c r="M17" s="114">
        <f>COUNTIF(C17:L17,"Y")</f>
        <v>0</v>
      </c>
      <c r="N17" s="114">
        <f>COUNTIF(C17:L17,"N")</f>
        <v>0</v>
      </c>
      <c r="O17" s="114">
        <f>COUNTIF(C17:L17,"NA")</f>
        <v>0</v>
      </c>
      <c r="P17" s="116">
        <f t="shared" si="0"/>
        <v>0</v>
      </c>
      <c r="Q17" s="117" t="e">
        <f t="shared" si="1"/>
        <v>#DIV/0!</v>
      </c>
    </row>
    <row r="18" spans="1:17" x14ac:dyDescent="0.3">
      <c r="A18" s="313" t="s">
        <v>911</v>
      </c>
      <c r="B18" s="312"/>
      <c r="C18" s="312"/>
      <c r="D18" s="312"/>
      <c r="E18" s="312"/>
      <c r="F18" s="312"/>
      <c r="G18" s="312"/>
      <c r="H18" s="312"/>
      <c r="I18" s="312"/>
      <c r="J18" s="312"/>
      <c r="K18" s="312"/>
      <c r="L18" s="312"/>
      <c r="M18" s="132"/>
      <c r="N18" s="132"/>
      <c r="O18" s="132"/>
      <c r="P18" s="132"/>
      <c r="Q18" s="133"/>
    </row>
    <row r="19" spans="1:17" ht="26" x14ac:dyDescent="0.3">
      <c r="A19" s="7">
        <v>4</v>
      </c>
      <c r="B19" s="176" t="s">
        <v>912</v>
      </c>
      <c r="C19" s="7"/>
      <c r="D19" s="7"/>
      <c r="E19" s="7"/>
      <c r="F19" s="7"/>
      <c r="G19" s="7"/>
      <c r="H19" s="7"/>
      <c r="I19" s="7"/>
      <c r="J19" s="7"/>
      <c r="K19" s="7"/>
      <c r="L19" s="7"/>
      <c r="M19" s="114">
        <f>COUNTIF(C19:L19,"Y")</f>
        <v>0</v>
      </c>
      <c r="N19" s="114">
        <f>COUNTIF(C19:L19,"N")</f>
        <v>0</v>
      </c>
      <c r="O19" s="114">
        <f>COUNTIF(C19:L19,"NA")</f>
        <v>0</v>
      </c>
      <c r="P19" s="116">
        <f t="shared" si="0"/>
        <v>0</v>
      </c>
      <c r="Q19" s="117" t="e">
        <f t="shared" si="1"/>
        <v>#DIV/0!</v>
      </c>
    </row>
    <row r="20" spans="1:17" ht="26" x14ac:dyDescent="0.3">
      <c r="A20" s="7">
        <v>5</v>
      </c>
      <c r="B20" s="176" t="s">
        <v>913</v>
      </c>
      <c r="C20" s="7"/>
      <c r="D20" s="7"/>
      <c r="E20" s="7"/>
      <c r="F20" s="7"/>
      <c r="G20" s="7"/>
      <c r="H20" s="7"/>
      <c r="I20" s="7"/>
      <c r="J20" s="7"/>
      <c r="K20" s="7"/>
      <c r="L20" s="7"/>
      <c r="M20" s="114">
        <f>COUNTIF(C20:L20,"Y")</f>
        <v>0</v>
      </c>
      <c r="N20" s="114">
        <f>COUNTIF(C20:L20,"N")</f>
        <v>0</v>
      </c>
      <c r="O20" s="114">
        <f>COUNTIF(C20:L20,"NA")</f>
        <v>0</v>
      </c>
      <c r="P20" s="116">
        <f t="shared" si="0"/>
        <v>0</v>
      </c>
      <c r="Q20" s="117" t="e">
        <f t="shared" si="1"/>
        <v>#DIV/0!</v>
      </c>
    </row>
    <row r="21" spans="1:17" ht="26" x14ac:dyDescent="0.3">
      <c r="A21" s="7">
        <v>6</v>
      </c>
      <c r="B21" s="176" t="s">
        <v>914</v>
      </c>
      <c r="C21" s="7"/>
      <c r="D21" s="7"/>
      <c r="E21" s="7"/>
      <c r="F21" s="7"/>
      <c r="G21" s="7"/>
      <c r="H21" s="7"/>
      <c r="I21" s="7"/>
      <c r="J21" s="7"/>
      <c r="K21" s="7"/>
      <c r="L21" s="7"/>
      <c r="M21" s="114">
        <f>COUNTIF(C21:L21,"Y")</f>
        <v>0</v>
      </c>
      <c r="N21" s="114">
        <f>COUNTIF(C21:L21,"N")</f>
        <v>0</v>
      </c>
      <c r="O21" s="114">
        <f>COUNTIF(C21:L21,"NA")</f>
        <v>0</v>
      </c>
      <c r="P21" s="116">
        <f t="shared" si="0"/>
        <v>0</v>
      </c>
      <c r="Q21" s="117" t="e">
        <f t="shared" si="1"/>
        <v>#DIV/0!</v>
      </c>
    </row>
    <row r="22" spans="1:17" x14ac:dyDescent="0.3">
      <c r="A22" s="313" t="s">
        <v>915</v>
      </c>
      <c r="B22" s="312"/>
      <c r="C22" s="312"/>
      <c r="D22" s="312"/>
      <c r="E22" s="312"/>
      <c r="F22" s="312"/>
      <c r="G22" s="312"/>
      <c r="H22" s="312"/>
      <c r="I22" s="312"/>
      <c r="J22" s="312"/>
      <c r="K22" s="312"/>
      <c r="L22" s="312"/>
      <c r="M22" s="132"/>
      <c r="N22" s="132"/>
      <c r="O22" s="132"/>
      <c r="P22" s="132"/>
      <c r="Q22" s="133"/>
    </row>
    <row r="23" spans="1:17" ht="26" x14ac:dyDescent="0.3">
      <c r="A23" s="7">
        <v>7</v>
      </c>
      <c r="B23" s="176" t="s">
        <v>916</v>
      </c>
      <c r="C23" s="7"/>
      <c r="D23" s="7"/>
      <c r="E23" s="7"/>
      <c r="F23" s="7"/>
      <c r="G23" s="7"/>
      <c r="H23" s="7"/>
      <c r="I23" s="7"/>
      <c r="J23" s="7"/>
      <c r="K23" s="7"/>
      <c r="L23" s="7"/>
      <c r="M23" s="116">
        <f>COUNTIF(C23:L23,"Y")</f>
        <v>0</v>
      </c>
      <c r="N23" s="116">
        <f>COUNTIF(C23:L23,"N")</f>
        <v>0</v>
      </c>
      <c r="O23" s="116">
        <f>COUNTIF(C23:L23,"NA")</f>
        <v>0</v>
      </c>
      <c r="P23" s="116">
        <f t="shared" si="0"/>
        <v>0</v>
      </c>
      <c r="Q23" s="163" t="e">
        <f t="shared" si="1"/>
        <v>#DIV/0!</v>
      </c>
    </row>
    <row r="24" spans="1:17" ht="26" x14ac:dyDescent="0.3">
      <c r="A24" s="7">
        <v>8</v>
      </c>
      <c r="B24" s="176" t="s">
        <v>917</v>
      </c>
      <c r="C24" s="7"/>
      <c r="D24" s="7"/>
      <c r="E24" s="7"/>
      <c r="F24" s="7"/>
      <c r="G24" s="7"/>
      <c r="H24" s="7"/>
      <c r="I24" s="7"/>
      <c r="J24" s="7"/>
      <c r="K24" s="7"/>
      <c r="L24" s="7"/>
      <c r="M24" s="114">
        <f>COUNTIF(C24:L24,"Y")</f>
        <v>0</v>
      </c>
      <c r="N24" s="114">
        <f>COUNTIF(C24:L24,"N")</f>
        <v>0</v>
      </c>
      <c r="O24" s="114">
        <f>COUNTIF(C24:L24,"NA")</f>
        <v>0</v>
      </c>
      <c r="P24" s="116">
        <f t="shared" ref="P24" si="2">SUM(M24+N24)</f>
        <v>0</v>
      </c>
      <c r="Q24" s="117" t="e">
        <f t="shared" ref="Q24" si="3">M24/P24</f>
        <v>#DIV/0!</v>
      </c>
    </row>
    <row r="25" spans="1:17" x14ac:dyDescent="0.3">
      <c r="A25" s="313" t="s">
        <v>918</v>
      </c>
      <c r="B25" s="312"/>
      <c r="C25" s="312"/>
      <c r="D25" s="312"/>
      <c r="E25" s="312"/>
      <c r="F25" s="312"/>
      <c r="G25" s="312"/>
      <c r="H25" s="312"/>
      <c r="I25" s="312"/>
      <c r="J25" s="312"/>
      <c r="K25" s="312"/>
      <c r="L25" s="312"/>
      <c r="M25" s="132"/>
      <c r="N25" s="132"/>
      <c r="O25" s="132"/>
      <c r="P25" s="132"/>
      <c r="Q25" s="133"/>
    </row>
    <row r="26" spans="1:17" ht="24.75" customHeight="1" x14ac:dyDescent="0.3">
      <c r="A26" s="7">
        <v>9</v>
      </c>
      <c r="B26" s="176" t="s">
        <v>919</v>
      </c>
      <c r="C26" s="7"/>
      <c r="D26" s="7"/>
      <c r="E26" s="7"/>
      <c r="F26" s="7"/>
      <c r="G26" s="7"/>
      <c r="H26" s="7"/>
      <c r="I26" s="7"/>
      <c r="J26" s="7"/>
      <c r="K26" s="7"/>
      <c r="L26" s="7"/>
      <c r="M26" s="114">
        <f>COUNTIF(C26:L26,"Y")</f>
        <v>0</v>
      </c>
      <c r="N26" s="114">
        <f>COUNTIF(C26:L26,"N")</f>
        <v>0</v>
      </c>
      <c r="O26" s="114">
        <f>COUNTIF(C26:L26,"NA")</f>
        <v>0</v>
      </c>
      <c r="P26" s="116">
        <f t="shared" si="0"/>
        <v>0</v>
      </c>
      <c r="Q26" s="117" t="e">
        <f t="shared" si="1"/>
        <v>#DIV/0!</v>
      </c>
    </row>
    <row r="27" spans="1:17" ht="26" x14ac:dyDescent="0.3">
      <c r="A27" s="7">
        <v>10</v>
      </c>
      <c r="B27" s="176" t="s">
        <v>920</v>
      </c>
      <c r="C27" s="116"/>
      <c r="D27" s="116"/>
      <c r="E27" s="116"/>
      <c r="F27" s="116"/>
      <c r="G27" s="116"/>
      <c r="H27" s="116"/>
      <c r="I27" s="116"/>
      <c r="J27" s="116"/>
      <c r="K27" s="116"/>
      <c r="L27" s="116"/>
      <c r="M27" s="114">
        <f>COUNTIF(C27:L27,"Y")</f>
        <v>0</v>
      </c>
      <c r="N27" s="114">
        <f>COUNTIF(C27:L27,"N")</f>
        <v>0</v>
      </c>
      <c r="O27" s="114">
        <f>COUNTIF(C27:L27,"NA")</f>
        <v>0</v>
      </c>
      <c r="P27" s="116">
        <f t="shared" si="0"/>
        <v>0</v>
      </c>
      <c r="Q27" s="117" t="e">
        <f t="shared" si="1"/>
        <v>#DIV/0!</v>
      </c>
    </row>
    <row r="28" spans="1:17" ht="26" x14ac:dyDescent="0.3">
      <c r="A28" s="7">
        <v>11</v>
      </c>
      <c r="B28" s="176" t="s">
        <v>921</v>
      </c>
      <c r="C28" s="116"/>
      <c r="D28" s="116"/>
      <c r="E28" s="116"/>
      <c r="F28" s="116"/>
      <c r="G28" s="116"/>
      <c r="H28" s="116"/>
      <c r="I28" s="116"/>
      <c r="J28" s="116"/>
      <c r="K28" s="116"/>
      <c r="L28" s="116"/>
      <c r="M28" s="114">
        <f>COUNTIF(C28:L28,"Y")</f>
        <v>0</v>
      </c>
      <c r="N28" s="114">
        <f>COUNTIF(C28:L28,"N")</f>
        <v>0</v>
      </c>
      <c r="O28" s="114">
        <f>COUNTIF(C28:L28,"NA")</f>
        <v>0</v>
      </c>
      <c r="P28" s="116">
        <f t="shared" si="0"/>
        <v>0</v>
      </c>
      <c r="Q28" s="117" t="e">
        <f t="shared" si="1"/>
        <v>#DIV/0!</v>
      </c>
    </row>
    <row r="29" spans="1:17" x14ac:dyDescent="0.3">
      <c r="A29" s="313" t="s">
        <v>922</v>
      </c>
      <c r="B29" s="312"/>
      <c r="C29" s="312"/>
      <c r="D29" s="312"/>
      <c r="E29" s="312"/>
      <c r="F29" s="312"/>
      <c r="G29" s="312"/>
      <c r="H29" s="312"/>
      <c r="I29" s="312"/>
      <c r="J29" s="312"/>
      <c r="K29" s="312"/>
      <c r="L29" s="312"/>
      <c r="M29" s="132"/>
      <c r="N29" s="132"/>
      <c r="O29" s="132"/>
      <c r="P29" s="132"/>
      <c r="Q29" s="133"/>
    </row>
    <row r="30" spans="1:17" ht="27" customHeight="1" x14ac:dyDescent="0.3">
      <c r="A30" s="7">
        <v>12</v>
      </c>
      <c r="B30" s="47" t="s">
        <v>923</v>
      </c>
      <c r="C30" s="116"/>
      <c r="D30" s="116"/>
      <c r="E30" s="116"/>
      <c r="F30" s="116"/>
      <c r="G30" s="116"/>
      <c r="H30" s="116"/>
      <c r="I30" s="116"/>
      <c r="J30" s="116"/>
      <c r="K30" s="116"/>
      <c r="L30" s="116"/>
      <c r="M30" s="114">
        <f>COUNTIF(C30:L30,"Y")</f>
        <v>0</v>
      </c>
      <c r="N30" s="114">
        <f>COUNTIF(C30:L30,"N")</f>
        <v>0</v>
      </c>
      <c r="O30" s="114">
        <f>COUNTIF(C30:L30,"NA")</f>
        <v>0</v>
      </c>
      <c r="P30" s="116">
        <f t="shared" si="0"/>
        <v>0</v>
      </c>
      <c r="Q30" s="117" t="e">
        <f t="shared" si="1"/>
        <v>#DIV/0!</v>
      </c>
    </row>
    <row r="31" spans="1:17" ht="26" x14ac:dyDescent="0.3">
      <c r="A31" s="7">
        <v>13</v>
      </c>
      <c r="B31" s="176" t="s">
        <v>924</v>
      </c>
      <c r="C31" s="116"/>
      <c r="D31" s="116"/>
      <c r="E31" s="116"/>
      <c r="F31" s="116"/>
      <c r="G31" s="116"/>
      <c r="H31" s="116"/>
      <c r="I31" s="116"/>
      <c r="J31" s="116"/>
      <c r="K31" s="116"/>
      <c r="L31" s="116"/>
      <c r="M31" s="114">
        <f>COUNTIF(C31:L31,"Y")</f>
        <v>0</v>
      </c>
      <c r="N31" s="114">
        <f>COUNTIF(C31:L31,"N")</f>
        <v>0</v>
      </c>
      <c r="O31" s="114">
        <f>COUNTIF(C31:L31,"NA")</f>
        <v>0</v>
      </c>
      <c r="P31" s="116">
        <f t="shared" si="0"/>
        <v>0</v>
      </c>
      <c r="Q31" s="117" t="e">
        <f t="shared" si="1"/>
        <v>#DIV/0!</v>
      </c>
    </row>
    <row r="32" spans="1:17" x14ac:dyDescent="0.3">
      <c r="A32" s="313" t="s">
        <v>925</v>
      </c>
      <c r="B32" s="312"/>
      <c r="C32" s="312"/>
      <c r="D32" s="312"/>
      <c r="E32" s="312"/>
      <c r="F32" s="312"/>
      <c r="G32" s="312"/>
      <c r="H32" s="312"/>
      <c r="I32" s="312"/>
      <c r="J32" s="312"/>
      <c r="K32" s="312"/>
      <c r="L32" s="312"/>
      <c r="M32" s="132"/>
      <c r="N32" s="132"/>
      <c r="O32" s="132"/>
      <c r="P32" s="132"/>
      <c r="Q32" s="133"/>
    </row>
    <row r="33" spans="1:17" ht="26" x14ac:dyDescent="0.3">
      <c r="A33" s="7">
        <v>14</v>
      </c>
      <c r="B33" s="176" t="s">
        <v>926</v>
      </c>
      <c r="C33" s="116"/>
      <c r="D33" s="116"/>
      <c r="E33" s="116"/>
      <c r="F33" s="116"/>
      <c r="G33" s="116"/>
      <c r="H33" s="116"/>
      <c r="I33" s="116"/>
      <c r="J33" s="116"/>
      <c r="K33" s="116"/>
      <c r="L33" s="116"/>
      <c r="M33" s="114">
        <f>COUNTIF(C33:L33,"Y")</f>
        <v>0</v>
      </c>
      <c r="N33" s="114">
        <f>COUNTIF(C33:L33,"N")</f>
        <v>0</v>
      </c>
      <c r="O33" s="114">
        <f>COUNTIF(C33:L33,"NA")</f>
        <v>0</v>
      </c>
      <c r="P33" s="116">
        <f t="shared" si="0"/>
        <v>0</v>
      </c>
      <c r="Q33" s="117" t="e">
        <f t="shared" si="1"/>
        <v>#DIV/0!</v>
      </c>
    </row>
  </sheetData>
  <customSheetViews>
    <customSheetView guid="{FB2DEF42-150C-A24C-B515-85700C084377}">
      <selection activeCell="A3" sqref="A3:L3"/>
      <pageMargins left="0" right="0" top="0" bottom="0" header="0" footer="0"/>
      <headerFooter alignWithMargins="0"/>
    </customSheetView>
    <customSheetView guid="{F3E0873D-E940-4A28-8B22-0703AEF99EF0}">
      <selection activeCell="A3" sqref="A3:L3"/>
      <pageMargins left="0" right="0" top="0" bottom="0" header="0" footer="0"/>
      <headerFooter alignWithMargins="0"/>
    </customSheetView>
    <customSheetView guid="{648BC6D8-5A58-4226-AD69-192680175AD0}">
      <selection activeCell="A3" sqref="A3:L3"/>
      <pageMargins left="0" right="0" top="0" bottom="0" header="0" footer="0"/>
      <headerFooter alignWithMargins="0"/>
    </customSheetView>
    <customSheetView guid="{107D11AA-0D63-447B-B92E-5C37BC553443}" topLeftCell="A11">
      <selection activeCell="B12" sqref="B12"/>
      <pageMargins left="0" right="0" top="0" bottom="0" header="0" footer="0"/>
      <headerFooter alignWithMargins="0"/>
    </customSheetView>
  </customSheetViews>
  <mergeCells count="15">
    <mergeCell ref="A6:L6"/>
    <mergeCell ref="A32:L32"/>
    <mergeCell ref="A1:C1"/>
    <mergeCell ref="E1:J1"/>
    <mergeCell ref="A2:C2"/>
    <mergeCell ref="D2:J2"/>
    <mergeCell ref="A4:L4"/>
    <mergeCell ref="A13:L13"/>
    <mergeCell ref="A3:L3"/>
    <mergeCell ref="A7:L7"/>
    <mergeCell ref="A5:L5"/>
    <mergeCell ref="A18:L18"/>
    <mergeCell ref="A22:L22"/>
    <mergeCell ref="A25:L25"/>
    <mergeCell ref="A29:L29"/>
  </mergeCells>
  <phoneticPr fontId="27" type="noConversion"/>
  <pageMargins left="0.75" right="0.75" top="1" bottom="1" header="0.5" footer="0.5"/>
  <pageSetup scale="64" orientation="landscape" r:id="rId1"/>
  <headerFooter alignWithMargins="0">
    <oddFooter>&amp;CMasterServiceCategoryMonitoringTools_Updated_March 2023&amp;RPsychosocial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39997558519241921"/>
    <pageSetUpPr fitToPage="1"/>
  </sheetPr>
  <dimension ref="A1:Q39"/>
  <sheetViews>
    <sheetView zoomScale="112" zoomScaleNormal="112" workbookViewId="0">
      <selection activeCell="B15" sqref="B15"/>
    </sheetView>
  </sheetViews>
  <sheetFormatPr defaultColWidth="8.81640625" defaultRowHeight="14" x14ac:dyDescent="0.3"/>
  <cols>
    <col min="1" max="1" width="8.81640625" style="44"/>
    <col min="2" max="2" width="68.81640625" style="44" customWidth="1"/>
    <col min="3" max="16" width="8.81640625" style="89"/>
    <col min="17" max="17" width="12.453125" style="89"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41" t="s">
        <v>246</v>
      </c>
      <c r="B2" s="242"/>
      <c r="C2" s="243"/>
      <c r="D2" s="244"/>
      <c r="E2" s="245"/>
      <c r="F2" s="245"/>
      <c r="G2" s="245"/>
      <c r="H2" s="245"/>
      <c r="I2" s="245"/>
      <c r="J2" s="246"/>
      <c r="K2" s="3"/>
      <c r="L2" s="3"/>
    </row>
    <row r="3" spans="1:17" ht="20" x14ac:dyDescent="0.3">
      <c r="A3" s="362" t="s">
        <v>803</v>
      </c>
      <c r="B3" s="362"/>
      <c r="C3" s="362"/>
      <c r="D3" s="362"/>
      <c r="E3" s="362"/>
      <c r="F3" s="362"/>
      <c r="G3" s="362"/>
      <c r="H3" s="362"/>
      <c r="I3" s="362"/>
      <c r="J3" s="362"/>
      <c r="K3" s="362"/>
      <c r="L3" s="362"/>
    </row>
    <row r="4" spans="1:17" ht="17.5" x14ac:dyDescent="0.3">
      <c r="A4" s="381" t="s">
        <v>927</v>
      </c>
      <c r="B4" s="381"/>
      <c r="C4" s="381"/>
      <c r="D4" s="381"/>
      <c r="E4" s="381"/>
      <c r="F4" s="381"/>
      <c r="G4" s="381"/>
      <c r="H4" s="381"/>
      <c r="I4" s="381"/>
      <c r="J4" s="381"/>
      <c r="K4" s="381"/>
      <c r="L4" s="381"/>
    </row>
    <row r="5" spans="1:17" ht="15" customHeight="1" x14ac:dyDescent="0.3">
      <c r="A5" s="310" t="s">
        <v>248</v>
      </c>
      <c r="B5" s="311"/>
      <c r="C5" s="311"/>
      <c r="D5" s="311"/>
      <c r="E5" s="311"/>
      <c r="F5" s="311"/>
      <c r="G5" s="311"/>
      <c r="H5" s="311"/>
      <c r="I5" s="311"/>
      <c r="J5" s="311"/>
      <c r="K5" s="311"/>
      <c r="L5" s="311"/>
    </row>
    <row r="6" spans="1:17" x14ac:dyDescent="0.3">
      <c r="A6" s="308" t="s">
        <v>515</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x14ac:dyDescent="0.3">
      <c r="A8" s="4"/>
      <c r="B8" s="5"/>
      <c r="C8" s="6">
        <v>1</v>
      </c>
      <c r="D8" s="6">
        <v>2</v>
      </c>
      <c r="E8" s="6">
        <v>3</v>
      </c>
      <c r="F8" s="6">
        <v>4</v>
      </c>
      <c r="G8" s="6">
        <v>5</v>
      </c>
      <c r="H8" s="6">
        <v>6</v>
      </c>
      <c r="I8" s="6">
        <v>7</v>
      </c>
      <c r="J8" s="6">
        <v>8</v>
      </c>
      <c r="K8" s="6">
        <v>9</v>
      </c>
      <c r="L8" s="6">
        <v>10</v>
      </c>
    </row>
    <row r="9" spans="1:17" x14ac:dyDescent="0.3">
      <c r="A9" s="14" t="s">
        <v>251</v>
      </c>
      <c r="B9" s="22" t="s">
        <v>252</v>
      </c>
      <c r="C9" s="7"/>
      <c r="D9" s="7"/>
      <c r="E9" s="7"/>
      <c r="F9" s="7"/>
      <c r="G9" s="7"/>
      <c r="H9" s="7"/>
      <c r="I9" s="7"/>
      <c r="J9" s="7"/>
      <c r="K9" s="7"/>
      <c r="L9" s="7"/>
    </row>
    <row r="10" spans="1:17" x14ac:dyDescent="0.3">
      <c r="A10" s="14" t="s">
        <v>251</v>
      </c>
      <c r="B10" s="22" t="s">
        <v>253</v>
      </c>
      <c r="C10" s="7"/>
      <c r="D10" s="7"/>
      <c r="E10" s="7"/>
      <c r="F10" s="7"/>
      <c r="G10" s="7"/>
      <c r="H10" s="7"/>
      <c r="I10" s="7"/>
      <c r="J10" s="7"/>
      <c r="K10" s="7"/>
      <c r="L10" s="7"/>
    </row>
    <row r="11" spans="1:17" x14ac:dyDescent="0.3">
      <c r="A11" s="14" t="s">
        <v>251</v>
      </c>
      <c r="B11" s="22" t="s">
        <v>254</v>
      </c>
      <c r="C11" s="7"/>
      <c r="D11" s="7"/>
      <c r="E11" s="7"/>
      <c r="F11" s="7"/>
      <c r="G11" s="7"/>
      <c r="H11" s="7"/>
      <c r="I11" s="7"/>
      <c r="J11" s="7"/>
      <c r="K11" s="7"/>
      <c r="L11" s="7"/>
    </row>
    <row r="12" spans="1:17" x14ac:dyDescent="0.3">
      <c r="A12" s="14" t="s">
        <v>251</v>
      </c>
      <c r="B12" s="22" t="s">
        <v>255</v>
      </c>
      <c r="C12" s="7"/>
      <c r="D12" s="7"/>
      <c r="E12" s="7"/>
      <c r="F12" s="7"/>
      <c r="G12" s="7"/>
      <c r="H12" s="7"/>
      <c r="I12" s="7"/>
      <c r="J12" s="7"/>
      <c r="K12" s="7"/>
      <c r="L12" s="7"/>
    </row>
    <row r="13" spans="1:17" x14ac:dyDescent="0.3">
      <c r="A13" s="308" t="s">
        <v>564</v>
      </c>
      <c r="B13" s="309"/>
      <c r="C13" s="309"/>
      <c r="D13" s="309"/>
      <c r="E13" s="309"/>
      <c r="F13" s="309"/>
      <c r="G13" s="309"/>
      <c r="H13" s="309"/>
      <c r="I13" s="309"/>
      <c r="J13" s="309"/>
      <c r="K13" s="309"/>
      <c r="L13" s="309"/>
    </row>
    <row r="14" spans="1:17" ht="26" x14ac:dyDescent="0.3">
      <c r="A14" s="4"/>
      <c r="B14" s="16"/>
      <c r="C14" s="6">
        <v>1</v>
      </c>
      <c r="D14" s="6">
        <v>2</v>
      </c>
      <c r="E14" s="6">
        <v>3</v>
      </c>
      <c r="F14" s="6">
        <v>4</v>
      </c>
      <c r="G14" s="6">
        <v>5</v>
      </c>
      <c r="H14" s="6">
        <v>6</v>
      </c>
      <c r="I14" s="6">
        <v>7</v>
      </c>
      <c r="J14" s="6">
        <v>8</v>
      </c>
      <c r="K14" s="6">
        <v>9</v>
      </c>
      <c r="L14" s="6">
        <v>10</v>
      </c>
      <c r="M14" s="114" t="s">
        <v>8</v>
      </c>
      <c r="N14" s="114" t="s">
        <v>9</v>
      </c>
      <c r="O14" s="114" t="s">
        <v>10</v>
      </c>
      <c r="P14" s="8" t="s">
        <v>11</v>
      </c>
      <c r="Q14" s="8" t="s">
        <v>12</v>
      </c>
    </row>
    <row r="15" spans="1:17" ht="26" x14ac:dyDescent="0.3">
      <c r="A15" s="13">
        <v>1</v>
      </c>
      <c r="B15" s="176" t="s">
        <v>928</v>
      </c>
      <c r="C15" s="7"/>
      <c r="D15" s="7"/>
      <c r="E15" s="7"/>
      <c r="F15" s="7"/>
      <c r="G15" s="7"/>
      <c r="H15" s="7"/>
      <c r="I15" s="7"/>
      <c r="J15" s="7"/>
      <c r="K15" s="7"/>
      <c r="L15" s="7"/>
      <c r="M15" s="114">
        <f>COUNTIF(C15:L15,"Y")</f>
        <v>0</v>
      </c>
      <c r="N15" s="114">
        <f>COUNTIF(C15:L15,"N")</f>
        <v>0</v>
      </c>
      <c r="O15" s="114">
        <f>COUNTIF(C15:L15,"NA")</f>
        <v>0</v>
      </c>
      <c r="P15" s="116">
        <f>SUM(M15+N15)</f>
        <v>0</v>
      </c>
      <c r="Q15" s="117" t="e">
        <f>M15/P15</f>
        <v>#DIV/0!</v>
      </c>
    </row>
    <row r="16" spans="1:17" x14ac:dyDescent="0.3">
      <c r="A16" s="321" t="s">
        <v>929</v>
      </c>
      <c r="B16" s="322"/>
      <c r="C16" s="322"/>
      <c r="D16" s="322"/>
      <c r="E16" s="322"/>
      <c r="F16" s="322"/>
      <c r="G16" s="322"/>
      <c r="H16" s="322"/>
      <c r="I16" s="322"/>
      <c r="J16" s="322"/>
      <c r="K16" s="322"/>
      <c r="L16" s="322"/>
      <c r="M16" s="322"/>
      <c r="N16" s="322"/>
      <c r="O16" s="322"/>
      <c r="P16" s="322"/>
      <c r="Q16" s="323"/>
    </row>
    <row r="17" spans="1:17" ht="30.65" customHeight="1" x14ac:dyDescent="0.3">
      <c r="A17" s="65">
        <v>2</v>
      </c>
      <c r="B17" s="66" t="s">
        <v>930</v>
      </c>
      <c r="C17" s="60"/>
      <c r="D17" s="60"/>
      <c r="E17" s="60"/>
      <c r="F17" s="60"/>
      <c r="G17" s="60"/>
      <c r="H17" s="60"/>
      <c r="I17" s="60"/>
      <c r="J17" s="60"/>
      <c r="K17" s="60"/>
      <c r="L17" s="60"/>
      <c r="M17" s="134">
        <f>COUNTIF(C17:L17,"Y")</f>
        <v>0</v>
      </c>
      <c r="N17" s="134">
        <f>COUNTIF(C17:L17,"N")</f>
        <v>0</v>
      </c>
      <c r="O17" s="134">
        <f>COUNTIF(C17:L17,"NA")</f>
        <v>0</v>
      </c>
      <c r="P17" s="134">
        <f>SUM(M17+N17)</f>
        <v>0</v>
      </c>
      <c r="Q17" s="135" t="e">
        <f>M17/P17</f>
        <v>#DIV/0!</v>
      </c>
    </row>
    <row r="18" spans="1:17" x14ac:dyDescent="0.3">
      <c r="A18" s="65" t="s">
        <v>708</v>
      </c>
      <c r="B18" s="63" t="s">
        <v>931</v>
      </c>
      <c r="C18" s="60"/>
      <c r="D18" s="60"/>
      <c r="E18" s="60"/>
      <c r="F18" s="60"/>
      <c r="G18" s="60"/>
      <c r="H18" s="60"/>
      <c r="I18" s="60"/>
      <c r="J18" s="60"/>
      <c r="K18" s="60"/>
      <c r="L18" s="60"/>
      <c r="M18" s="134">
        <f t="shared" ref="M18:M21" si="0">COUNTIF(C18:L18,"Y")</f>
        <v>0</v>
      </c>
      <c r="N18" s="134">
        <f t="shared" ref="N18:N21" si="1">COUNTIF(C18:L18,"N")</f>
        <v>0</v>
      </c>
      <c r="O18" s="134">
        <f>COUNTIF(C18:L18,"NA")</f>
        <v>0</v>
      </c>
      <c r="P18" s="134">
        <f t="shared" ref="P18:P21" si="2">SUM(M18+N18)</f>
        <v>0</v>
      </c>
      <c r="Q18" s="135" t="e">
        <f t="shared" ref="Q18:Q21" si="3">M18/P18</f>
        <v>#DIV/0!</v>
      </c>
    </row>
    <row r="19" spans="1:17" x14ac:dyDescent="0.3">
      <c r="A19" s="65" t="s">
        <v>710</v>
      </c>
      <c r="B19" s="63" t="s">
        <v>932</v>
      </c>
      <c r="C19" s="60"/>
      <c r="D19" s="60"/>
      <c r="E19" s="60"/>
      <c r="F19" s="60"/>
      <c r="G19" s="60"/>
      <c r="H19" s="60"/>
      <c r="I19" s="60"/>
      <c r="J19" s="60"/>
      <c r="K19" s="60"/>
      <c r="L19" s="60"/>
      <c r="M19" s="134">
        <f t="shared" si="0"/>
        <v>0</v>
      </c>
      <c r="N19" s="134">
        <f t="shared" si="1"/>
        <v>0</v>
      </c>
      <c r="O19" s="134">
        <f>COUNTIF(C19:L19,"NA")</f>
        <v>0</v>
      </c>
      <c r="P19" s="134">
        <f t="shared" si="2"/>
        <v>0</v>
      </c>
      <c r="Q19" s="135" t="e">
        <f t="shared" si="3"/>
        <v>#DIV/0!</v>
      </c>
    </row>
    <row r="20" spans="1:17" x14ac:dyDescent="0.3">
      <c r="A20" s="65" t="s">
        <v>712</v>
      </c>
      <c r="B20" s="63" t="s">
        <v>933</v>
      </c>
      <c r="C20" s="60"/>
      <c r="D20" s="60"/>
      <c r="E20" s="60"/>
      <c r="F20" s="60"/>
      <c r="G20" s="60"/>
      <c r="H20" s="60"/>
      <c r="I20" s="60"/>
      <c r="J20" s="60"/>
      <c r="K20" s="60"/>
      <c r="L20" s="60"/>
      <c r="M20" s="134">
        <f t="shared" si="0"/>
        <v>0</v>
      </c>
      <c r="N20" s="134">
        <f t="shared" si="1"/>
        <v>0</v>
      </c>
      <c r="O20" s="134">
        <f>COUNTIF(C20:L20,"NA")</f>
        <v>0</v>
      </c>
      <c r="P20" s="134">
        <f t="shared" si="2"/>
        <v>0</v>
      </c>
      <c r="Q20" s="135" t="e">
        <f t="shared" si="3"/>
        <v>#DIV/0!</v>
      </c>
    </row>
    <row r="21" spans="1:17" x14ac:dyDescent="0.3">
      <c r="A21" s="65" t="s">
        <v>714</v>
      </c>
      <c r="B21" s="63" t="s">
        <v>934</v>
      </c>
      <c r="C21" s="60"/>
      <c r="D21" s="60"/>
      <c r="E21" s="60"/>
      <c r="F21" s="60"/>
      <c r="G21" s="60"/>
      <c r="H21" s="60"/>
      <c r="I21" s="60"/>
      <c r="J21" s="60"/>
      <c r="K21" s="60"/>
      <c r="L21" s="60"/>
      <c r="M21" s="134">
        <f t="shared" si="0"/>
        <v>0</v>
      </c>
      <c r="N21" s="134">
        <f t="shared" si="1"/>
        <v>0</v>
      </c>
      <c r="O21" s="134">
        <f>COUNTIF(C21:L21,"NA")</f>
        <v>0</v>
      </c>
      <c r="P21" s="134">
        <f t="shared" si="2"/>
        <v>0</v>
      </c>
      <c r="Q21" s="135" t="e">
        <f t="shared" si="3"/>
        <v>#DIV/0!</v>
      </c>
    </row>
    <row r="22" spans="1:17" x14ac:dyDescent="0.3">
      <c r="A22" s="313" t="s">
        <v>935</v>
      </c>
      <c r="B22" s="393"/>
      <c r="C22" s="312"/>
      <c r="D22" s="312"/>
      <c r="E22" s="312"/>
      <c r="F22" s="312"/>
      <c r="G22" s="312"/>
      <c r="H22" s="312"/>
      <c r="I22" s="312"/>
      <c r="J22" s="312"/>
      <c r="K22" s="312"/>
      <c r="L22" s="312"/>
      <c r="M22" s="132"/>
      <c r="N22" s="132"/>
      <c r="O22" s="132"/>
      <c r="P22" s="132"/>
      <c r="Q22" s="133"/>
    </row>
    <row r="23" spans="1:17" ht="36.75" customHeight="1" x14ac:dyDescent="0.3">
      <c r="A23" s="60">
        <v>3</v>
      </c>
      <c r="B23" s="63" t="s">
        <v>936</v>
      </c>
      <c r="C23" s="60"/>
      <c r="D23" s="60"/>
      <c r="E23" s="60"/>
      <c r="F23" s="60"/>
      <c r="G23" s="60"/>
      <c r="H23" s="60"/>
      <c r="I23" s="60"/>
      <c r="J23" s="60"/>
      <c r="K23" s="60"/>
      <c r="L23" s="60"/>
      <c r="M23" s="134">
        <f>COUNTIF(C23:L23,"Y")</f>
        <v>0</v>
      </c>
      <c r="N23" s="134">
        <f>COUNTIF(C23:L23,"N")</f>
        <v>0</v>
      </c>
      <c r="O23" s="134">
        <f>COUNTIF(C23:L23,"NA")</f>
        <v>0</v>
      </c>
      <c r="P23" s="134">
        <f t="shared" ref="P23:P34" si="4">SUM(M23+N23)</f>
        <v>0</v>
      </c>
      <c r="Q23" s="135" t="e">
        <f t="shared" ref="Q23:Q34" si="5">M23/P23</f>
        <v>#DIV/0!</v>
      </c>
    </row>
    <row r="24" spans="1:17" x14ac:dyDescent="0.3">
      <c r="A24" s="60" t="s">
        <v>570</v>
      </c>
      <c r="B24" s="63" t="s">
        <v>937</v>
      </c>
      <c r="C24" s="60"/>
      <c r="D24" s="60"/>
      <c r="E24" s="60"/>
      <c r="F24" s="60"/>
      <c r="G24" s="60"/>
      <c r="H24" s="60"/>
      <c r="I24" s="60"/>
      <c r="J24" s="60"/>
      <c r="K24" s="60"/>
      <c r="L24" s="60"/>
      <c r="M24" s="134"/>
      <c r="N24" s="134"/>
      <c r="O24" s="134"/>
      <c r="P24" s="134"/>
      <c r="Q24" s="135"/>
    </row>
    <row r="25" spans="1:17" x14ac:dyDescent="0.3">
      <c r="A25" s="60" t="s">
        <v>572</v>
      </c>
      <c r="B25" s="63" t="s">
        <v>938</v>
      </c>
      <c r="C25" s="60"/>
      <c r="D25" s="60"/>
      <c r="E25" s="60"/>
      <c r="F25" s="60"/>
      <c r="G25" s="60"/>
      <c r="H25" s="60"/>
      <c r="I25" s="60"/>
      <c r="J25" s="60"/>
      <c r="K25" s="60"/>
      <c r="L25" s="60"/>
      <c r="M25" s="134"/>
      <c r="N25" s="134"/>
      <c r="O25" s="134"/>
      <c r="P25" s="134"/>
      <c r="Q25" s="135"/>
    </row>
    <row r="26" spans="1:17" x14ac:dyDescent="0.3">
      <c r="A26" s="60" t="s">
        <v>574</v>
      </c>
      <c r="B26" s="63" t="s">
        <v>939</v>
      </c>
      <c r="C26" s="60"/>
      <c r="D26" s="60"/>
      <c r="E26" s="60"/>
      <c r="F26" s="60"/>
      <c r="G26" s="60"/>
      <c r="H26" s="60"/>
      <c r="I26" s="60"/>
      <c r="J26" s="60"/>
      <c r="K26" s="60"/>
      <c r="L26" s="60"/>
      <c r="M26" s="134"/>
      <c r="N26" s="134"/>
      <c r="O26" s="134"/>
      <c r="P26" s="134"/>
      <c r="Q26" s="135"/>
    </row>
    <row r="27" spans="1:17" x14ac:dyDescent="0.3">
      <c r="A27" s="60" t="s">
        <v>725</v>
      </c>
      <c r="B27" s="63" t="s">
        <v>940</v>
      </c>
      <c r="C27" s="60"/>
      <c r="D27" s="60"/>
      <c r="E27" s="60"/>
      <c r="F27" s="60"/>
      <c r="G27" s="60"/>
      <c r="H27" s="60"/>
      <c r="I27" s="60"/>
      <c r="J27" s="60"/>
      <c r="K27" s="60"/>
      <c r="L27" s="60"/>
      <c r="M27" s="134"/>
      <c r="N27" s="134"/>
      <c r="O27" s="134"/>
      <c r="P27" s="134"/>
      <c r="Q27" s="135"/>
    </row>
    <row r="28" spans="1:17" x14ac:dyDescent="0.3">
      <c r="A28" s="60" t="s">
        <v>727</v>
      </c>
      <c r="B28" s="63" t="s">
        <v>941</v>
      </c>
      <c r="C28" s="60"/>
      <c r="D28" s="60"/>
      <c r="E28" s="60"/>
      <c r="F28" s="60"/>
      <c r="G28" s="60"/>
      <c r="H28" s="60"/>
      <c r="I28" s="60"/>
      <c r="J28" s="60"/>
      <c r="K28" s="60"/>
      <c r="L28" s="60"/>
      <c r="M28" s="134"/>
      <c r="N28" s="134"/>
      <c r="O28" s="134"/>
      <c r="P28" s="134"/>
      <c r="Q28" s="135"/>
    </row>
    <row r="29" spans="1:17" ht="26" x14ac:dyDescent="0.3">
      <c r="A29" s="7">
        <v>4</v>
      </c>
      <c r="B29" s="176" t="s">
        <v>942</v>
      </c>
      <c r="C29" s="7"/>
      <c r="D29" s="7"/>
      <c r="E29" s="7"/>
      <c r="F29" s="7"/>
      <c r="G29" s="7"/>
      <c r="H29" s="7"/>
      <c r="I29" s="7"/>
      <c r="J29" s="7"/>
      <c r="K29" s="7"/>
      <c r="L29" s="7"/>
      <c r="M29" s="114">
        <f>COUNTIF(C29:L29,"Y")</f>
        <v>0</v>
      </c>
      <c r="N29" s="114">
        <f>COUNTIF(C29:L29,"N")</f>
        <v>0</v>
      </c>
      <c r="O29" s="114">
        <f>COUNTIF(C29:L29,"NA")</f>
        <v>0</v>
      </c>
      <c r="P29" s="116">
        <f t="shared" si="4"/>
        <v>0</v>
      </c>
      <c r="Q29" s="117" t="e">
        <f t="shared" si="5"/>
        <v>#DIV/0!</v>
      </c>
    </row>
    <row r="30" spans="1:17" x14ac:dyDescent="0.3">
      <c r="A30" s="308" t="s">
        <v>648</v>
      </c>
      <c r="B30" s="393"/>
      <c r="C30" s="309"/>
      <c r="D30" s="309"/>
      <c r="E30" s="309"/>
      <c r="F30" s="309"/>
      <c r="G30" s="309"/>
      <c r="H30" s="309"/>
      <c r="I30" s="309"/>
      <c r="J30" s="309"/>
      <c r="K30" s="309"/>
      <c r="L30" s="309"/>
      <c r="M30" s="132"/>
      <c r="N30" s="132"/>
      <c r="O30" s="132"/>
      <c r="P30" s="132"/>
      <c r="Q30" s="133"/>
    </row>
    <row r="31" spans="1:17" ht="26" x14ac:dyDescent="0.3">
      <c r="A31" s="7">
        <v>5</v>
      </c>
      <c r="B31" s="176" t="s">
        <v>943</v>
      </c>
      <c r="C31" s="7"/>
      <c r="D31" s="7"/>
      <c r="E31" s="7"/>
      <c r="F31" s="7"/>
      <c r="G31" s="7"/>
      <c r="H31" s="7"/>
      <c r="I31" s="7"/>
      <c r="J31" s="7"/>
      <c r="K31" s="7"/>
      <c r="L31" s="7"/>
      <c r="M31" s="114">
        <f>COUNTIF(C31:L31,"Y")</f>
        <v>0</v>
      </c>
      <c r="N31" s="114">
        <f>COUNTIF(C31:L31,"N")</f>
        <v>0</v>
      </c>
      <c r="O31" s="114">
        <f>COUNTIF(C31:L31,"NA")</f>
        <v>0</v>
      </c>
      <c r="P31" s="116">
        <f t="shared" si="4"/>
        <v>0</v>
      </c>
      <c r="Q31" s="117" t="e">
        <f t="shared" si="5"/>
        <v>#DIV/0!</v>
      </c>
    </row>
    <row r="32" spans="1:17" x14ac:dyDescent="0.3">
      <c r="A32" s="7">
        <v>6</v>
      </c>
      <c r="B32" s="176" t="s">
        <v>944</v>
      </c>
      <c r="C32" s="7"/>
      <c r="D32" s="7"/>
      <c r="E32" s="7"/>
      <c r="F32" s="7"/>
      <c r="G32" s="7"/>
      <c r="H32" s="7"/>
      <c r="I32" s="7"/>
      <c r="J32" s="7"/>
      <c r="K32" s="7"/>
      <c r="L32" s="7"/>
      <c r="M32" s="114">
        <f>COUNTIF(C32:L32,"Y")</f>
        <v>0</v>
      </c>
      <c r="N32" s="114">
        <f>COUNTIF(C32:L32,"N")</f>
        <v>0</v>
      </c>
      <c r="O32" s="114">
        <f>COUNTIF(C32:L32,"NA")</f>
        <v>0</v>
      </c>
      <c r="P32" s="116">
        <f t="shared" si="4"/>
        <v>0</v>
      </c>
      <c r="Q32" s="117" t="e">
        <f t="shared" si="5"/>
        <v>#DIV/0!</v>
      </c>
    </row>
    <row r="33" spans="1:17" x14ac:dyDescent="0.3">
      <c r="A33" s="308" t="s">
        <v>545</v>
      </c>
      <c r="B33" s="393"/>
      <c r="C33" s="309"/>
      <c r="D33" s="309"/>
      <c r="E33" s="309"/>
      <c r="F33" s="309"/>
      <c r="G33" s="309"/>
      <c r="H33" s="309"/>
      <c r="I33" s="309"/>
      <c r="J33" s="309"/>
      <c r="K33" s="309"/>
      <c r="L33" s="309"/>
      <c r="M33" s="132"/>
      <c r="N33" s="132"/>
      <c r="O33" s="132"/>
      <c r="P33" s="132"/>
      <c r="Q33" s="133"/>
    </row>
    <row r="34" spans="1:17" ht="39" x14ac:dyDescent="0.3">
      <c r="A34" s="60">
        <v>7</v>
      </c>
      <c r="B34" s="63" t="s">
        <v>945</v>
      </c>
      <c r="C34" s="60"/>
      <c r="D34" s="60"/>
      <c r="E34" s="60"/>
      <c r="F34" s="60"/>
      <c r="G34" s="60"/>
      <c r="H34" s="60"/>
      <c r="I34" s="60"/>
      <c r="J34" s="60"/>
      <c r="K34" s="60"/>
      <c r="L34" s="60"/>
      <c r="M34" s="134">
        <f>COUNTIF(C34:L34,"Y")</f>
        <v>0</v>
      </c>
      <c r="N34" s="134">
        <f>COUNTIF(C34:L34,"N")</f>
        <v>0</v>
      </c>
      <c r="O34" s="134">
        <f>COUNTIF(C34:L34,"NA")</f>
        <v>0</v>
      </c>
      <c r="P34" s="134">
        <f t="shared" si="4"/>
        <v>0</v>
      </c>
      <c r="Q34" s="135" t="e">
        <f t="shared" si="5"/>
        <v>#DIV/0!</v>
      </c>
    </row>
    <row r="35" spans="1:17" ht="26" x14ac:dyDescent="0.3">
      <c r="A35" s="7">
        <v>8</v>
      </c>
      <c r="B35" s="176" t="s">
        <v>946</v>
      </c>
      <c r="C35" s="7"/>
      <c r="D35" s="7"/>
      <c r="E35" s="7"/>
      <c r="F35" s="7"/>
      <c r="G35" s="7"/>
      <c r="H35" s="7"/>
      <c r="I35" s="7"/>
      <c r="J35" s="7"/>
      <c r="K35" s="7"/>
      <c r="L35" s="7"/>
      <c r="M35" s="114">
        <f>COUNTIF(C35:L35,"Y")</f>
        <v>0</v>
      </c>
      <c r="N35" s="114">
        <f>COUNTIF(C35:L35,"N")</f>
        <v>0</v>
      </c>
      <c r="O35" s="114">
        <f>COUNTIF(C35:L35,"NA")</f>
        <v>0</v>
      </c>
      <c r="P35" s="116">
        <f t="shared" ref="P35" si="6">SUM(M35+N35)</f>
        <v>0</v>
      </c>
      <c r="Q35" s="117" t="e">
        <f t="shared" ref="Q35" si="7">M35/P35</f>
        <v>#DIV/0!</v>
      </c>
    </row>
    <row r="36" spans="1:17" x14ac:dyDescent="0.3">
      <c r="A36" s="308" t="s">
        <v>947</v>
      </c>
      <c r="B36" s="393"/>
      <c r="C36" s="309"/>
      <c r="D36" s="309"/>
      <c r="E36" s="309"/>
      <c r="F36" s="309"/>
      <c r="G36" s="309"/>
      <c r="H36" s="309"/>
      <c r="I36" s="309"/>
      <c r="J36" s="309"/>
      <c r="K36" s="309"/>
      <c r="L36" s="309"/>
      <c r="M36" s="132"/>
      <c r="N36" s="132"/>
      <c r="O36" s="132"/>
      <c r="P36" s="132"/>
      <c r="Q36" s="133"/>
    </row>
    <row r="37" spans="1:17" ht="40.5" customHeight="1" x14ac:dyDescent="0.3">
      <c r="A37" s="60">
        <v>9</v>
      </c>
      <c r="B37" s="63" t="s">
        <v>1017</v>
      </c>
      <c r="C37" s="60"/>
      <c r="D37" s="60"/>
      <c r="E37" s="60"/>
      <c r="F37" s="60"/>
      <c r="G37" s="60"/>
      <c r="H37" s="60"/>
      <c r="I37" s="60"/>
      <c r="J37" s="60"/>
      <c r="K37" s="60"/>
      <c r="L37" s="60"/>
      <c r="M37" s="134">
        <f>COUNTIF(C37:L37,"Y")</f>
        <v>0</v>
      </c>
      <c r="N37" s="134">
        <f>COUNTIF(C37:L37,"N")</f>
        <v>0</v>
      </c>
      <c r="O37" s="134">
        <f>COUNTIF(C37:L37,"NA")</f>
        <v>0</v>
      </c>
      <c r="P37" s="134">
        <f t="shared" ref="P37" si="8">SUM(M37+N37)</f>
        <v>0</v>
      </c>
      <c r="Q37" s="135" t="e">
        <f t="shared" ref="Q37" si="9">M37/P37</f>
        <v>#DIV/0!</v>
      </c>
    </row>
    <row r="38" spans="1:17" x14ac:dyDescent="0.3">
      <c r="A38" s="60" t="s">
        <v>948</v>
      </c>
      <c r="B38" s="63" t="s">
        <v>949</v>
      </c>
      <c r="C38" s="60"/>
      <c r="D38" s="60"/>
      <c r="E38" s="60"/>
      <c r="F38" s="60"/>
      <c r="G38" s="60"/>
      <c r="H38" s="60"/>
      <c r="I38" s="60"/>
      <c r="J38" s="60"/>
      <c r="K38" s="60"/>
      <c r="L38" s="60"/>
      <c r="M38" s="134">
        <f t="shared" ref="M38:M39" si="10">COUNTIF(C38:L38,"Y")</f>
        <v>0</v>
      </c>
      <c r="N38" s="134">
        <f t="shared" ref="N38:N39" si="11">COUNTIF(C38:L38,"N")</f>
        <v>0</v>
      </c>
      <c r="O38" s="134">
        <f>COUNTIF(C38:L38,"NA")</f>
        <v>0</v>
      </c>
      <c r="P38" s="134">
        <f t="shared" ref="P38:P39" si="12">SUM(M38+N38)</f>
        <v>0</v>
      </c>
      <c r="Q38" s="135" t="e">
        <f t="shared" ref="Q38:Q39" si="13">M38/P38</f>
        <v>#DIV/0!</v>
      </c>
    </row>
    <row r="39" spans="1:17" x14ac:dyDescent="0.3">
      <c r="A39" s="60" t="s">
        <v>950</v>
      </c>
      <c r="B39" s="63" t="s">
        <v>1020</v>
      </c>
      <c r="C39" s="60"/>
      <c r="D39" s="60"/>
      <c r="E39" s="60"/>
      <c r="F39" s="60"/>
      <c r="G39" s="60"/>
      <c r="H39" s="60"/>
      <c r="I39" s="60"/>
      <c r="J39" s="60"/>
      <c r="K39" s="60"/>
      <c r="L39" s="60"/>
      <c r="M39" s="134">
        <f t="shared" si="10"/>
        <v>0</v>
      </c>
      <c r="N39" s="134">
        <f t="shared" si="11"/>
        <v>0</v>
      </c>
      <c r="O39" s="134">
        <f>COUNTIF(C39:L39,"NA")</f>
        <v>0</v>
      </c>
      <c r="P39" s="134">
        <f t="shared" si="12"/>
        <v>0</v>
      </c>
      <c r="Q39" s="135" t="e">
        <f t="shared" si="13"/>
        <v>#DIV/0!</v>
      </c>
    </row>
  </sheetData>
  <mergeCells count="15">
    <mergeCell ref="A36:L36"/>
    <mergeCell ref="A1:C1"/>
    <mergeCell ref="E1:J1"/>
    <mergeCell ref="A2:C2"/>
    <mergeCell ref="D2:J2"/>
    <mergeCell ref="A3:L3"/>
    <mergeCell ref="A13:L13"/>
    <mergeCell ref="A22:L22"/>
    <mergeCell ref="A30:L30"/>
    <mergeCell ref="A33:L33"/>
    <mergeCell ref="A4:L4"/>
    <mergeCell ref="A7:L7"/>
    <mergeCell ref="A5:L5"/>
    <mergeCell ref="A6:L6"/>
    <mergeCell ref="A16:Q16"/>
  </mergeCells>
  <phoneticPr fontId="27" type="noConversion"/>
  <pageMargins left="0.75" right="0.75" top="1" bottom="1" header="0.5" footer="0.5"/>
  <pageSetup scale="70" orientation="landscape" r:id="rId1"/>
  <headerFooter alignWithMargins="0">
    <oddFooter>&amp;CMasterServiceCategoryMonitoringTools_Updated_March 2023&amp;RRehab</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9CE57-4F44-4B2C-8FC2-98F247254CD1}">
  <sheetPr>
    <tabColor theme="8" tint="0.39997558519241921"/>
    <pageSetUpPr fitToPage="1"/>
  </sheetPr>
  <dimension ref="A1:Q21"/>
  <sheetViews>
    <sheetView topLeftCell="A5" zoomScale="110" zoomScaleNormal="110" workbookViewId="0">
      <selection activeCell="B15" sqref="B15"/>
    </sheetView>
  </sheetViews>
  <sheetFormatPr defaultColWidth="8.81640625" defaultRowHeight="14" x14ac:dyDescent="0.3"/>
  <cols>
    <col min="1" max="1" width="8.81640625" style="2"/>
    <col min="2" max="2" width="70" style="44" customWidth="1"/>
    <col min="3" max="16" width="8.81640625" style="89"/>
    <col min="17" max="17" width="15.1796875" style="89"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17.149999999999999" customHeight="1" x14ac:dyDescent="0.3">
      <c r="A3" s="394" t="s">
        <v>803</v>
      </c>
      <c r="B3" s="394"/>
      <c r="C3" s="394"/>
      <c r="D3" s="394"/>
      <c r="E3" s="394"/>
      <c r="F3" s="394"/>
      <c r="G3" s="394"/>
      <c r="H3" s="394"/>
      <c r="I3" s="394"/>
      <c r="J3" s="394"/>
      <c r="K3" s="394"/>
      <c r="L3" s="394"/>
    </row>
    <row r="4" spans="1:17" ht="17.5" x14ac:dyDescent="0.3">
      <c r="A4" s="381" t="s">
        <v>951</v>
      </c>
      <c r="B4" s="381"/>
      <c r="C4" s="381"/>
      <c r="D4" s="381"/>
      <c r="E4" s="381"/>
      <c r="F4" s="381"/>
      <c r="G4" s="381"/>
      <c r="H4" s="381"/>
      <c r="I4" s="381"/>
      <c r="J4" s="381"/>
      <c r="K4" s="381"/>
      <c r="L4" s="381"/>
    </row>
    <row r="5" spans="1:17" ht="15" customHeight="1" x14ac:dyDescent="0.3">
      <c r="A5" s="310" t="s">
        <v>248</v>
      </c>
      <c r="B5" s="311"/>
      <c r="C5" s="311"/>
      <c r="D5" s="311"/>
      <c r="E5" s="311"/>
      <c r="F5" s="311"/>
      <c r="G5" s="311"/>
      <c r="H5" s="311"/>
      <c r="I5" s="311"/>
      <c r="J5" s="311"/>
      <c r="K5" s="311"/>
      <c r="L5" s="311"/>
    </row>
    <row r="6" spans="1:17" x14ac:dyDescent="0.3">
      <c r="A6" s="308" t="s">
        <v>515</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x14ac:dyDescent="0.3">
      <c r="A8" s="4"/>
      <c r="B8" s="5"/>
      <c r="C8" s="6">
        <v>1</v>
      </c>
      <c r="D8" s="6">
        <v>2</v>
      </c>
      <c r="E8" s="6">
        <v>3</v>
      </c>
      <c r="F8" s="6">
        <v>4</v>
      </c>
      <c r="G8" s="6">
        <v>5</v>
      </c>
      <c r="H8" s="6">
        <v>6</v>
      </c>
      <c r="I8" s="6">
        <v>7</v>
      </c>
      <c r="J8" s="6">
        <v>8</v>
      </c>
      <c r="K8" s="6">
        <v>9</v>
      </c>
      <c r="L8" s="6">
        <v>10</v>
      </c>
    </row>
    <row r="9" spans="1:17" x14ac:dyDescent="0.3">
      <c r="A9" s="14" t="s">
        <v>251</v>
      </c>
      <c r="B9" s="22" t="s">
        <v>252</v>
      </c>
      <c r="C9" s="7"/>
      <c r="D9" s="7"/>
      <c r="E9" s="7"/>
      <c r="F9" s="7"/>
      <c r="G9" s="7"/>
      <c r="H9" s="7"/>
      <c r="I9" s="7"/>
      <c r="J9" s="7"/>
      <c r="K9" s="7"/>
      <c r="L9" s="7"/>
    </row>
    <row r="10" spans="1:17" x14ac:dyDescent="0.3">
      <c r="A10" s="14" t="s">
        <v>251</v>
      </c>
      <c r="B10" s="22" t="s">
        <v>253</v>
      </c>
      <c r="C10" s="7"/>
      <c r="D10" s="7"/>
      <c r="E10" s="7"/>
      <c r="F10" s="7"/>
      <c r="G10" s="7"/>
      <c r="H10" s="7"/>
      <c r="I10" s="7"/>
      <c r="J10" s="7"/>
      <c r="K10" s="7"/>
      <c r="L10" s="7"/>
    </row>
    <row r="11" spans="1:17" x14ac:dyDescent="0.3">
      <c r="A11" s="14" t="s">
        <v>251</v>
      </c>
      <c r="B11" s="22" t="s">
        <v>254</v>
      </c>
      <c r="C11" s="7"/>
      <c r="D11" s="7"/>
      <c r="E11" s="7"/>
      <c r="F11" s="7"/>
      <c r="G11" s="7"/>
      <c r="H11" s="7"/>
      <c r="I11" s="7"/>
      <c r="J11" s="7"/>
      <c r="K11" s="7"/>
      <c r="L11" s="7"/>
    </row>
    <row r="12" spans="1:17" x14ac:dyDescent="0.3">
      <c r="A12" s="14" t="s">
        <v>251</v>
      </c>
      <c r="B12" s="22" t="s">
        <v>255</v>
      </c>
      <c r="C12" s="7"/>
      <c r="D12" s="7"/>
      <c r="E12" s="7"/>
      <c r="F12" s="7"/>
      <c r="G12" s="7"/>
      <c r="H12" s="7"/>
      <c r="I12" s="7"/>
      <c r="J12" s="7"/>
      <c r="K12" s="7"/>
      <c r="L12" s="7"/>
    </row>
    <row r="13" spans="1:17" x14ac:dyDescent="0.3">
      <c r="A13" s="308" t="s">
        <v>952</v>
      </c>
      <c r="B13" s="309"/>
      <c r="C13" s="309"/>
      <c r="D13" s="309"/>
      <c r="E13" s="309"/>
      <c r="F13" s="309"/>
      <c r="G13" s="309"/>
      <c r="H13" s="309"/>
      <c r="I13" s="309"/>
      <c r="J13" s="309"/>
      <c r="K13" s="309"/>
      <c r="L13" s="309"/>
    </row>
    <row r="14" spans="1:17" ht="26" x14ac:dyDescent="0.3">
      <c r="A14" s="4"/>
      <c r="B14" s="5"/>
      <c r="C14" s="6">
        <v>1</v>
      </c>
      <c r="D14" s="6">
        <v>2</v>
      </c>
      <c r="E14" s="6">
        <v>3</v>
      </c>
      <c r="F14" s="6">
        <v>4</v>
      </c>
      <c r="G14" s="6">
        <v>5</v>
      </c>
      <c r="H14" s="6">
        <v>6</v>
      </c>
      <c r="I14" s="6">
        <v>7</v>
      </c>
      <c r="J14" s="6">
        <v>8</v>
      </c>
      <c r="K14" s="6">
        <v>9</v>
      </c>
      <c r="L14" s="6">
        <v>10</v>
      </c>
      <c r="M14" s="114" t="s">
        <v>8</v>
      </c>
      <c r="N14" s="114" t="s">
        <v>9</v>
      </c>
      <c r="O14" s="114" t="s">
        <v>10</v>
      </c>
      <c r="P14" s="8" t="s">
        <v>11</v>
      </c>
      <c r="Q14" s="8" t="s">
        <v>12</v>
      </c>
    </row>
    <row r="15" spans="1:17" ht="26" x14ac:dyDescent="0.3">
      <c r="A15" s="7">
        <v>1</v>
      </c>
      <c r="B15" s="176" t="s">
        <v>953</v>
      </c>
      <c r="C15" s="7"/>
      <c r="D15" s="7"/>
      <c r="E15" s="7"/>
      <c r="F15" s="7"/>
      <c r="G15" s="7"/>
      <c r="H15" s="7"/>
      <c r="I15" s="7"/>
      <c r="J15" s="7"/>
      <c r="K15" s="7"/>
      <c r="L15" s="7"/>
      <c r="M15" s="114">
        <f>COUNTIF(C15:L15,"Y")</f>
        <v>0</v>
      </c>
      <c r="N15" s="114">
        <f>COUNTIF(C15:L15,"N")</f>
        <v>0</v>
      </c>
      <c r="O15" s="114">
        <f>COUNTIF(C15:L15,"NA")</f>
        <v>0</v>
      </c>
      <c r="P15" s="116">
        <f>SUM(M15+N15)</f>
        <v>0</v>
      </c>
      <c r="Q15" s="117" t="e">
        <f>M15/P15</f>
        <v>#DIV/0!</v>
      </c>
    </row>
    <row r="16" spans="1:17" ht="26" x14ac:dyDescent="0.3">
      <c r="A16" s="7">
        <v>2</v>
      </c>
      <c r="B16" s="176" t="s">
        <v>954</v>
      </c>
      <c r="C16" s="7"/>
      <c r="D16" s="7"/>
      <c r="E16" s="7"/>
      <c r="F16" s="7"/>
      <c r="G16" s="7"/>
      <c r="H16" s="7"/>
      <c r="I16" s="7"/>
      <c r="J16" s="7"/>
      <c r="K16" s="7"/>
      <c r="L16" s="7"/>
      <c r="M16" s="114">
        <f>COUNTIF(C16:L16,"Y")</f>
        <v>0</v>
      </c>
      <c r="N16" s="114">
        <f>COUNTIF(C16:L16,"N")</f>
        <v>0</v>
      </c>
      <c r="O16" s="114">
        <f>COUNTIF(C16:L16,"NA")</f>
        <v>0</v>
      </c>
      <c r="P16" s="116">
        <f t="shared" ref="P16:P20" si="0">SUM(M16+N16)</f>
        <v>0</v>
      </c>
      <c r="Q16" s="117" t="e">
        <f t="shared" ref="Q16:Q20" si="1">M16/P16</f>
        <v>#DIV/0!</v>
      </c>
    </row>
    <row r="17" spans="1:17" ht="26" x14ac:dyDescent="0.3">
      <c r="A17" s="7">
        <v>3</v>
      </c>
      <c r="B17" s="176" t="s">
        <v>955</v>
      </c>
      <c r="C17" s="7"/>
      <c r="D17" s="7"/>
      <c r="E17" s="7"/>
      <c r="F17" s="7"/>
      <c r="G17" s="7"/>
      <c r="H17" s="7"/>
      <c r="I17" s="7"/>
      <c r="J17" s="7"/>
      <c r="K17" s="7"/>
      <c r="L17" s="7"/>
      <c r="M17" s="114">
        <f>COUNTIF(C17:L17,"Y")</f>
        <v>0</v>
      </c>
      <c r="N17" s="114">
        <f>COUNTIF(C17:L17,"N")</f>
        <v>0</v>
      </c>
      <c r="O17" s="114">
        <f>COUNTIF(C17:L17,"NA")</f>
        <v>0</v>
      </c>
      <c r="P17" s="116">
        <f t="shared" si="0"/>
        <v>0</v>
      </c>
      <c r="Q17" s="117" t="e">
        <f t="shared" si="1"/>
        <v>#DIV/0!</v>
      </c>
    </row>
    <row r="18" spans="1:17" x14ac:dyDescent="0.3">
      <c r="A18" s="308" t="s">
        <v>956</v>
      </c>
      <c r="B18" s="312"/>
      <c r="C18" s="309"/>
      <c r="D18" s="309"/>
      <c r="E18" s="309"/>
      <c r="F18" s="309"/>
      <c r="G18" s="309"/>
      <c r="H18" s="309"/>
      <c r="I18" s="309"/>
      <c r="J18" s="309"/>
      <c r="K18" s="309"/>
      <c r="L18" s="309"/>
      <c r="M18" s="132"/>
      <c r="N18" s="132"/>
      <c r="O18" s="132"/>
      <c r="P18" s="132"/>
      <c r="Q18" s="133"/>
    </row>
    <row r="19" spans="1:17" x14ac:dyDescent="0.3">
      <c r="A19" s="7">
        <v>4</v>
      </c>
      <c r="B19" s="51" t="s">
        <v>957</v>
      </c>
      <c r="C19" s="7"/>
      <c r="D19" s="7"/>
      <c r="E19" s="7"/>
      <c r="F19" s="7"/>
      <c r="G19" s="7"/>
      <c r="H19" s="7"/>
      <c r="I19" s="7"/>
      <c r="J19" s="7"/>
      <c r="K19" s="7"/>
      <c r="L19" s="7"/>
      <c r="M19" s="114">
        <f>COUNTIF(C19:L19,"Y")</f>
        <v>0</v>
      </c>
      <c r="N19" s="114">
        <f>COUNTIF(C19:L19,"N")</f>
        <v>0</v>
      </c>
      <c r="O19" s="114">
        <f>COUNTIF(C19:L19,"NA")</f>
        <v>0</v>
      </c>
      <c r="P19" s="116">
        <f t="shared" si="0"/>
        <v>0</v>
      </c>
      <c r="Q19" s="117" t="e">
        <f t="shared" si="1"/>
        <v>#DIV/0!</v>
      </c>
    </row>
    <row r="20" spans="1:17" ht="26" x14ac:dyDescent="0.3">
      <c r="A20" s="7">
        <v>5</v>
      </c>
      <c r="B20" s="55" t="s">
        <v>958</v>
      </c>
      <c r="C20" s="7"/>
      <c r="D20" s="7"/>
      <c r="E20" s="7"/>
      <c r="F20" s="7"/>
      <c r="G20" s="7"/>
      <c r="H20" s="7"/>
      <c r="I20" s="7"/>
      <c r="J20" s="7"/>
      <c r="K20" s="7"/>
      <c r="L20" s="7"/>
      <c r="M20" s="114">
        <f>COUNTIF(C20:L20,"Y")</f>
        <v>0</v>
      </c>
      <c r="N20" s="114">
        <f>COUNTIF(C20:L20,"N")</f>
        <v>0</v>
      </c>
      <c r="O20" s="114">
        <f>COUNTIF(C20:L20,"NA")</f>
        <v>0</v>
      </c>
      <c r="P20" s="116">
        <f t="shared" si="0"/>
        <v>0</v>
      </c>
      <c r="Q20" s="117" t="e">
        <f t="shared" si="1"/>
        <v>#DIV/0!</v>
      </c>
    </row>
    <row r="21" spans="1:17" ht="56.15" customHeight="1" x14ac:dyDescent="0.3">
      <c r="A21" s="41">
        <v>6</v>
      </c>
      <c r="B21" s="55" t="s">
        <v>959</v>
      </c>
      <c r="C21" s="7"/>
      <c r="D21" s="7"/>
      <c r="E21" s="7"/>
      <c r="F21" s="7"/>
      <c r="G21" s="7"/>
      <c r="H21" s="7"/>
      <c r="I21" s="7"/>
      <c r="J21" s="7"/>
      <c r="K21" s="7"/>
      <c r="L21" s="7"/>
      <c r="M21" s="114">
        <f t="shared" ref="M21" si="2">COUNTIF(C21:L21,"Y")</f>
        <v>0</v>
      </c>
      <c r="N21" s="114">
        <f t="shared" ref="N21" si="3">COUNTIF(C21:L21,"N")</f>
        <v>0</v>
      </c>
      <c r="O21" s="114">
        <f>COUNTIF(C21:L21,"NA")</f>
        <v>0</v>
      </c>
      <c r="P21" s="116">
        <f t="shared" ref="P21" si="4">SUM(M21+N21)</f>
        <v>0</v>
      </c>
      <c r="Q21" s="117" t="e">
        <f t="shared" ref="Q21" si="5">M21/P21</f>
        <v>#DIV/0!</v>
      </c>
    </row>
  </sheetData>
  <mergeCells count="11">
    <mergeCell ref="A1:C1"/>
    <mergeCell ref="E1:J1"/>
    <mergeCell ref="A2:C2"/>
    <mergeCell ref="D2:J2"/>
    <mergeCell ref="A3:L3"/>
    <mergeCell ref="A18:L18"/>
    <mergeCell ref="A4:L4"/>
    <mergeCell ref="A5:L5"/>
    <mergeCell ref="A6:L6"/>
    <mergeCell ref="A7:L7"/>
    <mergeCell ref="A13:L13"/>
  </mergeCells>
  <pageMargins left="0.75" right="0.75" top="1" bottom="1" header="0.5" footer="0.5"/>
  <pageSetup scale="72" orientation="landscape" r:id="rId1"/>
  <headerFooter alignWithMargins="0">
    <oddFooter>&amp;CMasterServiceCategoryMonitoringTools_Updated_March 2023&amp;RRHCS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39997558519241921"/>
    <pageSetUpPr fitToPage="1"/>
  </sheetPr>
  <dimension ref="A1:Q26"/>
  <sheetViews>
    <sheetView topLeftCell="A5" zoomScale="120" zoomScaleNormal="120" workbookViewId="0">
      <selection activeCell="B15" sqref="B15"/>
    </sheetView>
  </sheetViews>
  <sheetFormatPr defaultColWidth="8.81640625" defaultRowHeight="14" x14ac:dyDescent="0.3"/>
  <cols>
    <col min="1" max="1" width="8.81640625" style="2"/>
    <col min="2" max="2" width="68.453125" style="44" customWidth="1"/>
    <col min="3" max="16" width="8.81640625" style="89"/>
    <col min="17" max="17" width="12.453125" style="89"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20" x14ac:dyDescent="0.3">
      <c r="A3" s="362" t="s">
        <v>803</v>
      </c>
      <c r="B3" s="362"/>
      <c r="C3" s="362"/>
      <c r="D3" s="362"/>
      <c r="E3" s="362"/>
      <c r="F3" s="362"/>
      <c r="G3" s="362"/>
      <c r="H3" s="362"/>
      <c r="I3" s="362"/>
      <c r="J3" s="362"/>
      <c r="K3" s="362"/>
      <c r="L3" s="362"/>
    </row>
    <row r="4" spans="1:17" ht="17.5" x14ac:dyDescent="0.3">
      <c r="A4" s="381" t="s">
        <v>960</v>
      </c>
      <c r="B4" s="381"/>
      <c r="C4" s="381"/>
      <c r="D4" s="381"/>
      <c r="E4" s="381"/>
      <c r="F4" s="381"/>
      <c r="G4" s="381"/>
      <c r="H4" s="381"/>
      <c r="I4" s="381"/>
      <c r="J4" s="381"/>
      <c r="K4" s="381"/>
      <c r="L4" s="381"/>
    </row>
    <row r="5" spans="1:17" ht="15" customHeight="1" x14ac:dyDescent="0.3">
      <c r="A5" s="310" t="s">
        <v>248</v>
      </c>
      <c r="B5" s="311"/>
      <c r="C5" s="311"/>
      <c r="D5" s="311"/>
      <c r="E5" s="311"/>
      <c r="F5" s="311"/>
      <c r="G5" s="311"/>
      <c r="H5" s="311"/>
      <c r="I5" s="311"/>
      <c r="J5" s="311"/>
      <c r="K5" s="311"/>
      <c r="L5" s="311"/>
    </row>
    <row r="6" spans="1:17" x14ac:dyDescent="0.3">
      <c r="A6" s="308" t="s">
        <v>515</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x14ac:dyDescent="0.3">
      <c r="A8" s="4"/>
      <c r="B8" s="5"/>
      <c r="C8" s="6">
        <v>1</v>
      </c>
      <c r="D8" s="6">
        <v>2</v>
      </c>
      <c r="E8" s="6">
        <v>3</v>
      </c>
      <c r="F8" s="6">
        <v>4</v>
      </c>
      <c r="G8" s="6">
        <v>5</v>
      </c>
      <c r="H8" s="6">
        <v>6</v>
      </c>
      <c r="I8" s="6">
        <v>7</v>
      </c>
      <c r="J8" s="6">
        <v>8</v>
      </c>
      <c r="K8" s="6">
        <v>9</v>
      </c>
      <c r="L8" s="6">
        <v>10</v>
      </c>
    </row>
    <row r="9" spans="1:17" x14ac:dyDescent="0.3">
      <c r="A9" s="14" t="s">
        <v>251</v>
      </c>
      <c r="B9" s="22" t="s">
        <v>252</v>
      </c>
      <c r="C9" s="7"/>
      <c r="D9" s="7"/>
      <c r="E9" s="7"/>
      <c r="F9" s="7"/>
      <c r="G9" s="7"/>
      <c r="H9" s="7"/>
      <c r="I9" s="7"/>
      <c r="J9" s="7"/>
      <c r="K9" s="7"/>
      <c r="L9" s="7"/>
    </row>
    <row r="10" spans="1:17" x14ac:dyDescent="0.3">
      <c r="A10" s="14" t="s">
        <v>251</v>
      </c>
      <c r="B10" s="22" t="s">
        <v>253</v>
      </c>
      <c r="C10" s="7"/>
      <c r="D10" s="7"/>
      <c r="E10" s="7"/>
      <c r="F10" s="7"/>
      <c r="G10" s="7"/>
      <c r="H10" s="7"/>
      <c r="I10" s="7"/>
      <c r="J10" s="7"/>
      <c r="K10" s="7"/>
      <c r="L10" s="7"/>
    </row>
    <row r="11" spans="1:17" x14ac:dyDescent="0.3">
      <c r="A11" s="14" t="s">
        <v>251</v>
      </c>
      <c r="B11" s="22" t="s">
        <v>254</v>
      </c>
      <c r="C11" s="7"/>
      <c r="D11" s="7"/>
      <c r="E11" s="7"/>
      <c r="F11" s="7"/>
      <c r="G11" s="7"/>
      <c r="H11" s="7"/>
      <c r="I11" s="7"/>
      <c r="J11" s="7"/>
      <c r="K11" s="7"/>
      <c r="L11" s="7"/>
    </row>
    <row r="12" spans="1:17" x14ac:dyDescent="0.3">
      <c r="A12" s="14" t="s">
        <v>251</v>
      </c>
      <c r="B12" s="22" t="s">
        <v>255</v>
      </c>
      <c r="C12" s="7"/>
      <c r="D12" s="7"/>
      <c r="E12" s="7"/>
      <c r="F12" s="7"/>
      <c r="G12" s="7"/>
      <c r="H12" s="7"/>
      <c r="I12" s="7"/>
      <c r="J12" s="7"/>
      <c r="K12" s="7"/>
      <c r="L12" s="7"/>
    </row>
    <row r="13" spans="1:17" x14ac:dyDescent="0.3">
      <c r="A13" s="308" t="s">
        <v>961</v>
      </c>
      <c r="B13" s="309"/>
      <c r="C13" s="309"/>
      <c r="D13" s="309"/>
      <c r="E13" s="309"/>
      <c r="F13" s="309"/>
      <c r="G13" s="309"/>
      <c r="H13" s="309"/>
      <c r="I13" s="309"/>
      <c r="J13" s="309"/>
      <c r="K13" s="309"/>
      <c r="L13" s="309"/>
    </row>
    <row r="14" spans="1:17" ht="26" x14ac:dyDescent="0.3">
      <c r="A14" s="4"/>
      <c r="B14" s="5"/>
      <c r="C14" s="6">
        <v>1</v>
      </c>
      <c r="D14" s="6">
        <v>2</v>
      </c>
      <c r="E14" s="6">
        <v>3</v>
      </c>
      <c r="F14" s="6">
        <v>4</v>
      </c>
      <c r="G14" s="6">
        <v>5</v>
      </c>
      <c r="H14" s="6">
        <v>6</v>
      </c>
      <c r="I14" s="6">
        <v>7</v>
      </c>
      <c r="J14" s="6">
        <v>8</v>
      </c>
      <c r="K14" s="6">
        <v>9</v>
      </c>
      <c r="L14" s="6">
        <v>10</v>
      </c>
      <c r="M14" s="114" t="s">
        <v>8</v>
      </c>
      <c r="N14" s="114" t="s">
        <v>9</v>
      </c>
      <c r="O14" s="114" t="s">
        <v>10</v>
      </c>
      <c r="P14" s="8" t="s">
        <v>11</v>
      </c>
      <c r="Q14" s="8" t="s">
        <v>12</v>
      </c>
    </row>
    <row r="15" spans="1:17" ht="26" x14ac:dyDescent="0.3">
      <c r="A15" s="7">
        <v>1</v>
      </c>
      <c r="B15" s="176" t="s">
        <v>962</v>
      </c>
      <c r="C15" s="7"/>
      <c r="D15" s="7"/>
      <c r="E15" s="7"/>
      <c r="F15" s="7"/>
      <c r="G15" s="7"/>
      <c r="H15" s="7"/>
      <c r="I15" s="7"/>
      <c r="J15" s="7"/>
      <c r="K15" s="7"/>
      <c r="L15" s="7"/>
      <c r="M15" s="114">
        <f>COUNTIF(C15:L15,"Y")</f>
        <v>0</v>
      </c>
      <c r="N15" s="114">
        <f>COUNTIF(C15:L15,"N")</f>
        <v>0</v>
      </c>
      <c r="O15" s="114">
        <f>COUNTIF(C15:L15,"NA")</f>
        <v>0</v>
      </c>
      <c r="P15" s="116">
        <f>SUM(M15+N15)</f>
        <v>0</v>
      </c>
      <c r="Q15" s="117" t="e">
        <f>M15/P15</f>
        <v>#DIV/0!</v>
      </c>
    </row>
    <row r="16" spans="1:17" ht="24" customHeight="1" x14ac:dyDescent="0.3">
      <c r="A16" s="7">
        <v>2</v>
      </c>
      <c r="B16" s="176" t="s">
        <v>963</v>
      </c>
      <c r="C16" s="7"/>
      <c r="D16" s="7"/>
      <c r="E16" s="7"/>
      <c r="F16" s="7"/>
      <c r="G16" s="7"/>
      <c r="H16" s="7"/>
      <c r="I16" s="7"/>
      <c r="J16" s="7"/>
      <c r="K16" s="7"/>
      <c r="L16" s="7"/>
      <c r="M16" s="114">
        <f>COUNTIF(C16:L16,"Y")</f>
        <v>0</v>
      </c>
      <c r="N16" s="114">
        <f>COUNTIF(C16:L16,"N")</f>
        <v>0</v>
      </c>
      <c r="O16" s="114">
        <f>COUNTIF(C16:L16,"NA")</f>
        <v>0</v>
      </c>
      <c r="P16" s="116">
        <f t="shared" ref="P16:P26" si="0">SUM(M16+N16)</f>
        <v>0</v>
      </c>
      <c r="Q16" s="117" t="e">
        <f t="shared" ref="Q16:Q26" si="1">M16/P16</f>
        <v>#DIV/0!</v>
      </c>
    </row>
    <row r="17" spans="1:17" x14ac:dyDescent="0.3">
      <c r="A17" s="308" t="s">
        <v>935</v>
      </c>
      <c r="B17" s="309"/>
      <c r="C17" s="309"/>
      <c r="D17" s="309"/>
      <c r="E17" s="309"/>
      <c r="F17" s="309"/>
      <c r="G17" s="309"/>
      <c r="H17" s="309"/>
      <c r="I17" s="309"/>
      <c r="J17" s="309"/>
      <c r="K17" s="309"/>
      <c r="L17" s="309"/>
      <c r="M17" s="132"/>
      <c r="N17" s="132"/>
      <c r="O17" s="132"/>
      <c r="P17" s="132"/>
      <c r="Q17" s="133"/>
    </row>
    <row r="18" spans="1:17" ht="28.5" customHeight="1" x14ac:dyDescent="0.3">
      <c r="A18" s="7">
        <v>3</v>
      </c>
      <c r="B18" s="176" t="s">
        <v>964</v>
      </c>
      <c r="C18" s="7"/>
      <c r="D18" s="7"/>
      <c r="E18" s="7"/>
      <c r="F18" s="7"/>
      <c r="G18" s="7"/>
      <c r="H18" s="7"/>
      <c r="I18" s="7"/>
      <c r="J18" s="7"/>
      <c r="K18" s="7"/>
      <c r="L18" s="7"/>
      <c r="M18" s="114">
        <f>COUNTIF(C18:L18,"Y")</f>
        <v>0</v>
      </c>
      <c r="N18" s="114">
        <f>COUNTIF(C18:L18,"N")</f>
        <v>0</v>
      </c>
      <c r="O18" s="114">
        <f>COUNTIF(C18:L18,"NA")</f>
        <v>0</v>
      </c>
      <c r="P18" s="116">
        <f t="shared" si="0"/>
        <v>0</v>
      </c>
      <c r="Q18" s="117" t="e">
        <f t="shared" si="1"/>
        <v>#DIV/0!</v>
      </c>
    </row>
    <row r="19" spans="1:17" ht="36" customHeight="1" x14ac:dyDescent="0.3">
      <c r="A19" s="7">
        <v>4</v>
      </c>
      <c r="B19" s="176" t="s">
        <v>965</v>
      </c>
      <c r="C19" s="7"/>
      <c r="D19" s="7"/>
      <c r="E19" s="7"/>
      <c r="F19" s="7"/>
      <c r="G19" s="7"/>
      <c r="H19" s="7"/>
      <c r="I19" s="7"/>
      <c r="J19" s="7"/>
      <c r="K19" s="7"/>
      <c r="L19" s="7"/>
      <c r="M19" s="114">
        <f>COUNTIF(C19:L19,"Y")</f>
        <v>0</v>
      </c>
      <c r="N19" s="114">
        <f>COUNTIF(C19:L19,"N")</f>
        <v>0</v>
      </c>
      <c r="O19" s="114">
        <f>COUNTIF(C19:L19,"NA")</f>
        <v>0</v>
      </c>
      <c r="P19" s="116">
        <f t="shared" si="0"/>
        <v>0</v>
      </c>
      <c r="Q19" s="117" t="e">
        <f t="shared" si="1"/>
        <v>#DIV/0!</v>
      </c>
    </row>
    <row r="20" spans="1:17" ht="39" x14ac:dyDescent="0.3">
      <c r="A20" s="7">
        <v>5</v>
      </c>
      <c r="B20" s="176" t="s">
        <v>966</v>
      </c>
      <c r="C20" s="7"/>
      <c r="D20" s="7"/>
      <c r="E20" s="7"/>
      <c r="F20" s="7"/>
      <c r="G20" s="7"/>
      <c r="H20" s="7"/>
      <c r="I20" s="7"/>
      <c r="J20" s="7"/>
      <c r="K20" s="7"/>
      <c r="L20" s="7"/>
      <c r="M20" s="114">
        <f>COUNTIF(C20:L20,"Y")</f>
        <v>0</v>
      </c>
      <c r="N20" s="114">
        <f>COUNTIF(C20:L20,"N")</f>
        <v>0</v>
      </c>
      <c r="O20" s="114">
        <f>COUNTIF(C20:L20,"NA")</f>
        <v>0</v>
      </c>
      <c r="P20" s="116">
        <f t="shared" si="0"/>
        <v>0</v>
      </c>
      <c r="Q20" s="117" t="e">
        <f t="shared" si="1"/>
        <v>#DIV/0!</v>
      </c>
    </row>
    <row r="21" spans="1:17" ht="26" x14ac:dyDescent="0.3">
      <c r="A21" s="7">
        <v>6</v>
      </c>
      <c r="B21" s="176" t="s">
        <v>967</v>
      </c>
      <c r="C21" s="7"/>
      <c r="D21" s="7"/>
      <c r="E21" s="7"/>
      <c r="F21" s="7"/>
      <c r="G21" s="7"/>
      <c r="H21" s="7"/>
      <c r="I21" s="7"/>
      <c r="J21" s="7"/>
      <c r="K21" s="7"/>
      <c r="L21" s="7"/>
      <c r="M21" s="114">
        <f>COUNTIF(C21:L21,"Y")</f>
        <v>0</v>
      </c>
      <c r="N21" s="114">
        <f>COUNTIF(C21:L21,"N")</f>
        <v>0</v>
      </c>
      <c r="O21" s="114">
        <f>COUNTIF(C21:L21,"NA")</f>
        <v>0</v>
      </c>
      <c r="P21" s="116">
        <f t="shared" si="0"/>
        <v>0</v>
      </c>
      <c r="Q21" s="117" t="e">
        <f t="shared" si="1"/>
        <v>#DIV/0!</v>
      </c>
    </row>
    <row r="22" spans="1:17" x14ac:dyDescent="0.3">
      <c r="A22" s="308" t="s">
        <v>648</v>
      </c>
      <c r="B22" s="309"/>
      <c r="C22" s="309"/>
      <c r="D22" s="309"/>
      <c r="E22" s="309"/>
      <c r="F22" s="309"/>
      <c r="G22" s="309"/>
      <c r="H22" s="309"/>
      <c r="I22" s="309"/>
      <c r="J22" s="309"/>
      <c r="K22" s="309"/>
      <c r="L22" s="309"/>
      <c r="M22" s="132"/>
      <c r="N22" s="132"/>
      <c r="O22" s="132"/>
      <c r="P22" s="132"/>
      <c r="Q22" s="133"/>
    </row>
    <row r="23" spans="1:17" ht="26" x14ac:dyDescent="0.3">
      <c r="A23" s="7">
        <v>7</v>
      </c>
      <c r="B23" s="47" t="s">
        <v>968</v>
      </c>
      <c r="C23" s="7"/>
      <c r="D23" s="7"/>
      <c r="E23" s="7"/>
      <c r="F23" s="7"/>
      <c r="G23" s="7"/>
      <c r="H23" s="7"/>
      <c r="I23" s="7"/>
      <c r="J23" s="7"/>
      <c r="K23" s="7"/>
      <c r="L23" s="7"/>
      <c r="M23" s="114">
        <f>COUNTIF(C23:L23,"Y")</f>
        <v>0</v>
      </c>
      <c r="N23" s="114">
        <f>COUNTIF(C23:L23,"N")</f>
        <v>0</v>
      </c>
      <c r="O23" s="114">
        <f>COUNTIF(C23:L23,"NA")</f>
        <v>0</v>
      </c>
      <c r="P23" s="116">
        <f t="shared" si="0"/>
        <v>0</v>
      </c>
      <c r="Q23" s="117" t="e">
        <f t="shared" si="1"/>
        <v>#DIV/0!</v>
      </c>
    </row>
    <row r="24" spans="1:17" ht="26" x14ac:dyDescent="0.3">
      <c r="A24" s="7">
        <v>8</v>
      </c>
      <c r="B24" s="176" t="s">
        <v>969</v>
      </c>
      <c r="C24" s="7"/>
      <c r="D24" s="7"/>
      <c r="E24" s="7"/>
      <c r="F24" s="7"/>
      <c r="G24" s="7"/>
      <c r="H24" s="7"/>
      <c r="I24" s="7"/>
      <c r="J24" s="7"/>
      <c r="K24" s="7"/>
      <c r="L24" s="7"/>
      <c r="M24" s="114">
        <f>COUNTIF(C24:L24,"Y")</f>
        <v>0</v>
      </c>
      <c r="N24" s="114">
        <f>COUNTIF(C24:L24,"N")</f>
        <v>0</v>
      </c>
      <c r="O24" s="114">
        <f>COUNTIF(C24:L24,"NA")</f>
        <v>0</v>
      </c>
      <c r="P24" s="116">
        <f t="shared" si="0"/>
        <v>0</v>
      </c>
      <c r="Q24" s="117" t="e">
        <f t="shared" si="1"/>
        <v>#DIV/0!</v>
      </c>
    </row>
    <row r="25" spans="1:17" x14ac:dyDescent="0.3">
      <c r="A25" s="308" t="s">
        <v>608</v>
      </c>
      <c r="B25" s="309"/>
      <c r="C25" s="309"/>
      <c r="D25" s="309"/>
      <c r="E25" s="309"/>
      <c r="F25" s="309"/>
      <c r="G25" s="309"/>
      <c r="H25" s="309"/>
      <c r="I25" s="309"/>
      <c r="J25" s="309"/>
      <c r="K25" s="309"/>
      <c r="L25" s="309"/>
      <c r="M25" s="132"/>
      <c r="N25" s="132"/>
      <c r="O25" s="132"/>
      <c r="P25" s="132"/>
      <c r="Q25" s="133"/>
    </row>
    <row r="26" spans="1:17" ht="26" x14ac:dyDescent="0.3">
      <c r="A26" s="7">
        <v>9</v>
      </c>
      <c r="B26" s="176" t="s">
        <v>970</v>
      </c>
      <c r="C26" s="7"/>
      <c r="D26" s="7"/>
      <c r="E26" s="7"/>
      <c r="F26" s="7"/>
      <c r="G26" s="7"/>
      <c r="H26" s="7"/>
      <c r="I26" s="7"/>
      <c r="J26" s="7"/>
      <c r="K26" s="7"/>
      <c r="L26" s="7"/>
      <c r="M26" s="114">
        <f>COUNTIF(C26:L26,"Y")</f>
        <v>0</v>
      </c>
      <c r="N26" s="114">
        <f>COUNTIF(C26:L26,"N")</f>
        <v>0</v>
      </c>
      <c r="O26" s="114">
        <f>COUNTIF(C26:L26,"NA")</f>
        <v>0</v>
      </c>
      <c r="P26" s="116">
        <f t="shared" si="0"/>
        <v>0</v>
      </c>
      <c r="Q26" s="117" t="e">
        <f t="shared" si="1"/>
        <v>#DIV/0!</v>
      </c>
    </row>
  </sheetData>
  <customSheetViews>
    <customSheetView guid="{FB2DEF42-150C-A24C-B515-85700C084377}">
      <selection activeCell="A3" sqref="A3:L3"/>
      <pageMargins left="0" right="0" top="0" bottom="0" header="0" footer="0"/>
      <headerFooter alignWithMargins="0"/>
    </customSheetView>
    <customSheetView guid="{F3E0873D-E940-4A28-8B22-0703AEF99EF0}">
      <selection activeCell="A3" sqref="A3:L3"/>
      <pageMargins left="0" right="0" top="0" bottom="0" header="0" footer="0"/>
      <headerFooter alignWithMargins="0"/>
    </customSheetView>
    <customSheetView guid="{648BC6D8-5A58-4226-AD69-192680175AD0}">
      <selection activeCell="A3" sqref="A3:L3"/>
      <pageMargins left="0" right="0" top="0" bottom="0" header="0" footer="0"/>
      <headerFooter alignWithMargins="0"/>
    </customSheetView>
    <customSheetView guid="{107D11AA-0D63-447B-B92E-5C37BC553443}">
      <selection activeCell="B13" sqref="B13"/>
      <pageMargins left="0" right="0" top="0" bottom="0" header="0" footer="0"/>
      <headerFooter alignWithMargins="0"/>
    </customSheetView>
  </customSheetViews>
  <mergeCells count="13">
    <mergeCell ref="A22:L22"/>
    <mergeCell ref="A25:L25"/>
    <mergeCell ref="A13:L13"/>
    <mergeCell ref="A4:L4"/>
    <mergeCell ref="A6:L6"/>
    <mergeCell ref="A7:L7"/>
    <mergeCell ref="A5:L5"/>
    <mergeCell ref="A17:L17"/>
    <mergeCell ref="A3:L3"/>
    <mergeCell ref="A1:C1"/>
    <mergeCell ref="E1:J1"/>
    <mergeCell ref="A2:C2"/>
    <mergeCell ref="D2:J2"/>
  </mergeCells>
  <phoneticPr fontId="27" type="noConversion"/>
  <pageMargins left="0.75" right="0.75" top="1" bottom="1" header="0.5" footer="0.5"/>
  <pageSetup scale="73" orientation="landscape" r:id="rId1"/>
  <headerFooter alignWithMargins="0">
    <oddFooter>&amp;CMasterServiceCategoryMonitoringTools_Updated_March 2023&amp;RRespite</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tint="0.39997558519241921"/>
    <pageSetUpPr fitToPage="1"/>
  </sheetPr>
  <dimension ref="A1:Q33"/>
  <sheetViews>
    <sheetView topLeftCell="A17" zoomScale="99" zoomScaleNormal="99" workbookViewId="0">
      <selection activeCell="B15" sqref="B15"/>
    </sheetView>
  </sheetViews>
  <sheetFormatPr defaultColWidth="8.81640625" defaultRowHeight="14" x14ac:dyDescent="0.3"/>
  <cols>
    <col min="1" max="1" width="8.81640625" style="2"/>
    <col min="2" max="2" width="69.453125" style="44" customWidth="1"/>
    <col min="3" max="16" width="8.81640625" style="89"/>
    <col min="17" max="17" width="16.81640625" style="89" bestFit="1"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20" x14ac:dyDescent="0.3">
      <c r="A3" s="367" t="s">
        <v>803</v>
      </c>
      <c r="B3" s="367"/>
      <c r="C3" s="367"/>
      <c r="D3" s="367"/>
      <c r="E3" s="367"/>
      <c r="F3" s="367"/>
      <c r="G3" s="367"/>
      <c r="H3" s="367"/>
      <c r="I3" s="367"/>
      <c r="J3" s="367"/>
      <c r="K3" s="367"/>
      <c r="L3" s="367"/>
    </row>
    <row r="4" spans="1:17" ht="17.5" x14ac:dyDescent="0.3">
      <c r="A4" s="368" t="s">
        <v>971</v>
      </c>
      <c r="B4" s="368"/>
      <c r="C4" s="368"/>
      <c r="D4" s="368"/>
      <c r="E4" s="368"/>
      <c r="F4" s="368"/>
      <c r="G4" s="368"/>
      <c r="H4" s="368"/>
      <c r="I4" s="368"/>
      <c r="J4" s="368"/>
      <c r="K4" s="368"/>
      <c r="L4" s="368"/>
    </row>
    <row r="5" spans="1:17" ht="15" customHeight="1" x14ac:dyDescent="0.3">
      <c r="A5" s="310" t="s">
        <v>248</v>
      </c>
      <c r="B5" s="311"/>
      <c r="C5" s="311"/>
      <c r="D5" s="311"/>
      <c r="E5" s="311"/>
      <c r="F5" s="311"/>
      <c r="G5" s="311"/>
      <c r="H5" s="311"/>
      <c r="I5" s="311"/>
      <c r="J5" s="311"/>
      <c r="K5" s="311"/>
      <c r="L5" s="311"/>
      <c r="M5" s="173"/>
      <c r="N5" s="173"/>
      <c r="O5" s="173"/>
    </row>
    <row r="6" spans="1:17" x14ac:dyDescent="0.3">
      <c r="A6" s="308" t="s">
        <v>515</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x14ac:dyDescent="0.3">
      <c r="A8" s="4"/>
      <c r="B8" s="5"/>
      <c r="C8" s="6">
        <v>1</v>
      </c>
      <c r="D8" s="6">
        <v>2</v>
      </c>
      <c r="E8" s="6">
        <v>3</v>
      </c>
      <c r="F8" s="6">
        <v>4</v>
      </c>
      <c r="G8" s="6">
        <v>5</v>
      </c>
      <c r="H8" s="6">
        <v>6</v>
      </c>
      <c r="I8" s="6">
        <v>7</v>
      </c>
      <c r="J8" s="6">
        <v>8</v>
      </c>
      <c r="K8" s="6">
        <v>9</v>
      </c>
      <c r="L8" s="6">
        <v>10</v>
      </c>
    </row>
    <row r="9" spans="1:17" x14ac:dyDescent="0.3">
      <c r="A9" s="14" t="s">
        <v>251</v>
      </c>
      <c r="B9" s="22" t="s">
        <v>252</v>
      </c>
      <c r="C9" s="7"/>
      <c r="D9" s="7"/>
      <c r="E9" s="7"/>
      <c r="F9" s="7"/>
      <c r="G9" s="7"/>
      <c r="H9" s="7"/>
      <c r="I9" s="7"/>
      <c r="J9" s="7"/>
      <c r="K9" s="7"/>
      <c r="L9" s="7"/>
    </row>
    <row r="10" spans="1:17" x14ac:dyDescent="0.3">
      <c r="A10" s="14" t="s">
        <v>251</v>
      </c>
      <c r="B10" s="22" t="s">
        <v>253</v>
      </c>
      <c r="C10" s="7"/>
      <c r="D10" s="7"/>
      <c r="E10" s="7"/>
      <c r="F10" s="7"/>
      <c r="G10" s="7"/>
      <c r="H10" s="7"/>
      <c r="I10" s="7"/>
      <c r="J10" s="7"/>
      <c r="K10" s="7"/>
      <c r="L10" s="7"/>
    </row>
    <row r="11" spans="1:17" x14ac:dyDescent="0.3">
      <c r="A11" s="14" t="s">
        <v>251</v>
      </c>
      <c r="B11" s="22" t="s">
        <v>254</v>
      </c>
      <c r="C11" s="7"/>
      <c r="D11" s="7"/>
      <c r="E11" s="7"/>
      <c r="F11" s="7"/>
      <c r="G11" s="7"/>
      <c r="H11" s="7"/>
      <c r="I11" s="7"/>
      <c r="J11" s="7"/>
      <c r="K11" s="7"/>
      <c r="L11" s="7"/>
    </row>
    <row r="12" spans="1:17" x14ac:dyDescent="0.3">
      <c r="A12" s="14" t="s">
        <v>251</v>
      </c>
      <c r="B12" s="22" t="s">
        <v>255</v>
      </c>
      <c r="C12" s="7"/>
      <c r="D12" s="7"/>
      <c r="E12" s="7"/>
      <c r="F12" s="7"/>
      <c r="G12" s="7"/>
      <c r="H12" s="7"/>
      <c r="I12" s="7"/>
      <c r="J12" s="7"/>
      <c r="K12" s="7"/>
      <c r="L12" s="7"/>
    </row>
    <row r="13" spans="1:17" ht="22.5" customHeight="1" x14ac:dyDescent="0.3">
      <c r="A13" s="313" t="s">
        <v>972</v>
      </c>
      <c r="B13" s="312"/>
      <c r="C13" s="312"/>
      <c r="D13" s="312"/>
      <c r="E13" s="312"/>
      <c r="F13" s="312"/>
      <c r="G13" s="312"/>
      <c r="H13" s="312"/>
      <c r="I13" s="312"/>
      <c r="J13" s="312"/>
      <c r="K13" s="312"/>
      <c r="L13" s="312"/>
    </row>
    <row r="14" spans="1:17" ht="13.5" customHeight="1" x14ac:dyDescent="0.3">
      <c r="A14" s="4"/>
      <c r="B14" s="5"/>
      <c r="C14" s="6">
        <v>1</v>
      </c>
      <c r="D14" s="6">
        <v>2</v>
      </c>
      <c r="E14" s="6">
        <v>3</v>
      </c>
      <c r="F14" s="6">
        <v>4</v>
      </c>
      <c r="G14" s="6">
        <v>5</v>
      </c>
      <c r="H14" s="6">
        <v>6</v>
      </c>
      <c r="I14" s="6">
        <v>7</v>
      </c>
      <c r="J14" s="6">
        <v>8</v>
      </c>
      <c r="K14" s="6">
        <v>9</v>
      </c>
      <c r="L14" s="6">
        <v>10</v>
      </c>
      <c r="M14" s="114" t="s">
        <v>8</v>
      </c>
      <c r="N14" s="114" t="s">
        <v>9</v>
      </c>
      <c r="O14" s="114" t="s">
        <v>10</v>
      </c>
      <c r="P14" s="8" t="s">
        <v>11</v>
      </c>
      <c r="Q14" s="8" t="s">
        <v>12</v>
      </c>
    </row>
    <row r="15" spans="1:17" ht="21.65" customHeight="1" x14ac:dyDescent="0.3">
      <c r="A15" s="7">
        <v>1</v>
      </c>
      <c r="B15" s="176" t="s">
        <v>973</v>
      </c>
      <c r="C15" s="7"/>
      <c r="D15" s="7"/>
      <c r="E15" s="7"/>
      <c r="F15" s="7"/>
      <c r="G15" s="7"/>
      <c r="H15" s="7"/>
      <c r="I15" s="7"/>
      <c r="J15" s="7"/>
      <c r="K15" s="7"/>
      <c r="L15" s="7"/>
      <c r="M15" s="114">
        <f>COUNTIF(C15:L15,"Y")</f>
        <v>0</v>
      </c>
      <c r="N15" s="114">
        <f>COUNTIF(C15:L15,"N")</f>
        <v>0</v>
      </c>
      <c r="O15" s="114">
        <f>COUNTIF(C15:L15,"NA")</f>
        <v>0</v>
      </c>
      <c r="P15" s="116">
        <f>SUM(M15+N15)</f>
        <v>0</v>
      </c>
      <c r="Q15" s="117" t="e">
        <f>M15/P15</f>
        <v>#DIV/0!</v>
      </c>
    </row>
    <row r="16" spans="1:17" ht="22.5" customHeight="1" x14ac:dyDescent="0.3">
      <c r="A16" s="313" t="s">
        <v>790</v>
      </c>
      <c r="B16" s="312"/>
      <c r="C16" s="312"/>
      <c r="D16" s="312"/>
      <c r="E16" s="312"/>
      <c r="F16" s="312"/>
      <c r="G16" s="312"/>
      <c r="H16" s="312"/>
      <c r="I16" s="312"/>
      <c r="J16" s="312"/>
      <c r="K16" s="312"/>
      <c r="L16" s="312"/>
      <c r="M16" s="132"/>
      <c r="N16" s="132"/>
      <c r="O16" s="132"/>
      <c r="P16" s="132"/>
      <c r="Q16" s="133"/>
    </row>
    <row r="17" spans="1:17" ht="31.5" customHeight="1" x14ac:dyDescent="0.3">
      <c r="A17" s="7">
        <v>2</v>
      </c>
      <c r="B17" s="176" t="s">
        <v>974</v>
      </c>
      <c r="C17" s="7"/>
      <c r="D17" s="7"/>
      <c r="E17" s="7"/>
      <c r="F17" s="7"/>
      <c r="G17" s="7"/>
      <c r="H17" s="7"/>
      <c r="I17" s="7"/>
      <c r="J17" s="7"/>
      <c r="K17" s="7"/>
      <c r="L17" s="7"/>
      <c r="M17" s="114">
        <f>COUNTIF(C17:L17,"Y")</f>
        <v>0</v>
      </c>
      <c r="N17" s="114">
        <f>COUNTIF(C17:L17,"N")</f>
        <v>0</v>
      </c>
      <c r="O17" s="114">
        <f>COUNTIF(C17:L17,"NA")</f>
        <v>0</v>
      </c>
      <c r="P17" s="116">
        <f t="shared" ref="P17:P33" si="0">SUM(M17+N17)</f>
        <v>0</v>
      </c>
      <c r="Q17" s="117" t="e">
        <f t="shared" ref="Q17:Q33" si="1">M17/P17</f>
        <v>#DIV/0!</v>
      </c>
    </row>
    <row r="18" spans="1:17" ht="28.5" customHeight="1" x14ac:dyDescent="0.3">
      <c r="A18" s="7">
        <v>3</v>
      </c>
      <c r="B18" s="176" t="s">
        <v>975</v>
      </c>
      <c r="C18" s="7"/>
      <c r="D18" s="7"/>
      <c r="E18" s="7"/>
      <c r="F18" s="7"/>
      <c r="G18" s="7"/>
      <c r="H18" s="7"/>
      <c r="I18" s="7"/>
      <c r="J18" s="7"/>
      <c r="K18" s="7"/>
      <c r="L18" s="7"/>
      <c r="M18" s="114">
        <f>COUNTIF(C18:L18,"Y")</f>
        <v>0</v>
      </c>
      <c r="N18" s="114">
        <f>COUNTIF(C18:L18,"N")</f>
        <v>0</v>
      </c>
      <c r="O18" s="114">
        <f>COUNTIF(C18:L18,"NA")</f>
        <v>0</v>
      </c>
      <c r="P18" s="116">
        <f t="shared" si="0"/>
        <v>0</v>
      </c>
      <c r="Q18" s="117" t="e">
        <f t="shared" si="1"/>
        <v>#DIV/0!</v>
      </c>
    </row>
    <row r="19" spans="1:17" ht="26" x14ac:dyDescent="0.3">
      <c r="A19" s="7">
        <v>4</v>
      </c>
      <c r="B19" s="176" t="s">
        <v>976</v>
      </c>
      <c r="C19" s="7"/>
      <c r="D19" s="7"/>
      <c r="E19" s="7"/>
      <c r="F19" s="7"/>
      <c r="G19" s="7"/>
      <c r="H19" s="7"/>
      <c r="I19" s="7"/>
      <c r="J19" s="7"/>
      <c r="K19" s="7"/>
      <c r="L19" s="7"/>
      <c r="M19" s="114">
        <f>COUNTIF(C19:L19,"Y")</f>
        <v>0</v>
      </c>
      <c r="N19" s="114">
        <f>COUNTIF(C19:L19,"N")</f>
        <v>0</v>
      </c>
      <c r="O19" s="114">
        <f>COUNTIF(C19:L19,"NA")</f>
        <v>0</v>
      </c>
      <c r="P19" s="116">
        <f t="shared" si="0"/>
        <v>0</v>
      </c>
      <c r="Q19" s="117" t="e">
        <f t="shared" si="1"/>
        <v>#DIV/0!</v>
      </c>
    </row>
    <row r="20" spans="1:17" ht="20.25" customHeight="1" x14ac:dyDescent="0.3">
      <c r="A20" s="7">
        <v>5</v>
      </c>
      <c r="B20" s="176" t="s">
        <v>977</v>
      </c>
      <c r="C20" s="7"/>
      <c r="D20" s="7"/>
      <c r="E20" s="7"/>
      <c r="F20" s="7"/>
      <c r="G20" s="7"/>
      <c r="H20" s="7"/>
      <c r="I20" s="7"/>
      <c r="J20" s="7"/>
      <c r="K20" s="7"/>
      <c r="L20" s="7"/>
      <c r="M20" s="114">
        <f>COUNTIF(C20:L20,"Y")</f>
        <v>0</v>
      </c>
      <c r="N20" s="114">
        <f>COUNTIF(C20:L20,"N")</f>
        <v>0</v>
      </c>
      <c r="O20" s="114">
        <f>COUNTIF(C20:L20,"NA")</f>
        <v>0</v>
      </c>
      <c r="P20" s="116">
        <f t="shared" si="0"/>
        <v>0</v>
      </c>
      <c r="Q20" s="117" t="e">
        <f t="shared" si="1"/>
        <v>#DIV/0!</v>
      </c>
    </row>
    <row r="21" spans="1:17" ht="22.5" customHeight="1" x14ac:dyDescent="0.3">
      <c r="A21" s="313" t="s">
        <v>793</v>
      </c>
      <c r="B21" s="312"/>
      <c r="C21" s="312"/>
      <c r="D21" s="312"/>
      <c r="E21" s="312"/>
      <c r="F21" s="312"/>
      <c r="G21" s="312"/>
      <c r="H21" s="312"/>
      <c r="I21" s="312"/>
      <c r="J21" s="312"/>
      <c r="K21" s="312"/>
      <c r="L21" s="312"/>
      <c r="M21" s="132"/>
      <c r="N21" s="132"/>
      <c r="O21" s="132"/>
      <c r="P21" s="132"/>
      <c r="Q21" s="133"/>
    </row>
    <row r="22" spans="1:17" x14ac:dyDescent="0.3">
      <c r="A22" s="7">
        <v>6</v>
      </c>
      <c r="B22" s="47" t="s">
        <v>978</v>
      </c>
      <c r="C22" s="7"/>
      <c r="D22" s="7"/>
      <c r="E22" s="7"/>
      <c r="F22" s="7"/>
      <c r="G22" s="7"/>
      <c r="H22" s="7"/>
      <c r="I22" s="7"/>
      <c r="J22" s="7"/>
      <c r="K22" s="7"/>
      <c r="L22" s="7"/>
      <c r="M22" s="114">
        <f>COUNTIF(C22:L22,"Y")</f>
        <v>0</v>
      </c>
      <c r="N22" s="114">
        <f>COUNTIF(C22:L22,"N")</f>
        <v>0</v>
      </c>
      <c r="O22" s="114">
        <f>COUNTIF(C22:L22,"NA")</f>
        <v>0</v>
      </c>
      <c r="P22" s="116">
        <f t="shared" si="0"/>
        <v>0</v>
      </c>
      <c r="Q22" s="117" t="e">
        <f t="shared" si="1"/>
        <v>#DIV/0!</v>
      </c>
    </row>
    <row r="23" spans="1:17" ht="26" x14ac:dyDescent="0.3">
      <c r="A23" s="7">
        <v>7</v>
      </c>
      <c r="B23" s="176" t="s">
        <v>979</v>
      </c>
      <c r="C23" s="7"/>
      <c r="D23" s="7"/>
      <c r="E23" s="7"/>
      <c r="F23" s="7"/>
      <c r="G23" s="7"/>
      <c r="H23" s="7"/>
      <c r="I23" s="7"/>
      <c r="J23" s="7"/>
      <c r="K23" s="7"/>
      <c r="L23" s="7"/>
      <c r="M23" s="114">
        <f>COUNTIF(C23:L23,"Y")</f>
        <v>0</v>
      </c>
      <c r="N23" s="114">
        <f>COUNTIF(C23:L23,"N")</f>
        <v>0</v>
      </c>
      <c r="O23" s="114">
        <f>COUNTIF(C23:L23,"NA")</f>
        <v>0</v>
      </c>
      <c r="P23" s="116">
        <f t="shared" si="0"/>
        <v>0</v>
      </c>
      <c r="Q23" s="117" t="e">
        <f t="shared" si="1"/>
        <v>#DIV/0!</v>
      </c>
    </row>
    <row r="24" spans="1:17" ht="22.5" customHeight="1" x14ac:dyDescent="0.3">
      <c r="A24" s="313" t="s">
        <v>796</v>
      </c>
      <c r="B24" s="312"/>
      <c r="C24" s="312"/>
      <c r="D24" s="312"/>
      <c r="E24" s="312"/>
      <c r="F24" s="312"/>
      <c r="G24" s="312"/>
      <c r="H24" s="312"/>
      <c r="I24" s="312"/>
      <c r="J24" s="312"/>
      <c r="K24" s="312"/>
      <c r="L24" s="312"/>
      <c r="M24" s="132"/>
      <c r="N24" s="132"/>
      <c r="O24" s="132"/>
      <c r="P24" s="132"/>
      <c r="Q24" s="133"/>
    </row>
    <row r="25" spans="1:17" ht="16.5" customHeight="1" x14ac:dyDescent="0.3">
      <c r="A25" s="7">
        <v>8</v>
      </c>
      <c r="B25" s="176" t="s">
        <v>980</v>
      </c>
      <c r="C25" s="7"/>
      <c r="D25" s="7"/>
      <c r="E25" s="7"/>
      <c r="F25" s="7"/>
      <c r="G25" s="7"/>
      <c r="H25" s="7"/>
      <c r="I25" s="7"/>
      <c r="J25" s="7"/>
      <c r="K25" s="7"/>
      <c r="L25" s="7"/>
      <c r="M25" s="114">
        <f>COUNTIF(C25:L25,"Y")</f>
        <v>0</v>
      </c>
      <c r="N25" s="114">
        <f>COUNTIF(C25:L25,"N")</f>
        <v>0</v>
      </c>
      <c r="O25" s="114">
        <f>COUNTIF(C25:L25,"NA")</f>
        <v>0</v>
      </c>
      <c r="P25" s="116">
        <f t="shared" si="0"/>
        <v>0</v>
      </c>
      <c r="Q25" s="117" t="e">
        <f t="shared" si="1"/>
        <v>#DIV/0!</v>
      </c>
    </row>
    <row r="26" spans="1:17" ht="17.25" customHeight="1" x14ac:dyDescent="0.3">
      <c r="A26" s="7">
        <v>9</v>
      </c>
      <c r="B26" s="47" t="s">
        <v>981</v>
      </c>
      <c r="C26" s="7"/>
      <c r="D26" s="7"/>
      <c r="E26" s="7"/>
      <c r="F26" s="7"/>
      <c r="G26" s="7"/>
      <c r="H26" s="7"/>
      <c r="I26" s="7"/>
      <c r="J26" s="7"/>
      <c r="K26" s="7"/>
      <c r="L26" s="7"/>
      <c r="M26" s="114">
        <f>COUNTIF(C26:L26,"Y")</f>
        <v>0</v>
      </c>
      <c r="N26" s="114">
        <f>COUNTIF(C26:L26,"N")</f>
        <v>0</v>
      </c>
      <c r="O26" s="114">
        <f>COUNTIF(C26:L26,"NA")</f>
        <v>0</v>
      </c>
      <c r="P26" s="116">
        <f t="shared" si="0"/>
        <v>0</v>
      </c>
      <c r="Q26" s="117" t="e">
        <f t="shared" si="1"/>
        <v>#DIV/0!</v>
      </c>
    </row>
    <row r="27" spans="1:17" ht="22.5" customHeight="1" x14ac:dyDescent="0.3">
      <c r="A27" s="313" t="s">
        <v>648</v>
      </c>
      <c r="B27" s="312"/>
      <c r="C27" s="312"/>
      <c r="D27" s="312"/>
      <c r="E27" s="312"/>
      <c r="F27" s="312"/>
      <c r="G27" s="312"/>
      <c r="H27" s="312"/>
      <c r="I27" s="312"/>
      <c r="J27" s="312"/>
      <c r="K27" s="312"/>
      <c r="L27" s="312"/>
      <c r="M27" s="132"/>
      <c r="N27" s="132"/>
      <c r="O27" s="132"/>
      <c r="P27" s="132"/>
      <c r="Q27" s="133"/>
    </row>
    <row r="28" spans="1:17" ht="31.5" customHeight="1" x14ac:dyDescent="0.3">
      <c r="A28" s="7">
        <v>10</v>
      </c>
      <c r="B28" s="176" t="s">
        <v>982</v>
      </c>
      <c r="C28" s="7"/>
      <c r="D28" s="7"/>
      <c r="E28" s="7"/>
      <c r="F28" s="7"/>
      <c r="G28" s="7"/>
      <c r="H28" s="7"/>
      <c r="I28" s="7"/>
      <c r="J28" s="7"/>
      <c r="K28" s="7"/>
      <c r="L28" s="7"/>
      <c r="M28" s="114">
        <f>COUNTIF(C28:L28,"Y")</f>
        <v>0</v>
      </c>
      <c r="N28" s="114">
        <f>COUNTIF(C28:L28,"N")</f>
        <v>0</v>
      </c>
      <c r="O28" s="114">
        <f>COUNTIF(C28:L28,"NA")</f>
        <v>0</v>
      </c>
      <c r="P28" s="116">
        <f t="shared" si="0"/>
        <v>0</v>
      </c>
      <c r="Q28" s="117" t="e">
        <f t="shared" si="1"/>
        <v>#DIV/0!</v>
      </c>
    </row>
    <row r="29" spans="1:17" ht="22.5" customHeight="1" x14ac:dyDescent="0.3">
      <c r="A29" s="313" t="s">
        <v>783</v>
      </c>
      <c r="B29" s="312"/>
      <c r="C29" s="312"/>
      <c r="D29" s="312"/>
      <c r="E29" s="312"/>
      <c r="F29" s="312"/>
      <c r="G29" s="312"/>
      <c r="H29" s="312"/>
      <c r="I29" s="312"/>
      <c r="J29" s="312"/>
      <c r="K29" s="312"/>
      <c r="L29" s="312"/>
      <c r="M29" s="132"/>
      <c r="N29" s="132"/>
      <c r="O29" s="132"/>
      <c r="P29" s="132"/>
      <c r="Q29" s="133"/>
    </row>
    <row r="30" spans="1:17" ht="26" x14ac:dyDescent="0.3">
      <c r="A30" s="7">
        <v>11</v>
      </c>
      <c r="B30" s="47" t="s">
        <v>983</v>
      </c>
      <c r="C30" s="7"/>
      <c r="D30" s="7"/>
      <c r="E30" s="7"/>
      <c r="F30" s="7"/>
      <c r="G30" s="7"/>
      <c r="H30" s="7"/>
      <c r="I30" s="7"/>
      <c r="J30" s="7"/>
      <c r="K30" s="7"/>
      <c r="L30" s="7"/>
      <c r="M30" s="114">
        <f>COUNTIF(C30:L30,"Y")</f>
        <v>0</v>
      </c>
      <c r="N30" s="114">
        <f>COUNTIF(C30:L30,"N")</f>
        <v>0</v>
      </c>
      <c r="O30" s="114">
        <f>COUNTIF(C30:L30,"NA")</f>
        <v>0</v>
      </c>
      <c r="P30" s="116">
        <f t="shared" si="0"/>
        <v>0</v>
      </c>
      <c r="Q30" s="117" t="e">
        <f t="shared" si="1"/>
        <v>#DIV/0!</v>
      </c>
    </row>
    <row r="31" spans="1:17" ht="22.5" customHeight="1" x14ac:dyDescent="0.3">
      <c r="A31" s="313" t="s">
        <v>984</v>
      </c>
      <c r="B31" s="312"/>
      <c r="C31" s="312"/>
      <c r="D31" s="312"/>
      <c r="E31" s="312"/>
      <c r="F31" s="312"/>
      <c r="G31" s="312"/>
      <c r="H31" s="312"/>
      <c r="I31" s="312"/>
      <c r="J31" s="312"/>
      <c r="K31" s="312"/>
      <c r="L31" s="312"/>
      <c r="M31" s="132"/>
      <c r="N31" s="132"/>
      <c r="O31" s="132"/>
      <c r="P31" s="132"/>
      <c r="Q31" s="133"/>
    </row>
    <row r="32" spans="1:17" x14ac:dyDescent="0.3">
      <c r="A32" s="7">
        <v>12</v>
      </c>
      <c r="B32" s="176" t="s">
        <v>985</v>
      </c>
      <c r="C32" s="7"/>
      <c r="D32" s="7"/>
      <c r="E32" s="7"/>
      <c r="F32" s="7"/>
      <c r="G32" s="7"/>
      <c r="H32" s="7"/>
      <c r="I32" s="7"/>
      <c r="J32" s="7"/>
      <c r="K32" s="7"/>
      <c r="L32" s="7"/>
      <c r="M32" s="114">
        <f>COUNTIF(C32:L32,"Y")</f>
        <v>0</v>
      </c>
      <c r="N32" s="114">
        <f>COUNTIF(C32:L32,"N")</f>
        <v>0</v>
      </c>
      <c r="O32" s="114">
        <f>COUNTIF(C32:L32,"NA")</f>
        <v>0</v>
      </c>
      <c r="P32" s="116">
        <f t="shared" si="0"/>
        <v>0</v>
      </c>
      <c r="Q32" s="117" t="e">
        <f t="shared" si="1"/>
        <v>#DIV/0!</v>
      </c>
    </row>
    <row r="33" spans="1:17" ht="26" x14ac:dyDescent="0.3">
      <c r="A33" s="7">
        <v>13</v>
      </c>
      <c r="B33" s="47" t="s">
        <v>986</v>
      </c>
      <c r="C33" s="7"/>
      <c r="D33" s="7"/>
      <c r="E33" s="7"/>
      <c r="F33" s="7"/>
      <c r="G33" s="7"/>
      <c r="H33" s="7"/>
      <c r="I33" s="7"/>
      <c r="J33" s="7"/>
      <c r="K33" s="7"/>
      <c r="L33" s="7"/>
      <c r="M33" s="114">
        <f>COUNTIF(C33:L33,"Y")</f>
        <v>0</v>
      </c>
      <c r="N33" s="114">
        <f>COUNTIF(C33:L33,"N")</f>
        <v>0</v>
      </c>
      <c r="O33" s="114">
        <f>COUNTIF(C33:L33,"NA")</f>
        <v>0</v>
      </c>
      <c r="P33" s="116">
        <f t="shared" si="0"/>
        <v>0</v>
      </c>
      <c r="Q33" s="117" t="e">
        <f t="shared" si="1"/>
        <v>#DIV/0!</v>
      </c>
    </row>
  </sheetData>
  <customSheetViews>
    <customSheetView guid="{FB2DEF42-150C-A24C-B515-85700C084377}">
      <selection activeCell="D10" sqref="D10"/>
      <pageMargins left="0" right="0" top="0" bottom="0" header="0" footer="0"/>
      <pageSetup orientation="portrait"/>
      <headerFooter alignWithMargins="0"/>
    </customSheetView>
    <customSheetView guid="{F3E0873D-E940-4A28-8B22-0703AEF99EF0}">
      <selection activeCell="D10" sqref="D10"/>
      <pageMargins left="0" right="0" top="0" bottom="0" header="0" footer="0"/>
      <pageSetup orientation="portrait"/>
      <headerFooter alignWithMargins="0"/>
    </customSheetView>
    <customSheetView guid="{64158F21-99CF-5242-80CD-53E2B5C5D0A2}">
      <selection activeCell="B6" sqref="B6"/>
      <pageMargins left="0" right="0" top="0" bottom="0" header="0" footer="0"/>
      <pageSetup orientation="portrait"/>
      <headerFooter alignWithMargins="0"/>
    </customSheetView>
    <customSheetView guid="{648BC6D8-5A58-4226-AD69-192680175AD0}">
      <selection activeCell="D10" sqref="D10"/>
      <pageMargins left="0" right="0" top="0" bottom="0" header="0" footer="0"/>
      <pageSetup orientation="portrait"/>
      <headerFooter alignWithMargins="0"/>
    </customSheetView>
    <customSheetView guid="{107D11AA-0D63-447B-B92E-5C37BC553443}" topLeftCell="A15">
      <selection activeCell="D10" sqref="D10"/>
      <pageMargins left="0" right="0" top="0" bottom="0" header="0" footer="0"/>
      <pageSetup orientation="portrait"/>
      <headerFooter alignWithMargins="0"/>
    </customSheetView>
  </customSheetViews>
  <mergeCells count="16">
    <mergeCell ref="A7:L7"/>
    <mergeCell ref="A3:L3"/>
    <mergeCell ref="A29:L29"/>
    <mergeCell ref="A31:L31"/>
    <mergeCell ref="A27:L27"/>
    <mergeCell ref="A24:L24"/>
    <mergeCell ref="A5:L5"/>
    <mergeCell ref="A13:L13"/>
    <mergeCell ref="A16:L16"/>
    <mergeCell ref="A6:L6"/>
    <mergeCell ref="A21:L21"/>
    <mergeCell ref="A1:C1"/>
    <mergeCell ref="E1:J1"/>
    <mergeCell ref="A2:C2"/>
    <mergeCell ref="D2:J2"/>
    <mergeCell ref="A4:L4"/>
  </mergeCells>
  <phoneticPr fontId="27" type="noConversion"/>
  <pageMargins left="0.75" right="0.75" top="1" bottom="1" header="0.3" footer="0.3"/>
  <pageSetup scale="65" orientation="landscape" r:id="rId1"/>
  <headerFooter alignWithMargins="0">
    <oddFooter>&amp;CMasterServiceCategoryMonitoringTools_Updated_March 2023&amp;RSA-R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18519-8007-45F0-A32D-0F1C3B6AE3AF}">
  <sheetPr>
    <tabColor theme="5" tint="0.39997558519241921"/>
    <pageSetUpPr fitToPage="1"/>
  </sheetPr>
  <dimension ref="A1:EU72"/>
  <sheetViews>
    <sheetView topLeftCell="A37" zoomScale="99" zoomScaleNormal="99" zoomScalePageLayoutView="25" workbookViewId="0">
      <selection activeCell="B55" sqref="B55:D55"/>
    </sheetView>
  </sheetViews>
  <sheetFormatPr defaultColWidth="12.54296875" defaultRowHeight="16.5" x14ac:dyDescent="0.45"/>
  <cols>
    <col min="1" max="1" width="5.81640625" style="149" customWidth="1"/>
    <col min="2" max="2" width="12.54296875" style="27"/>
    <col min="3" max="3" width="8.453125" style="27" customWidth="1"/>
    <col min="4" max="4" width="10.453125" style="27" customWidth="1"/>
    <col min="5" max="6" width="33.1796875" style="27" customWidth="1"/>
    <col min="7" max="7" width="28.54296875" style="27" customWidth="1"/>
    <col min="8" max="8" width="26.54296875" style="27" customWidth="1"/>
    <col min="9" max="9" width="32.1796875" style="27" customWidth="1"/>
    <col min="10" max="10" width="10.1796875" style="53" customWidth="1"/>
    <col min="11" max="13" width="11.1796875" style="53" customWidth="1"/>
    <col min="14" max="14" width="10.453125" style="53" customWidth="1"/>
    <col min="15" max="15" width="10.1796875" style="53" customWidth="1"/>
    <col min="16" max="16" width="9.81640625" style="53" customWidth="1"/>
    <col min="17" max="17" width="11.81640625" style="53" customWidth="1"/>
    <col min="18" max="18" width="11.54296875" style="53" customWidth="1"/>
    <col min="19" max="19" width="9.54296875" style="53" customWidth="1"/>
    <col min="20" max="20" width="10.453125" style="149" customWidth="1"/>
    <col min="21" max="21" width="13" style="149" customWidth="1"/>
    <col min="22" max="22" width="14.453125" style="149" customWidth="1"/>
    <col min="23" max="23" width="12.54296875" style="149"/>
    <col min="24" max="24" width="17.7265625" style="149" customWidth="1"/>
    <col min="25" max="16384" width="12.54296875" style="27"/>
  </cols>
  <sheetData>
    <row r="1" spans="1:24" ht="33.65" customHeight="1" x14ac:dyDescent="0.45">
      <c r="A1" s="238" t="s">
        <v>0</v>
      </c>
      <c r="B1" s="239"/>
      <c r="C1" s="240"/>
      <c r="D1" s="138"/>
      <c r="E1" s="238" t="s">
        <v>2</v>
      </c>
      <c r="F1" s="239"/>
      <c r="G1" s="239"/>
      <c r="H1" s="239"/>
      <c r="I1" s="239"/>
      <c r="J1" s="240"/>
      <c r="K1" s="139"/>
      <c r="L1" s="139"/>
      <c r="M1" s="12"/>
      <c r="N1" s="12"/>
      <c r="O1" s="12"/>
      <c r="P1" s="12"/>
      <c r="Q1" s="12"/>
      <c r="R1" s="12"/>
      <c r="S1" s="12"/>
    </row>
    <row r="2" spans="1:24" ht="16.5" customHeight="1" x14ac:dyDescent="0.45">
      <c r="A2" s="241" t="s">
        <v>246</v>
      </c>
      <c r="B2" s="242"/>
      <c r="C2" s="243"/>
      <c r="D2" s="244"/>
      <c r="E2" s="245"/>
      <c r="F2" s="245"/>
      <c r="G2" s="245"/>
      <c r="H2" s="245"/>
      <c r="I2" s="245"/>
      <c r="J2" s="246"/>
      <c r="K2" s="3"/>
      <c r="L2" s="3"/>
      <c r="M2" s="12"/>
      <c r="N2" s="12"/>
      <c r="O2" s="12"/>
      <c r="P2" s="12"/>
      <c r="Q2" s="12"/>
      <c r="R2" s="12"/>
      <c r="S2" s="12"/>
      <c r="T2" s="150"/>
      <c r="U2" s="150"/>
    </row>
    <row r="3" spans="1:24" s="255" customFormat="1" ht="16.5" customHeight="1" x14ac:dyDescent="0.35">
      <c r="A3" s="254" t="s">
        <v>269</v>
      </c>
    </row>
    <row r="4" spans="1:24" ht="17.5" x14ac:dyDescent="0.45">
      <c r="A4" s="247" t="s">
        <v>270</v>
      </c>
      <c r="B4" s="248"/>
      <c r="C4" s="248"/>
      <c r="D4" s="248"/>
      <c r="E4" s="248"/>
      <c r="F4" s="248"/>
      <c r="G4" s="248"/>
      <c r="H4" s="248"/>
      <c r="I4" s="248"/>
      <c r="J4" s="248"/>
      <c r="K4" s="248"/>
      <c r="L4" s="248"/>
      <c r="M4" s="248"/>
      <c r="N4" s="248"/>
      <c r="O4" s="248"/>
      <c r="P4" s="248"/>
      <c r="Q4" s="248"/>
      <c r="R4" s="248"/>
      <c r="S4" s="248"/>
      <c r="T4" s="248"/>
      <c r="U4" s="248"/>
      <c r="V4" s="248"/>
      <c r="W4" s="248"/>
      <c r="X4" s="283"/>
    </row>
    <row r="5" spans="1:24" ht="16.5" customHeight="1" x14ac:dyDescent="0.45">
      <c r="A5" s="235" t="s">
        <v>248</v>
      </c>
      <c r="B5" s="236"/>
      <c r="C5" s="236"/>
      <c r="D5" s="236"/>
      <c r="E5" s="236"/>
      <c r="F5" s="236"/>
      <c r="G5" s="236"/>
      <c r="H5" s="236"/>
      <c r="I5" s="236"/>
      <c r="J5" s="236"/>
      <c r="K5" s="236"/>
      <c r="L5" s="236"/>
      <c r="M5" s="236"/>
      <c r="N5" s="236"/>
      <c r="O5" s="236"/>
      <c r="P5" s="236"/>
      <c r="Q5" s="236"/>
      <c r="R5" s="236"/>
      <c r="S5" s="236"/>
      <c r="T5" s="236"/>
      <c r="U5" s="236"/>
      <c r="V5" s="236"/>
      <c r="W5" s="236"/>
      <c r="X5" s="237"/>
    </row>
    <row r="6" spans="1:24" ht="16.5" customHeight="1" x14ac:dyDescent="0.45">
      <c r="A6" s="220" t="s">
        <v>249</v>
      </c>
      <c r="B6" s="221"/>
      <c r="C6" s="221"/>
      <c r="D6" s="221"/>
      <c r="E6" s="221"/>
      <c r="F6" s="221"/>
      <c r="G6" s="221"/>
      <c r="H6" s="221"/>
      <c r="I6" s="221"/>
      <c r="J6" s="221"/>
      <c r="K6" s="221"/>
      <c r="L6" s="221"/>
      <c r="M6" s="221"/>
      <c r="N6" s="221"/>
      <c r="O6" s="221"/>
      <c r="P6" s="221"/>
      <c r="Q6" s="221"/>
      <c r="R6" s="221"/>
      <c r="S6" s="221"/>
      <c r="T6" s="221"/>
      <c r="U6" s="221"/>
      <c r="V6" s="221"/>
      <c r="W6" s="221"/>
      <c r="X6" s="222"/>
    </row>
    <row r="7" spans="1:24" ht="93.65" customHeight="1" x14ac:dyDescent="0.45">
      <c r="A7" s="229" t="s">
        <v>250</v>
      </c>
      <c r="B7" s="230"/>
      <c r="C7" s="230"/>
      <c r="D7" s="230"/>
      <c r="E7" s="230"/>
      <c r="F7" s="230"/>
      <c r="G7" s="230"/>
      <c r="H7" s="230"/>
      <c r="I7" s="230"/>
      <c r="J7" s="230"/>
      <c r="K7" s="230"/>
      <c r="L7" s="230"/>
      <c r="M7" s="230"/>
      <c r="N7" s="230"/>
      <c r="O7" s="230"/>
      <c r="P7" s="230"/>
      <c r="Q7" s="230"/>
      <c r="R7" s="230"/>
      <c r="S7" s="230"/>
      <c r="T7" s="151"/>
      <c r="U7" s="151"/>
      <c r="V7" s="151"/>
      <c r="W7" s="151"/>
      <c r="X7" s="151"/>
    </row>
    <row r="8" spans="1:24" x14ac:dyDescent="0.45">
      <c r="A8" s="223"/>
      <c r="B8" s="224"/>
      <c r="C8" s="224"/>
      <c r="D8" s="224"/>
      <c r="E8" s="224"/>
      <c r="F8" s="224"/>
      <c r="G8" s="224"/>
      <c r="H8" s="224"/>
      <c r="I8" s="224"/>
      <c r="J8" s="224"/>
      <c r="K8" s="224"/>
      <c r="L8" s="224"/>
      <c r="M8" s="224"/>
      <c r="N8" s="224"/>
      <c r="O8" s="224"/>
      <c r="P8" s="224"/>
      <c r="Q8" s="224"/>
      <c r="R8" s="224"/>
      <c r="S8" s="224"/>
      <c r="T8" s="224"/>
      <c r="U8" s="224"/>
      <c r="V8" s="224"/>
      <c r="W8" s="224"/>
      <c r="X8" s="224"/>
    </row>
    <row r="9" spans="1:24" x14ac:dyDescent="0.45">
      <c r="A9" s="20" t="s">
        <v>251</v>
      </c>
      <c r="B9" s="226" t="s">
        <v>252</v>
      </c>
      <c r="C9" s="227"/>
      <c r="D9" s="227"/>
      <c r="E9" s="228"/>
      <c r="F9" s="21"/>
      <c r="G9" s="21"/>
      <c r="H9" s="21"/>
      <c r="I9" s="21"/>
      <c r="J9" s="8"/>
      <c r="K9" s="8"/>
      <c r="L9" s="8"/>
      <c r="M9" s="8"/>
      <c r="N9" s="8"/>
      <c r="O9" s="8"/>
      <c r="P9" s="8"/>
      <c r="Q9" s="8"/>
      <c r="R9" s="8"/>
      <c r="S9" s="8"/>
      <c r="T9" s="152"/>
      <c r="U9" s="152"/>
      <c r="V9" s="153"/>
      <c r="W9" s="153"/>
      <c r="X9" s="153"/>
    </row>
    <row r="10" spans="1:24" x14ac:dyDescent="0.45">
      <c r="A10" s="20" t="s">
        <v>251</v>
      </c>
      <c r="B10" s="226" t="s">
        <v>253</v>
      </c>
      <c r="C10" s="227"/>
      <c r="D10" s="227"/>
      <c r="E10" s="228"/>
      <c r="F10" s="21"/>
      <c r="G10" s="21"/>
      <c r="H10" s="21"/>
      <c r="I10" s="21"/>
      <c r="J10" s="8"/>
      <c r="K10" s="8"/>
      <c r="L10" s="8"/>
      <c r="M10" s="8"/>
      <c r="N10" s="8"/>
      <c r="O10" s="8"/>
      <c r="P10" s="8"/>
      <c r="Q10" s="8"/>
      <c r="R10" s="8"/>
      <c r="S10" s="8"/>
      <c r="T10" s="152"/>
      <c r="U10" s="152"/>
      <c r="V10" s="153"/>
      <c r="W10" s="153"/>
      <c r="X10" s="153"/>
    </row>
    <row r="11" spans="1:24" x14ac:dyDescent="0.45">
      <c r="A11" s="20" t="s">
        <v>251</v>
      </c>
      <c r="B11" s="226" t="s">
        <v>254</v>
      </c>
      <c r="C11" s="227"/>
      <c r="D11" s="227"/>
      <c r="E11" s="228"/>
      <c r="F11" s="21"/>
      <c r="G11" s="21"/>
      <c r="H11" s="21"/>
      <c r="I11" s="21"/>
      <c r="J11" s="8"/>
      <c r="K11" s="8"/>
      <c r="L11" s="8"/>
      <c r="M11" s="8"/>
      <c r="N11" s="8"/>
      <c r="O11" s="8"/>
      <c r="P11" s="8"/>
      <c r="Q11" s="8"/>
      <c r="R11" s="8"/>
      <c r="S11" s="8"/>
      <c r="T11" s="152"/>
      <c r="U11" s="152"/>
      <c r="V11" s="153"/>
      <c r="W11" s="153"/>
      <c r="X11" s="153"/>
    </row>
    <row r="12" spans="1:24" ht="16.5" customHeight="1" x14ac:dyDescent="0.45">
      <c r="A12" s="20" t="s">
        <v>251</v>
      </c>
      <c r="B12" s="226" t="s">
        <v>255</v>
      </c>
      <c r="C12" s="227"/>
      <c r="D12" s="227"/>
      <c r="E12" s="228"/>
      <c r="F12" s="21"/>
      <c r="G12" s="21"/>
      <c r="H12" s="21"/>
      <c r="I12" s="21"/>
      <c r="J12" s="8"/>
      <c r="K12" s="8"/>
      <c r="L12" s="8"/>
      <c r="M12" s="8"/>
      <c r="N12" s="8"/>
      <c r="O12" s="8"/>
      <c r="P12" s="8"/>
      <c r="Q12" s="8"/>
      <c r="R12" s="8"/>
      <c r="S12" s="8"/>
      <c r="T12" s="152"/>
      <c r="U12" s="152"/>
      <c r="V12" s="153"/>
      <c r="W12" s="153"/>
      <c r="X12" s="153"/>
    </row>
    <row r="13" spans="1:24" ht="48" customHeight="1" x14ac:dyDescent="0.45">
      <c r="A13" s="281" t="s">
        <v>271</v>
      </c>
      <c r="B13" s="282"/>
      <c r="C13" s="282"/>
      <c r="D13" s="282"/>
      <c r="E13" s="25" t="s">
        <v>272</v>
      </c>
      <c r="F13" s="25" t="s">
        <v>273</v>
      </c>
      <c r="G13" s="25" t="s">
        <v>274</v>
      </c>
      <c r="H13" s="25" t="s">
        <v>275</v>
      </c>
      <c r="I13" s="26" t="s">
        <v>276</v>
      </c>
      <c r="J13" s="6">
        <v>1</v>
      </c>
      <c r="K13" s="6">
        <v>2</v>
      </c>
      <c r="L13" s="6">
        <v>3</v>
      </c>
      <c r="M13" s="6">
        <v>4</v>
      </c>
      <c r="N13" s="6">
        <v>5</v>
      </c>
      <c r="O13" s="6">
        <v>6</v>
      </c>
      <c r="P13" s="6">
        <v>7</v>
      </c>
      <c r="Q13" s="6">
        <v>8</v>
      </c>
      <c r="R13" s="6">
        <v>9</v>
      </c>
      <c r="S13" s="6">
        <v>10</v>
      </c>
      <c r="T13" s="52" t="s">
        <v>277</v>
      </c>
      <c r="U13" s="52" t="s">
        <v>278</v>
      </c>
      <c r="V13" s="52" t="s">
        <v>279</v>
      </c>
      <c r="W13" s="52" t="s">
        <v>11</v>
      </c>
      <c r="X13" s="26" t="s">
        <v>12</v>
      </c>
    </row>
    <row r="14" spans="1:24" ht="114.65" customHeight="1" x14ac:dyDescent="0.45">
      <c r="A14" s="142">
        <v>1</v>
      </c>
      <c r="B14" s="262" t="s">
        <v>280</v>
      </c>
      <c r="C14" s="263"/>
      <c r="D14" s="264"/>
      <c r="E14" s="38" t="s">
        <v>281</v>
      </c>
      <c r="F14" s="28" t="s">
        <v>282</v>
      </c>
      <c r="G14" s="28" t="s">
        <v>283</v>
      </c>
      <c r="H14" s="29" t="s">
        <v>284</v>
      </c>
      <c r="I14" s="28" t="s">
        <v>285</v>
      </c>
      <c r="J14" s="158"/>
      <c r="K14" s="158"/>
      <c r="L14" s="158"/>
      <c r="M14" s="158"/>
      <c r="N14" s="158"/>
      <c r="O14" s="158"/>
      <c r="P14" s="158"/>
      <c r="Q14" s="158"/>
      <c r="R14" s="158"/>
      <c r="S14" s="158"/>
      <c r="T14" s="152">
        <f>COUNTIF(J14:S14,"Y")</f>
        <v>0</v>
      </c>
      <c r="U14" s="152">
        <f>COUNTIF(J14:S14,"N")</f>
        <v>0</v>
      </c>
      <c r="V14" s="154">
        <f>COUNTIF(J14:S14,"NA")</f>
        <v>0</v>
      </c>
      <c r="W14" s="154">
        <f t="shared" ref="W14:W15" si="0">SUM(T14+U14)</f>
        <v>0</v>
      </c>
      <c r="X14" s="154" t="e">
        <f t="shared" ref="X14:X15" si="1">T14/W14</f>
        <v>#DIV/0!</v>
      </c>
    </row>
    <row r="15" spans="1:24" ht="82" customHeight="1" x14ac:dyDescent="0.45">
      <c r="A15" s="142">
        <v>2</v>
      </c>
      <c r="B15" s="262" t="s">
        <v>286</v>
      </c>
      <c r="C15" s="263"/>
      <c r="D15" s="264"/>
      <c r="E15" s="38" t="s">
        <v>287</v>
      </c>
      <c r="F15" s="28" t="s">
        <v>288</v>
      </c>
      <c r="G15" s="28" t="s">
        <v>289</v>
      </c>
      <c r="H15" s="29" t="s">
        <v>284</v>
      </c>
      <c r="I15" s="28" t="s">
        <v>290</v>
      </c>
      <c r="J15" s="158"/>
      <c r="K15" s="158"/>
      <c r="L15" s="158"/>
      <c r="M15" s="158"/>
      <c r="N15" s="158"/>
      <c r="O15" s="158"/>
      <c r="P15" s="158"/>
      <c r="Q15" s="158"/>
      <c r="R15" s="158"/>
      <c r="S15" s="158"/>
      <c r="T15" s="152">
        <f t="shared" ref="T15:T69" si="2">COUNTIF(J15:S15,"Y")</f>
        <v>0</v>
      </c>
      <c r="U15" s="152">
        <f t="shared" ref="U15:U69" si="3">COUNTIF(J15:S15,"N")</f>
        <v>0</v>
      </c>
      <c r="V15" s="154">
        <f t="shared" ref="V15:V69" si="4">COUNTIF(J15:S15,"NA")</f>
        <v>0</v>
      </c>
      <c r="W15" s="154">
        <f t="shared" si="0"/>
        <v>0</v>
      </c>
      <c r="X15" s="154" t="e">
        <f t="shared" si="1"/>
        <v>#DIV/0!</v>
      </c>
    </row>
    <row r="16" spans="1:24" ht="25.5" customHeight="1" x14ac:dyDescent="0.45">
      <c r="A16" s="143"/>
      <c r="B16" s="289" t="s">
        <v>291</v>
      </c>
      <c r="C16" s="290"/>
      <c r="D16" s="290"/>
      <c r="E16" s="290"/>
      <c r="F16" s="290"/>
      <c r="G16" s="290"/>
      <c r="H16" s="290"/>
      <c r="I16" s="290"/>
      <c r="J16" s="290"/>
      <c r="K16" s="290"/>
      <c r="L16" s="290"/>
      <c r="M16" s="290"/>
      <c r="N16" s="290"/>
      <c r="O16" s="290"/>
      <c r="P16" s="290"/>
      <c r="Q16" s="290"/>
      <c r="R16" s="290"/>
      <c r="S16" s="290"/>
      <c r="T16" s="290"/>
      <c r="U16" s="290"/>
      <c r="V16" s="290"/>
      <c r="W16" s="290"/>
      <c r="X16" s="291"/>
    </row>
    <row r="17" spans="1:151" ht="163.5" customHeight="1" x14ac:dyDescent="0.45">
      <c r="A17" s="144">
        <v>3</v>
      </c>
      <c r="B17" s="262" t="s">
        <v>292</v>
      </c>
      <c r="C17" s="263"/>
      <c r="D17" s="264"/>
      <c r="E17" s="71" t="s">
        <v>293</v>
      </c>
      <c r="F17" s="71" t="s">
        <v>294</v>
      </c>
      <c r="G17" s="30" t="s">
        <v>295</v>
      </c>
      <c r="H17" s="28" t="s">
        <v>296</v>
      </c>
      <c r="I17" s="28" t="s">
        <v>297</v>
      </c>
      <c r="J17" s="158"/>
      <c r="K17" s="158"/>
      <c r="L17" s="158"/>
      <c r="M17" s="158"/>
      <c r="N17" s="158"/>
      <c r="O17" s="158"/>
      <c r="P17" s="158"/>
      <c r="Q17" s="158"/>
      <c r="R17" s="158"/>
      <c r="S17" s="158"/>
      <c r="T17" s="152">
        <f t="shared" si="2"/>
        <v>0</v>
      </c>
      <c r="U17" s="152">
        <f t="shared" si="3"/>
        <v>0</v>
      </c>
      <c r="V17" s="154">
        <f t="shared" si="4"/>
        <v>0</v>
      </c>
      <c r="W17" s="154">
        <f t="shared" ref="W17:W19" si="5">SUM(T17+U17)</f>
        <v>0</v>
      </c>
      <c r="X17" s="154" t="e">
        <f t="shared" ref="X17:X19" si="6">T17/W17</f>
        <v>#DIV/0!</v>
      </c>
    </row>
    <row r="18" spans="1:151" ht="166.5" customHeight="1" x14ac:dyDescent="0.45">
      <c r="A18" s="145">
        <v>4</v>
      </c>
      <c r="B18" s="262" t="s">
        <v>298</v>
      </c>
      <c r="C18" s="263"/>
      <c r="D18" s="264"/>
      <c r="E18" s="28" t="s">
        <v>299</v>
      </c>
      <c r="F18" s="28" t="s">
        <v>300</v>
      </c>
      <c r="G18" s="28" t="s">
        <v>289</v>
      </c>
      <c r="H18" s="31" t="s">
        <v>284</v>
      </c>
      <c r="I18" s="28" t="s">
        <v>297</v>
      </c>
      <c r="J18" s="158"/>
      <c r="K18" s="158"/>
      <c r="L18" s="158"/>
      <c r="M18" s="158"/>
      <c r="N18" s="158"/>
      <c r="O18" s="158"/>
      <c r="P18" s="158"/>
      <c r="Q18" s="158"/>
      <c r="R18" s="158"/>
      <c r="S18" s="158"/>
      <c r="T18" s="152">
        <f t="shared" si="2"/>
        <v>0</v>
      </c>
      <c r="U18" s="152">
        <f t="shared" si="3"/>
        <v>0</v>
      </c>
      <c r="V18" s="154">
        <f t="shared" si="4"/>
        <v>0</v>
      </c>
      <c r="W18" s="154">
        <f t="shared" si="5"/>
        <v>0</v>
      </c>
      <c r="X18" s="154" t="e">
        <f t="shared" si="6"/>
        <v>#DIV/0!</v>
      </c>
    </row>
    <row r="19" spans="1:151" ht="148" customHeight="1" x14ac:dyDescent="0.45">
      <c r="A19" s="145">
        <v>5</v>
      </c>
      <c r="B19" s="262" t="s">
        <v>301</v>
      </c>
      <c r="C19" s="263"/>
      <c r="D19" s="264"/>
      <c r="E19" s="38" t="s">
        <v>302</v>
      </c>
      <c r="F19" s="38" t="s">
        <v>303</v>
      </c>
      <c r="G19" s="28" t="s">
        <v>289</v>
      </c>
      <c r="H19" s="29" t="s">
        <v>284</v>
      </c>
      <c r="I19" s="28" t="s">
        <v>297</v>
      </c>
      <c r="J19" s="158"/>
      <c r="K19" s="158"/>
      <c r="L19" s="158"/>
      <c r="M19" s="158"/>
      <c r="N19" s="158"/>
      <c r="O19" s="158"/>
      <c r="P19" s="158"/>
      <c r="Q19" s="158"/>
      <c r="R19" s="158"/>
      <c r="S19" s="158"/>
      <c r="T19" s="152">
        <f t="shared" si="2"/>
        <v>0</v>
      </c>
      <c r="U19" s="152">
        <f t="shared" si="3"/>
        <v>0</v>
      </c>
      <c r="V19" s="154">
        <f t="shared" si="4"/>
        <v>0</v>
      </c>
      <c r="W19" s="154">
        <f t="shared" si="5"/>
        <v>0</v>
      </c>
      <c r="X19" s="154" t="e">
        <f t="shared" si="6"/>
        <v>#DIV/0!</v>
      </c>
    </row>
    <row r="20" spans="1:151" ht="175.5" customHeight="1" x14ac:dyDescent="0.45">
      <c r="A20" s="145">
        <v>6</v>
      </c>
      <c r="B20" s="262" t="s">
        <v>304</v>
      </c>
      <c r="C20" s="263"/>
      <c r="D20" s="264"/>
      <c r="E20" s="28" t="s">
        <v>305</v>
      </c>
      <c r="F20" s="32" t="s">
        <v>306</v>
      </c>
      <c r="G20" s="28" t="s">
        <v>289</v>
      </c>
      <c r="H20" s="29" t="s">
        <v>284</v>
      </c>
      <c r="I20" s="28" t="s">
        <v>297</v>
      </c>
      <c r="J20" s="158"/>
      <c r="K20" s="158"/>
      <c r="L20" s="158"/>
      <c r="M20" s="158"/>
      <c r="N20" s="158"/>
      <c r="O20" s="158"/>
      <c r="P20" s="158"/>
      <c r="Q20" s="158"/>
      <c r="R20" s="158"/>
      <c r="S20" s="158"/>
      <c r="T20" s="152">
        <f t="shared" si="2"/>
        <v>0</v>
      </c>
      <c r="U20" s="152">
        <f t="shared" si="3"/>
        <v>0</v>
      </c>
      <c r="V20" s="154">
        <f t="shared" si="4"/>
        <v>0</v>
      </c>
      <c r="W20" s="154">
        <f t="shared" ref="W20:W63" si="7">SUM(T20+U20)</f>
        <v>0</v>
      </c>
      <c r="X20" s="154" t="e">
        <f t="shared" ref="X20:X63" si="8">T20/W20</f>
        <v>#DIV/0!</v>
      </c>
    </row>
    <row r="21" spans="1:151" ht="163.5" customHeight="1" x14ac:dyDescent="0.45">
      <c r="A21" s="145">
        <v>7</v>
      </c>
      <c r="B21" s="276" t="s">
        <v>307</v>
      </c>
      <c r="C21" s="276"/>
      <c r="D21" s="276"/>
      <c r="E21" s="28" t="s">
        <v>308</v>
      </c>
      <c r="F21" s="28" t="s">
        <v>309</v>
      </c>
      <c r="G21" s="28" t="s">
        <v>289</v>
      </c>
      <c r="H21" s="29" t="s">
        <v>284</v>
      </c>
      <c r="I21" s="28" t="s">
        <v>297</v>
      </c>
      <c r="J21" s="158"/>
      <c r="K21" s="158"/>
      <c r="L21" s="158"/>
      <c r="M21" s="158"/>
      <c r="N21" s="158"/>
      <c r="O21" s="158"/>
      <c r="P21" s="158"/>
      <c r="Q21" s="158"/>
      <c r="R21" s="158"/>
      <c r="S21" s="158"/>
      <c r="T21" s="152">
        <f t="shared" si="2"/>
        <v>0</v>
      </c>
      <c r="U21" s="152">
        <f t="shared" si="3"/>
        <v>0</v>
      </c>
      <c r="V21" s="154">
        <f t="shared" si="4"/>
        <v>0</v>
      </c>
      <c r="W21" s="154">
        <f t="shared" si="7"/>
        <v>0</v>
      </c>
      <c r="X21" s="154" t="e">
        <f t="shared" si="8"/>
        <v>#DIV/0!</v>
      </c>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row>
    <row r="22" spans="1:151" ht="160.5" customHeight="1" x14ac:dyDescent="0.45">
      <c r="A22" s="145">
        <v>8</v>
      </c>
      <c r="B22" s="274" t="s">
        <v>310</v>
      </c>
      <c r="C22" s="275"/>
      <c r="D22" s="275"/>
      <c r="E22" s="72" t="s">
        <v>311</v>
      </c>
      <c r="F22" s="72" t="s">
        <v>312</v>
      </c>
      <c r="G22" s="28" t="s">
        <v>313</v>
      </c>
      <c r="H22" s="28" t="s">
        <v>314</v>
      </c>
      <c r="I22" s="28" t="s">
        <v>315</v>
      </c>
      <c r="J22" s="158"/>
      <c r="K22" s="158"/>
      <c r="L22" s="158"/>
      <c r="M22" s="158"/>
      <c r="N22" s="158"/>
      <c r="O22" s="158"/>
      <c r="P22" s="158"/>
      <c r="Q22" s="158"/>
      <c r="R22" s="158"/>
      <c r="S22" s="158"/>
      <c r="T22" s="152">
        <f t="shared" si="2"/>
        <v>0</v>
      </c>
      <c r="U22" s="152">
        <f t="shared" si="3"/>
        <v>0</v>
      </c>
      <c r="V22" s="154">
        <f t="shared" si="4"/>
        <v>0</v>
      </c>
      <c r="W22" s="154">
        <f t="shared" si="7"/>
        <v>0</v>
      </c>
      <c r="X22" s="154" t="e">
        <f t="shared" si="8"/>
        <v>#DIV/0!</v>
      </c>
    </row>
    <row r="23" spans="1:151" ht="160.5" customHeight="1" x14ac:dyDescent="0.45">
      <c r="A23" s="145">
        <v>9</v>
      </c>
      <c r="B23" s="262" t="s">
        <v>316</v>
      </c>
      <c r="C23" s="263"/>
      <c r="D23" s="264"/>
      <c r="E23" s="71" t="s">
        <v>317</v>
      </c>
      <c r="F23" s="72" t="s">
        <v>318</v>
      </c>
      <c r="G23" s="28" t="s">
        <v>319</v>
      </c>
      <c r="H23" s="28" t="s">
        <v>320</v>
      </c>
      <c r="I23" s="28" t="s">
        <v>297</v>
      </c>
      <c r="J23" s="158"/>
      <c r="K23" s="158"/>
      <c r="L23" s="158"/>
      <c r="M23" s="158"/>
      <c r="N23" s="158"/>
      <c r="O23" s="158"/>
      <c r="P23" s="158"/>
      <c r="Q23" s="158"/>
      <c r="R23" s="158"/>
      <c r="S23" s="158"/>
      <c r="T23" s="152">
        <f t="shared" si="2"/>
        <v>0</v>
      </c>
      <c r="U23" s="152">
        <f t="shared" si="3"/>
        <v>0</v>
      </c>
      <c r="V23" s="154">
        <f t="shared" si="4"/>
        <v>0</v>
      </c>
      <c r="W23" s="154">
        <f t="shared" si="7"/>
        <v>0</v>
      </c>
      <c r="X23" s="154" t="e">
        <f t="shared" si="8"/>
        <v>#DIV/0!</v>
      </c>
    </row>
    <row r="24" spans="1:151" ht="160.5" customHeight="1" x14ac:dyDescent="0.45">
      <c r="A24" s="145">
        <v>10</v>
      </c>
      <c r="B24" s="276" t="s">
        <v>321</v>
      </c>
      <c r="C24" s="276"/>
      <c r="D24" s="276"/>
      <c r="E24" s="71" t="s">
        <v>322</v>
      </c>
      <c r="F24" s="72" t="s">
        <v>323</v>
      </c>
      <c r="G24" s="33" t="s">
        <v>319</v>
      </c>
      <c r="H24" s="34" t="s">
        <v>324</v>
      </c>
      <c r="I24" s="28" t="s">
        <v>297</v>
      </c>
      <c r="J24" s="158"/>
      <c r="K24" s="158"/>
      <c r="L24" s="158"/>
      <c r="M24" s="158"/>
      <c r="N24" s="158"/>
      <c r="O24" s="158"/>
      <c r="P24" s="158"/>
      <c r="Q24" s="158"/>
      <c r="R24" s="158"/>
      <c r="S24" s="158"/>
      <c r="T24" s="152">
        <f t="shared" ref="T24:T25" si="9">COUNTIF(J24:S24,"Y")</f>
        <v>0</v>
      </c>
      <c r="U24" s="152">
        <f t="shared" ref="U24:U25" si="10">COUNTIF(J24:S24,"N")</f>
        <v>0</v>
      </c>
      <c r="V24" s="154">
        <f t="shared" ref="V24:V25" si="11">COUNTIF(J24:S24,"NA")</f>
        <v>0</v>
      </c>
      <c r="W24" s="154">
        <f t="shared" ref="W24:W25" si="12">SUM(T24+U24)</f>
        <v>0</v>
      </c>
      <c r="X24" s="154" t="e">
        <f t="shared" ref="X24:X25" si="13">T24/W24</f>
        <v>#DIV/0!</v>
      </c>
    </row>
    <row r="25" spans="1:151" ht="160.5" customHeight="1" x14ac:dyDescent="0.45">
      <c r="A25" s="145">
        <v>11</v>
      </c>
      <c r="B25" s="262" t="s">
        <v>325</v>
      </c>
      <c r="C25" s="263"/>
      <c r="D25" s="264"/>
      <c r="E25" s="72" t="s">
        <v>326</v>
      </c>
      <c r="F25" s="72" t="s">
        <v>327</v>
      </c>
      <c r="G25" s="33" t="s">
        <v>319</v>
      </c>
      <c r="H25" s="28" t="s">
        <v>320</v>
      </c>
      <c r="I25" s="28" t="s">
        <v>297</v>
      </c>
      <c r="J25" s="158"/>
      <c r="K25" s="158"/>
      <c r="L25" s="158"/>
      <c r="M25" s="158"/>
      <c r="N25" s="158"/>
      <c r="O25" s="158"/>
      <c r="P25" s="158"/>
      <c r="Q25" s="158"/>
      <c r="R25" s="158"/>
      <c r="S25" s="158"/>
      <c r="T25" s="152">
        <f t="shared" si="9"/>
        <v>0</v>
      </c>
      <c r="U25" s="152">
        <f t="shared" si="10"/>
        <v>0</v>
      </c>
      <c r="V25" s="154">
        <f t="shared" si="11"/>
        <v>0</v>
      </c>
      <c r="W25" s="154">
        <f t="shared" si="12"/>
        <v>0</v>
      </c>
      <c r="X25" s="154" t="e">
        <f t="shared" si="13"/>
        <v>#DIV/0!</v>
      </c>
    </row>
    <row r="26" spans="1:151" ht="161.5" customHeight="1" x14ac:dyDescent="0.45">
      <c r="A26" s="145">
        <v>12</v>
      </c>
      <c r="B26" s="262" t="s">
        <v>328</v>
      </c>
      <c r="C26" s="263"/>
      <c r="D26" s="264"/>
      <c r="E26" s="28" t="s">
        <v>329</v>
      </c>
      <c r="F26" s="28" t="s">
        <v>330</v>
      </c>
      <c r="G26" s="28" t="s">
        <v>289</v>
      </c>
      <c r="H26" s="28" t="s">
        <v>284</v>
      </c>
      <c r="I26" s="28" t="s">
        <v>297</v>
      </c>
      <c r="J26" s="158"/>
      <c r="K26" s="158"/>
      <c r="L26" s="158"/>
      <c r="M26" s="158"/>
      <c r="N26" s="158"/>
      <c r="O26" s="158"/>
      <c r="P26" s="158"/>
      <c r="Q26" s="158"/>
      <c r="R26" s="158"/>
      <c r="S26" s="158"/>
      <c r="T26" s="152">
        <f t="shared" si="2"/>
        <v>0</v>
      </c>
      <c r="U26" s="152">
        <f t="shared" si="3"/>
        <v>0</v>
      </c>
      <c r="V26" s="154">
        <f t="shared" si="4"/>
        <v>0</v>
      </c>
      <c r="W26" s="154">
        <f t="shared" si="7"/>
        <v>0</v>
      </c>
      <c r="X26" s="154" t="e">
        <f t="shared" si="8"/>
        <v>#DIV/0!</v>
      </c>
    </row>
    <row r="27" spans="1:151" ht="159.65" customHeight="1" x14ac:dyDescent="0.45">
      <c r="A27" s="145">
        <v>13</v>
      </c>
      <c r="B27" s="262" t="s">
        <v>331</v>
      </c>
      <c r="C27" s="263"/>
      <c r="D27" s="264"/>
      <c r="E27" s="71" t="s">
        <v>332</v>
      </c>
      <c r="F27" s="71" t="s">
        <v>333</v>
      </c>
      <c r="G27" s="28" t="s">
        <v>334</v>
      </c>
      <c r="H27" s="28" t="s">
        <v>284</v>
      </c>
      <c r="I27" s="28" t="s">
        <v>297</v>
      </c>
      <c r="J27" s="158"/>
      <c r="K27" s="158"/>
      <c r="L27" s="158"/>
      <c r="M27" s="158"/>
      <c r="N27" s="158"/>
      <c r="O27" s="158"/>
      <c r="P27" s="158"/>
      <c r="Q27" s="158"/>
      <c r="R27" s="158"/>
      <c r="S27" s="158"/>
      <c r="T27" s="152">
        <f t="shared" si="2"/>
        <v>0</v>
      </c>
      <c r="U27" s="152">
        <f t="shared" si="3"/>
        <v>0</v>
      </c>
      <c r="V27" s="154">
        <f t="shared" si="4"/>
        <v>0</v>
      </c>
      <c r="W27" s="154">
        <f t="shared" si="7"/>
        <v>0</v>
      </c>
      <c r="X27" s="154" t="e">
        <f t="shared" si="8"/>
        <v>#DIV/0!</v>
      </c>
    </row>
    <row r="28" spans="1:151" ht="137.5" customHeight="1" x14ac:dyDescent="0.45">
      <c r="A28" s="145">
        <v>14</v>
      </c>
      <c r="B28" s="262" t="s">
        <v>335</v>
      </c>
      <c r="C28" s="263"/>
      <c r="D28" s="264"/>
      <c r="E28" s="71" t="s">
        <v>336</v>
      </c>
      <c r="F28" s="72" t="s">
        <v>337</v>
      </c>
      <c r="G28" s="28" t="s">
        <v>289</v>
      </c>
      <c r="H28" s="28" t="s">
        <v>284</v>
      </c>
      <c r="I28" s="28" t="s">
        <v>297</v>
      </c>
      <c r="J28" s="158"/>
      <c r="K28" s="158"/>
      <c r="L28" s="158"/>
      <c r="M28" s="158"/>
      <c r="N28" s="158"/>
      <c r="O28" s="158"/>
      <c r="P28" s="158"/>
      <c r="Q28" s="158"/>
      <c r="R28" s="158"/>
      <c r="S28" s="158"/>
      <c r="T28" s="152">
        <f t="shared" si="2"/>
        <v>0</v>
      </c>
      <c r="U28" s="152">
        <f t="shared" si="3"/>
        <v>0</v>
      </c>
      <c r="V28" s="154">
        <f t="shared" si="4"/>
        <v>0</v>
      </c>
      <c r="W28" s="154">
        <f t="shared" si="7"/>
        <v>0</v>
      </c>
      <c r="X28" s="154" t="e">
        <f t="shared" si="8"/>
        <v>#DIV/0!</v>
      </c>
    </row>
    <row r="29" spans="1:151" ht="163.5" customHeight="1" x14ac:dyDescent="0.45">
      <c r="A29" s="145">
        <v>15</v>
      </c>
      <c r="B29" s="262" t="s">
        <v>338</v>
      </c>
      <c r="C29" s="263"/>
      <c r="D29" s="264"/>
      <c r="E29" s="38" t="s">
        <v>339</v>
      </c>
      <c r="F29" s="28" t="s">
        <v>340</v>
      </c>
      <c r="G29" s="28" t="s">
        <v>341</v>
      </c>
      <c r="H29" s="28" t="s">
        <v>342</v>
      </c>
      <c r="I29" s="28" t="s">
        <v>297</v>
      </c>
      <c r="J29" s="158"/>
      <c r="K29" s="158"/>
      <c r="L29" s="158"/>
      <c r="M29" s="158"/>
      <c r="N29" s="158"/>
      <c r="O29" s="158"/>
      <c r="P29" s="158"/>
      <c r="Q29" s="158"/>
      <c r="R29" s="158"/>
      <c r="S29" s="158"/>
      <c r="T29" s="152">
        <f t="shared" si="2"/>
        <v>0</v>
      </c>
      <c r="U29" s="152">
        <f t="shared" si="3"/>
        <v>0</v>
      </c>
      <c r="V29" s="154">
        <f t="shared" si="4"/>
        <v>0</v>
      </c>
      <c r="W29" s="154">
        <f t="shared" si="7"/>
        <v>0</v>
      </c>
      <c r="X29" s="154" t="e">
        <f t="shared" si="8"/>
        <v>#DIV/0!</v>
      </c>
    </row>
    <row r="30" spans="1:151" ht="23.15" customHeight="1" x14ac:dyDescent="0.45">
      <c r="A30" s="145"/>
      <c r="B30" s="289" t="s">
        <v>343</v>
      </c>
      <c r="C30" s="290"/>
      <c r="D30" s="290"/>
      <c r="E30" s="290"/>
      <c r="F30" s="290"/>
      <c r="G30" s="290"/>
      <c r="H30" s="290"/>
      <c r="I30" s="290"/>
      <c r="J30" s="290"/>
      <c r="K30" s="290"/>
      <c r="L30" s="290"/>
      <c r="M30" s="290"/>
      <c r="N30" s="290"/>
      <c r="O30" s="290"/>
      <c r="P30" s="290"/>
      <c r="Q30" s="290"/>
      <c r="R30" s="290"/>
      <c r="S30" s="290"/>
      <c r="T30" s="290"/>
      <c r="U30" s="290"/>
      <c r="V30" s="290"/>
      <c r="W30" s="290"/>
      <c r="X30" s="291"/>
    </row>
    <row r="31" spans="1:151" ht="159.65" customHeight="1" x14ac:dyDescent="0.45">
      <c r="A31" s="145">
        <v>16</v>
      </c>
      <c r="B31" s="262" t="s">
        <v>344</v>
      </c>
      <c r="C31" s="263"/>
      <c r="D31" s="264"/>
      <c r="E31" s="71" t="s">
        <v>345</v>
      </c>
      <c r="F31" s="72" t="s">
        <v>346</v>
      </c>
      <c r="G31" s="28" t="s">
        <v>347</v>
      </c>
      <c r="H31" s="28" t="s">
        <v>348</v>
      </c>
      <c r="I31" s="28" t="s">
        <v>285</v>
      </c>
      <c r="J31" s="158"/>
      <c r="K31" s="158"/>
      <c r="L31" s="158"/>
      <c r="M31" s="158"/>
      <c r="N31" s="158"/>
      <c r="O31" s="158"/>
      <c r="P31" s="158"/>
      <c r="Q31" s="158"/>
      <c r="R31" s="158"/>
      <c r="S31" s="158"/>
      <c r="T31" s="152">
        <f t="shared" si="2"/>
        <v>0</v>
      </c>
      <c r="U31" s="152">
        <f t="shared" si="3"/>
        <v>0</v>
      </c>
      <c r="V31" s="154">
        <f t="shared" si="4"/>
        <v>0</v>
      </c>
      <c r="W31" s="154">
        <f t="shared" si="7"/>
        <v>0</v>
      </c>
      <c r="X31" s="154" t="e">
        <f t="shared" si="8"/>
        <v>#DIV/0!</v>
      </c>
    </row>
    <row r="32" spans="1:151" ht="211" customHeight="1" x14ac:dyDescent="0.45">
      <c r="A32" s="145">
        <v>17</v>
      </c>
      <c r="B32" s="262" t="s">
        <v>349</v>
      </c>
      <c r="C32" s="263"/>
      <c r="D32" s="264"/>
      <c r="E32" s="73" t="s">
        <v>350</v>
      </c>
      <c r="F32" s="76" t="s">
        <v>351</v>
      </c>
      <c r="G32" s="33" t="s">
        <v>352</v>
      </c>
      <c r="H32" s="33" t="s">
        <v>353</v>
      </c>
      <c r="I32" s="28" t="s">
        <v>354</v>
      </c>
      <c r="J32" s="158"/>
      <c r="K32" s="158"/>
      <c r="L32" s="158"/>
      <c r="M32" s="158"/>
      <c r="N32" s="158"/>
      <c r="O32" s="158"/>
      <c r="P32" s="158"/>
      <c r="Q32" s="158"/>
      <c r="R32" s="158"/>
      <c r="S32" s="158"/>
      <c r="T32" s="152">
        <f t="shared" ref="T32" si="14">COUNTIF(J32:S32,"Y")</f>
        <v>0</v>
      </c>
      <c r="U32" s="152">
        <f t="shared" ref="U32" si="15">COUNTIF(J32:S32,"N")</f>
        <v>0</v>
      </c>
      <c r="V32" s="154">
        <f t="shared" ref="V32" si="16">COUNTIF(J32:S32,"NA")</f>
        <v>0</v>
      </c>
      <c r="W32" s="154">
        <f t="shared" ref="W32" si="17">SUM(T32+U32)</f>
        <v>0</v>
      </c>
      <c r="X32" s="154" t="e">
        <f t="shared" ref="X32" si="18">T32/W32</f>
        <v>#DIV/0!</v>
      </c>
    </row>
    <row r="33" spans="1:24" ht="218.15" customHeight="1" x14ac:dyDescent="0.45">
      <c r="A33" s="145">
        <v>18</v>
      </c>
      <c r="B33" s="271" t="s">
        <v>355</v>
      </c>
      <c r="C33" s="284"/>
      <c r="D33" s="285"/>
      <c r="E33" s="73" t="s">
        <v>356</v>
      </c>
      <c r="F33" s="73" t="s">
        <v>357</v>
      </c>
      <c r="G33" s="37" t="s">
        <v>352</v>
      </c>
      <c r="H33" s="37" t="s">
        <v>353</v>
      </c>
      <c r="I33" s="38" t="s">
        <v>358</v>
      </c>
      <c r="J33" s="158"/>
      <c r="K33" s="158"/>
      <c r="L33" s="158"/>
      <c r="M33" s="158"/>
      <c r="N33" s="158"/>
      <c r="O33" s="158"/>
      <c r="P33" s="158"/>
      <c r="Q33" s="158"/>
      <c r="R33" s="158"/>
      <c r="S33" s="158"/>
      <c r="T33" s="152">
        <f t="shared" si="2"/>
        <v>0</v>
      </c>
      <c r="U33" s="152">
        <f t="shared" si="3"/>
        <v>0</v>
      </c>
      <c r="V33" s="154">
        <f t="shared" si="4"/>
        <v>0</v>
      </c>
      <c r="W33" s="154">
        <f t="shared" si="7"/>
        <v>0</v>
      </c>
      <c r="X33" s="154" t="e">
        <f t="shared" si="8"/>
        <v>#DIV/0!</v>
      </c>
    </row>
    <row r="34" spans="1:24" ht="218.15" customHeight="1" x14ac:dyDescent="0.45">
      <c r="A34" s="145">
        <v>19</v>
      </c>
      <c r="B34" s="275" t="s">
        <v>359</v>
      </c>
      <c r="C34" s="275"/>
      <c r="D34" s="275"/>
      <c r="E34" s="38" t="s">
        <v>360</v>
      </c>
      <c r="F34" s="38" t="s">
        <v>361</v>
      </c>
      <c r="G34" s="28" t="s">
        <v>362</v>
      </c>
      <c r="H34" s="28" t="s">
        <v>284</v>
      </c>
      <c r="I34" s="33" t="s">
        <v>363</v>
      </c>
      <c r="J34" s="158"/>
      <c r="K34" s="158"/>
      <c r="L34" s="158"/>
      <c r="M34" s="158"/>
      <c r="N34" s="158"/>
      <c r="O34" s="158"/>
      <c r="P34" s="158"/>
      <c r="Q34" s="158"/>
      <c r="R34" s="158"/>
      <c r="S34" s="158"/>
      <c r="T34" s="152">
        <f t="shared" ref="T34:T37" si="19">COUNTIF(J34:S34,"Y")</f>
        <v>0</v>
      </c>
      <c r="U34" s="152">
        <f t="shared" ref="U34:U37" si="20">COUNTIF(J34:S34,"N")</f>
        <v>0</v>
      </c>
      <c r="V34" s="154">
        <f t="shared" ref="V34:V37" si="21">COUNTIF(J34:S34,"NA")</f>
        <v>0</v>
      </c>
      <c r="W34" s="154">
        <f t="shared" ref="W34:W37" si="22">SUM(T34+U34)</f>
        <v>0</v>
      </c>
      <c r="X34" s="154" t="e">
        <f t="shared" ref="X34:X37" si="23">T34/W34</f>
        <v>#DIV/0!</v>
      </c>
    </row>
    <row r="35" spans="1:24" ht="218.15" customHeight="1" x14ac:dyDescent="0.45">
      <c r="A35" s="145">
        <v>20</v>
      </c>
      <c r="B35" s="275" t="s">
        <v>364</v>
      </c>
      <c r="C35" s="275"/>
      <c r="D35" s="275"/>
      <c r="E35" s="38" t="s">
        <v>365</v>
      </c>
      <c r="F35" s="38" t="s">
        <v>366</v>
      </c>
      <c r="G35" s="28" t="s">
        <v>362</v>
      </c>
      <c r="H35" s="28" t="s">
        <v>284</v>
      </c>
      <c r="I35" s="33" t="s">
        <v>363</v>
      </c>
      <c r="J35" s="158"/>
      <c r="K35" s="158"/>
      <c r="L35" s="158"/>
      <c r="M35" s="158"/>
      <c r="N35" s="158"/>
      <c r="O35" s="158"/>
      <c r="P35" s="158"/>
      <c r="Q35" s="158"/>
      <c r="R35" s="158"/>
      <c r="S35" s="158"/>
      <c r="T35" s="152">
        <f t="shared" si="19"/>
        <v>0</v>
      </c>
      <c r="U35" s="152">
        <f t="shared" si="20"/>
        <v>0</v>
      </c>
      <c r="V35" s="154">
        <f t="shared" si="21"/>
        <v>0</v>
      </c>
      <c r="W35" s="154">
        <f t="shared" si="22"/>
        <v>0</v>
      </c>
      <c r="X35" s="154" t="e">
        <f t="shared" si="23"/>
        <v>#DIV/0!</v>
      </c>
    </row>
    <row r="36" spans="1:24" ht="218.15" customHeight="1" x14ac:dyDescent="0.45">
      <c r="A36" s="145">
        <v>21</v>
      </c>
      <c r="B36" s="262" t="s">
        <v>367</v>
      </c>
      <c r="C36" s="263"/>
      <c r="D36" s="264"/>
      <c r="E36" s="71" t="s">
        <v>368</v>
      </c>
      <c r="F36" s="72" t="s">
        <v>369</v>
      </c>
      <c r="G36" s="28" t="s">
        <v>362</v>
      </c>
      <c r="H36" s="28" t="s">
        <v>284</v>
      </c>
      <c r="I36" s="33" t="s">
        <v>363</v>
      </c>
      <c r="J36" s="158"/>
      <c r="K36" s="158"/>
      <c r="L36" s="158"/>
      <c r="M36" s="158"/>
      <c r="N36" s="158"/>
      <c r="O36" s="158"/>
      <c r="P36" s="158"/>
      <c r="Q36" s="158"/>
      <c r="R36" s="158"/>
      <c r="S36" s="158"/>
      <c r="T36" s="152">
        <f t="shared" si="19"/>
        <v>0</v>
      </c>
      <c r="U36" s="152">
        <f t="shared" si="20"/>
        <v>0</v>
      </c>
      <c r="V36" s="154">
        <f t="shared" si="21"/>
        <v>0</v>
      </c>
      <c r="W36" s="154">
        <f t="shared" si="22"/>
        <v>0</v>
      </c>
      <c r="X36" s="154" t="e">
        <f t="shared" si="23"/>
        <v>#DIV/0!</v>
      </c>
    </row>
    <row r="37" spans="1:24" ht="218.15" customHeight="1" x14ac:dyDescent="0.45">
      <c r="A37" s="145">
        <v>22</v>
      </c>
      <c r="B37" s="262" t="s">
        <v>370</v>
      </c>
      <c r="C37" s="263"/>
      <c r="D37" s="264"/>
      <c r="E37" s="74" t="s">
        <v>371</v>
      </c>
      <c r="F37" s="75" t="s">
        <v>372</v>
      </c>
      <c r="G37" s="36" t="s">
        <v>373</v>
      </c>
      <c r="H37" s="36" t="s">
        <v>374</v>
      </c>
      <c r="I37" s="33" t="s">
        <v>363</v>
      </c>
      <c r="J37" s="158"/>
      <c r="K37" s="158"/>
      <c r="L37" s="158"/>
      <c r="M37" s="158"/>
      <c r="N37" s="158"/>
      <c r="O37" s="158"/>
      <c r="P37" s="158"/>
      <c r="Q37" s="158"/>
      <c r="R37" s="158"/>
      <c r="S37" s="158"/>
      <c r="T37" s="152">
        <f t="shared" si="19"/>
        <v>0</v>
      </c>
      <c r="U37" s="152">
        <f t="shared" si="20"/>
        <v>0</v>
      </c>
      <c r="V37" s="154">
        <f t="shared" si="21"/>
        <v>0</v>
      </c>
      <c r="W37" s="154">
        <f t="shared" si="22"/>
        <v>0</v>
      </c>
      <c r="X37" s="154" t="e">
        <f t="shared" si="23"/>
        <v>#DIV/0!</v>
      </c>
    </row>
    <row r="38" spans="1:24" ht="211" customHeight="1" x14ac:dyDescent="0.45">
      <c r="A38" s="145">
        <v>23</v>
      </c>
      <c r="B38" s="262" t="s">
        <v>375</v>
      </c>
      <c r="C38" s="263"/>
      <c r="D38" s="264"/>
      <c r="E38" s="71" t="s">
        <v>376</v>
      </c>
      <c r="F38" s="71" t="s">
        <v>377</v>
      </c>
      <c r="G38" s="28" t="s">
        <v>378</v>
      </c>
      <c r="H38" s="28" t="s">
        <v>379</v>
      </c>
      <c r="I38" s="28" t="s">
        <v>380</v>
      </c>
      <c r="J38" s="158"/>
      <c r="K38" s="158"/>
      <c r="L38" s="158"/>
      <c r="M38" s="158"/>
      <c r="N38" s="158"/>
      <c r="O38" s="158"/>
      <c r="P38" s="158"/>
      <c r="Q38" s="158"/>
      <c r="R38" s="158"/>
      <c r="S38" s="158"/>
      <c r="T38" s="152">
        <f t="shared" si="2"/>
        <v>0</v>
      </c>
      <c r="U38" s="152">
        <f t="shared" si="3"/>
        <v>0</v>
      </c>
      <c r="V38" s="154">
        <f t="shared" si="4"/>
        <v>0</v>
      </c>
      <c r="W38" s="154">
        <f t="shared" si="7"/>
        <v>0</v>
      </c>
      <c r="X38" s="154" t="e">
        <f t="shared" si="8"/>
        <v>#DIV/0!</v>
      </c>
    </row>
    <row r="39" spans="1:24" s="54" customFormat="1" ht="25" customHeight="1" x14ac:dyDescent="0.35">
      <c r="A39" s="26"/>
      <c r="B39" s="289" t="s">
        <v>381</v>
      </c>
      <c r="C39" s="290"/>
      <c r="D39" s="290"/>
      <c r="E39" s="290"/>
      <c r="F39" s="290"/>
      <c r="G39" s="290"/>
      <c r="H39" s="290"/>
      <c r="I39" s="290"/>
      <c r="J39" s="290"/>
      <c r="K39" s="290"/>
      <c r="L39" s="290"/>
      <c r="M39" s="290"/>
      <c r="N39" s="290"/>
      <c r="O39" s="290"/>
      <c r="P39" s="290"/>
      <c r="Q39" s="290"/>
      <c r="R39" s="290"/>
      <c r="S39" s="290"/>
      <c r="T39" s="290"/>
      <c r="U39" s="290"/>
      <c r="V39" s="290"/>
      <c r="W39" s="290"/>
      <c r="X39" s="291"/>
    </row>
    <row r="40" spans="1:24" ht="211" customHeight="1" x14ac:dyDescent="0.45">
      <c r="A40" s="145">
        <v>24</v>
      </c>
      <c r="B40" s="259" t="s">
        <v>382</v>
      </c>
      <c r="C40" s="260"/>
      <c r="D40" s="261"/>
      <c r="E40" s="38" t="s">
        <v>383</v>
      </c>
      <c r="F40" s="38" t="s">
        <v>384</v>
      </c>
      <c r="G40" s="33" t="s">
        <v>385</v>
      </c>
      <c r="H40" s="28" t="s">
        <v>386</v>
      </c>
      <c r="I40" s="33" t="s">
        <v>387</v>
      </c>
      <c r="J40" s="158"/>
      <c r="K40" s="158"/>
      <c r="L40" s="158"/>
      <c r="M40" s="158"/>
      <c r="N40" s="158"/>
      <c r="O40" s="158"/>
      <c r="P40" s="158"/>
      <c r="Q40" s="158"/>
      <c r="R40" s="158"/>
      <c r="S40" s="158"/>
      <c r="T40" s="152">
        <f t="shared" ref="T40" si="24">COUNTIF(J40:S40,"Y")</f>
        <v>0</v>
      </c>
      <c r="U40" s="152">
        <f t="shared" ref="U40" si="25">COUNTIF(J40:S40,"N")</f>
        <v>0</v>
      </c>
      <c r="V40" s="154">
        <f t="shared" ref="V40" si="26">COUNTIF(J40:S40,"NA")</f>
        <v>0</v>
      </c>
      <c r="W40" s="154">
        <f t="shared" ref="W40" si="27">SUM(T40+U40)</f>
        <v>0</v>
      </c>
      <c r="X40" s="154" t="e">
        <f t="shared" ref="X40" si="28">T40/W40</f>
        <v>#DIV/0!</v>
      </c>
    </row>
    <row r="41" spans="1:24" ht="211" customHeight="1" x14ac:dyDescent="0.45">
      <c r="A41" s="145">
        <v>25</v>
      </c>
      <c r="B41" s="251" t="s">
        <v>388</v>
      </c>
      <c r="C41" s="260"/>
      <c r="D41" s="261"/>
      <c r="E41" s="71" t="s">
        <v>389</v>
      </c>
      <c r="F41" s="71" t="s">
        <v>390</v>
      </c>
      <c r="G41" s="33" t="s">
        <v>391</v>
      </c>
      <c r="H41" s="28" t="s">
        <v>386</v>
      </c>
      <c r="I41" s="33" t="s">
        <v>392</v>
      </c>
      <c r="J41" s="158"/>
      <c r="K41" s="158"/>
      <c r="L41" s="158"/>
      <c r="M41" s="158"/>
      <c r="N41" s="158"/>
      <c r="O41" s="158"/>
      <c r="P41" s="158"/>
      <c r="Q41" s="158"/>
      <c r="R41" s="158"/>
      <c r="S41" s="158"/>
      <c r="T41" s="152">
        <f t="shared" ref="T41:T42" si="29">COUNTIF(J41:S41,"Y")</f>
        <v>0</v>
      </c>
      <c r="U41" s="152">
        <f t="shared" ref="U41:U42" si="30">COUNTIF(J41:S41,"N")</f>
        <v>0</v>
      </c>
      <c r="V41" s="154">
        <f t="shared" ref="V41:V42" si="31">COUNTIF(J41:S41,"NA")</f>
        <v>0</v>
      </c>
      <c r="W41" s="154">
        <f t="shared" ref="W41:W42" si="32">SUM(T41+U41)</f>
        <v>0</v>
      </c>
      <c r="X41" s="154" t="e">
        <f t="shared" ref="X41:X42" si="33">T41/W41</f>
        <v>#DIV/0!</v>
      </c>
    </row>
    <row r="42" spans="1:24" s="56" customFormat="1" ht="211" customHeight="1" x14ac:dyDescent="0.45">
      <c r="A42" s="146">
        <v>26</v>
      </c>
      <c r="B42" s="280" t="s">
        <v>393</v>
      </c>
      <c r="C42" s="278"/>
      <c r="D42" s="279"/>
      <c r="E42" s="71" t="s">
        <v>394</v>
      </c>
      <c r="F42" s="38" t="s">
        <v>395</v>
      </c>
      <c r="G42" s="37" t="s">
        <v>396</v>
      </c>
      <c r="H42" s="38" t="s">
        <v>397</v>
      </c>
      <c r="I42" s="37" t="s">
        <v>398</v>
      </c>
      <c r="J42" s="159"/>
      <c r="K42" s="159"/>
      <c r="L42" s="159"/>
      <c r="M42" s="159"/>
      <c r="N42" s="159"/>
      <c r="O42" s="159"/>
      <c r="P42" s="159"/>
      <c r="Q42" s="159"/>
      <c r="R42" s="159"/>
      <c r="S42" s="159"/>
      <c r="T42" s="155">
        <f t="shared" si="29"/>
        <v>0</v>
      </c>
      <c r="U42" s="155">
        <f t="shared" si="30"/>
        <v>0</v>
      </c>
      <c r="V42" s="156">
        <f t="shared" si="31"/>
        <v>0</v>
      </c>
      <c r="W42" s="156">
        <f t="shared" si="32"/>
        <v>0</v>
      </c>
      <c r="X42" s="156" t="e">
        <f t="shared" si="33"/>
        <v>#DIV/0!</v>
      </c>
    </row>
    <row r="43" spans="1:24" ht="211" customHeight="1" x14ac:dyDescent="0.45">
      <c r="A43" s="145">
        <v>27</v>
      </c>
      <c r="B43" s="251" t="s">
        <v>399</v>
      </c>
      <c r="C43" s="252"/>
      <c r="D43" s="253"/>
      <c r="E43" s="38" t="s">
        <v>400</v>
      </c>
      <c r="F43" s="38" t="s">
        <v>401</v>
      </c>
      <c r="G43" s="33" t="s">
        <v>402</v>
      </c>
      <c r="H43" s="28" t="s">
        <v>403</v>
      </c>
      <c r="I43" s="33" t="s">
        <v>398</v>
      </c>
      <c r="J43" s="158"/>
      <c r="K43" s="158"/>
      <c r="L43" s="158"/>
      <c r="M43" s="158"/>
      <c r="N43" s="158"/>
      <c r="O43" s="158"/>
      <c r="P43" s="158"/>
      <c r="Q43" s="158"/>
      <c r="R43" s="158"/>
      <c r="S43" s="158"/>
      <c r="T43" s="152">
        <f t="shared" ref="T43" si="34">COUNTIF(J43:S43,"Y")</f>
        <v>0</v>
      </c>
      <c r="U43" s="152">
        <f t="shared" ref="U43" si="35">COUNTIF(J43:S43,"N")</f>
        <v>0</v>
      </c>
      <c r="V43" s="154">
        <f t="shared" ref="V43" si="36">COUNTIF(J43:S43,"NA")</f>
        <v>0</v>
      </c>
      <c r="W43" s="154">
        <f t="shared" ref="W43" si="37">SUM(T43+U43)</f>
        <v>0</v>
      </c>
      <c r="X43" s="154" t="e">
        <f t="shared" ref="X43" si="38">T43/W43</f>
        <v>#DIV/0!</v>
      </c>
    </row>
    <row r="44" spans="1:24" s="56" customFormat="1" ht="211" customHeight="1" x14ac:dyDescent="0.45">
      <c r="A44" s="146">
        <v>28</v>
      </c>
      <c r="B44" s="280" t="s">
        <v>404</v>
      </c>
      <c r="C44" s="278"/>
      <c r="D44" s="279"/>
      <c r="E44" s="71" t="s">
        <v>405</v>
      </c>
      <c r="F44" s="38" t="s">
        <v>406</v>
      </c>
      <c r="G44" s="37" t="s">
        <v>407</v>
      </c>
      <c r="H44" s="38" t="s">
        <v>408</v>
      </c>
      <c r="I44" s="37" t="s">
        <v>398</v>
      </c>
      <c r="J44" s="159"/>
      <c r="K44" s="159"/>
      <c r="L44" s="159"/>
      <c r="M44" s="159"/>
      <c r="N44" s="159"/>
      <c r="O44" s="159"/>
      <c r="P44" s="159"/>
      <c r="Q44" s="159"/>
      <c r="R44" s="159"/>
      <c r="S44" s="159"/>
      <c r="T44" s="155">
        <f t="shared" ref="T44:T46" si="39">COUNTIF(J44:S44,"Y")</f>
        <v>0</v>
      </c>
      <c r="U44" s="155">
        <f t="shared" ref="U44:U46" si="40">COUNTIF(J44:S44,"N")</f>
        <v>0</v>
      </c>
      <c r="V44" s="156">
        <f t="shared" ref="V44:V46" si="41">COUNTIF(J44:S44,"NA")</f>
        <v>0</v>
      </c>
      <c r="W44" s="156">
        <f t="shared" ref="W44:W46" si="42">SUM(T44+U44)</f>
        <v>0</v>
      </c>
      <c r="X44" s="156" t="e">
        <f t="shared" ref="X44:X46" si="43">T44/W44</f>
        <v>#DIV/0!</v>
      </c>
    </row>
    <row r="45" spans="1:24" ht="211" customHeight="1" x14ac:dyDescent="0.45">
      <c r="A45" s="145">
        <v>29</v>
      </c>
      <c r="B45" s="277" t="s">
        <v>409</v>
      </c>
      <c r="C45" s="278"/>
      <c r="D45" s="279"/>
      <c r="E45" s="38" t="s">
        <v>410</v>
      </c>
      <c r="F45" s="38" t="s">
        <v>411</v>
      </c>
      <c r="G45" s="37" t="s">
        <v>412</v>
      </c>
      <c r="H45" s="38" t="s">
        <v>413</v>
      </c>
      <c r="I45" s="37" t="s">
        <v>398</v>
      </c>
      <c r="J45" s="158"/>
      <c r="K45" s="158"/>
      <c r="L45" s="158"/>
      <c r="M45" s="158"/>
      <c r="N45" s="158"/>
      <c r="O45" s="158"/>
      <c r="P45" s="158"/>
      <c r="Q45" s="158"/>
      <c r="R45" s="158"/>
      <c r="S45" s="158"/>
      <c r="T45" s="152">
        <f t="shared" si="39"/>
        <v>0</v>
      </c>
      <c r="U45" s="152">
        <f t="shared" si="40"/>
        <v>0</v>
      </c>
      <c r="V45" s="154">
        <f t="shared" si="41"/>
        <v>0</v>
      </c>
      <c r="W45" s="154">
        <f t="shared" si="42"/>
        <v>0</v>
      </c>
      <c r="X45" s="154" t="e">
        <f t="shared" si="43"/>
        <v>#DIV/0!</v>
      </c>
    </row>
    <row r="46" spans="1:24" ht="211" customHeight="1" x14ac:dyDescent="0.45">
      <c r="A46" s="147">
        <v>30</v>
      </c>
      <c r="B46" s="286" t="s">
        <v>414</v>
      </c>
      <c r="C46" s="287"/>
      <c r="D46" s="288"/>
      <c r="E46" s="57" t="s">
        <v>415</v>
      </c>
      <c r="F46" s="57" t="s">
        <v>416</v>
      </c>
      <c r="G46" s="57" t="s">
        <v>417</v>
      </c>
      <c r="H46" s="58" t="s">
        <v>413</v>
      </c>
      <c r="I46" s="57" t="s">
        <v>398</v>
      </c>
      <c r="J46" s="160"/>
      <c r="K46" s="160"/>
      <c r="L46" s="160"/>
      <c r="M46" s="160"/>
      <c r="N46" s="160"/>
      <c r="O46" s="160"/>
      <c r="P46" s="160"/>
      <c r="Q46" s="160"/>
      <c r="R46" s="160"/>
      <c r="S46" s="160"/>
      <c r="T46" s="157">
        <f t="shared" si="39"/>
        <v>0</v>
      </c>
      <c r="U46" s="157">
        <f t="shared" si="40"/>
        <v>0</v>
      </c>
      <c r="V46" s="148">
        <f t="shared" si="41"/>
        <v>0</v>
      </c>
      <c r="W46" s="148">
        <f t="shared" si="42"/>
        <v>0</v>
      </c>
      <c r="X46" s="148" t="e">
        <f t="shared" si="43"/>
        <v>#DIV/0!</v>
      </c>
    </row>
    <row r="47" spans="1:24" ht="24" customHeight="1" x14ac:dyDescent="0.45">
      <c r="A47" s="26"/>
      <c r="B47" s="289" t="s">
        <v>418</v>
      </c>
      <c r="C47" s="290"/>
      <c r="D47" s="290"/>
      <c r="E47" s="290"/>
      <c r="F47" s="290"/>
      <c r="G47" s="290"/>
      <c r="H47" s="290"/>
      <c r="I47" s="290"/>
      <c r="J47" s="290"/>
      <c r="K47" s="290"/>
      <c r="L47" s="290"/>
      <c r="M47" s="290"/>
      <c r="N47" s="290"/>
      <c r="O47" s="290"/>
      <c r="P47" s="290"/>
      <c r="Q47" s="290"/>
      <c r="R47" s="290"/>
      <c r="S47" s="290"/>
      <c r="T47" s="290"/>
      <c r="U47" s="290"/>
      <c r="V47" s="290"/>
      <c r="W47" s="290"/>
      <c r="X47" s="291"/>
    </row>
    <row r="48" spans="1:24" ht="211" customHeight="1" x14ac:dyDescent="0.45">
      <c r="A48" s="145">
        <v>31</v>
      </c>
      <c r="B48" s="259" t="s">
        <v>419</v>
      </c>
      <c r="C48" s="260"/>
      <c r="D48" s="261"/>
      <c r="E48" s="71" t="s">
        <v>420</v>
      </c>
      <c r="F48" s="38" t="s">
        <v>421</v>
      </c>
      <c r="G48" s="33" t="s">
        <v>289</v>
      </c>
      <c r="H48" s="28" t="s">
        <v>284</v>
      </c>
      <c r="I48" s="28" t="s">
        <v>422</v>
      </c>
      <c r="J48" s="158"/>
      <c r="K48" s="158"/>
      <c r="L48" s="158"/>
      <c r="M48" s="158"/>
      <c r="N48" s="158"/>
      <c r="O48" s="158"/>
      <c r="P48" s="158"/>
      <c r="Q48" s="158"/>
      <c r="R48" s="158"/>
      <c r="S48" s="158"/>
      <c r="T48" s="152">
        <f t="shared" ref="T48" si="44">COUNTIF(J48:S48,"Y")</f>
        <v>0</v>
      </c>
      <c r="U48" s="152">
        <f t="shared" ref="U48" si="45">COUNTIF(J48:S48,"N")</f>
        <v>0</v>
      </c>
      <c r="V48" s="154">
        <f t="shared" ref="V48" si="46">COUNTIF(J48:S48,"NA")</f>
        <v>0</v>
      </c>
      <c r="W48" s="154">
        <f t="shared" ref="W48" si="47">SUM(T48+U48)</f>
        <v>0</v>
      </c>
      <c r="X48" s="154" t="e">
        <f t="shared" ref="X48" si="48">T48/W48</f>
        <v>#DIV/0!</v>
      </c>
    </row>
    <row r="49" spans="1:24" ht="26.5" customHeight="1" x14ac:dyDescent="0.45">
      <c r="A49" s="26"/>
      <c r="B49" s="268" t="s">
        <v>192</v>
      </c>
      <c r="C49" s="269"/>
      <c r="D49" s="269"/>
      <c r="E49" s="269"/>
      <c r="F49" s="269"/>
      <c r="G49" s="269"/>
      <c r="H49" s="269"/>
      <c r="I49" s="269"/>
      <c r="J49" s="269"/>
      <c r="K49" s="269"/>
      <c r="L49" s="269"/>
      <c r="M49" s="269"/>
      <c r="N49" s="269"/>
      <c r="O49" s="269"/>
      <c r="P49" s="269"/>
      <c r="Q49" s="269"/>
      <c r="R49" s="269"/>
      <c r="S49" s="269"/>
      <c r="T49" s="269"/>
      <c r="U49" s="269"/>
      <c r="V49" s="269"/>
      <c r="W49" s="269"/>
      <c r="X49" s="270"/>
    </row>
    <row r="50" spans="1:24" ht="211" customHeight="1" x14ac:dyDescent="0.45">
      <c r="A50" s="145">
        <v>32</v>
      </c>
      <c r="B50" s="251" t="s">
        <v>423</v>
      </c>
      <c r="C50" s="260"/>
      <c r="D50" s="261"/>
      <c r="E50" s="72" t="s">
        <v>424</v>
      </c>
      <c r="F50" s="28" t="s">
        <v>425</v>
      </c>
      <c r="G50" s="33" t="s">
        <v>289</v>
      </c>
      <c r="H50" s="28" t="s">
        <v>284</v>
      </c>
      <c r="I50" s="28" t="s">
        <v>426</v>
      </c>
      <c r="J50" s="158"/>
      <c r="K50" s="158"/>
      <c r="L50" s="158"/>
      <c r="M50" s="158"/>
      <c r="N50" s="158"/>
      <c r="O50" s="158"/>
      <c r="P50" s="158"/>
      <c r="Q50" s="158"/>
      <c r="R50" s="158"/>
      <c r="S50" s="158"/>
      <c r="T50" s="152">
        <f t="shared" ref="T50" si="49">COUNTIF(J50:S50,"Y")</f>
        <v>0</v>
      </c>
      <c r="U50" s="152">
        <f t="shared" ref="U50" si="50">COUNTIF(J50:S50,"N")</f>
        <v>0</v>
      </c>
      <c r="V50" s="154">
        <f t="shared" ref="V50" si="51">COUNTIF(J50:S50,"NA")</f>
        <v>0</v>
      </c>
      <c r="W50" s="154">
        <f t="shared" ref="W50" si="52">SUM(T50+U50)</f>
        <v>0</v>
      </c>
      <c r="X50" s="154" t="e">
        <f t="shared" ref="X50" si="53">T50/W50</f>
        <v>#DIV/0!</v>
      </c>
    </row>
    <row r="51" spans="1:24" ht="211" customHeight="1" x14ac:dyDescent="0.45">
      <c r="A51" s="145">
        <v>33</v>
      </c>
      <c r="B51" s="277" t="s">
        <v>427</v>
      </c>
      <c r="C51" s="278"/>
      <c r="D51" s="279"/>
      <c r="E51" s="71" t="s">
        <v>428</v>
      </c>
      <c r="F51" s="71" t="s">
        <v>429</v>
      </c>
      <c r="G51" s="37" t="s">
        <v>430</v>
      </c>
      <c r="H51" s="38" t="s">
        <v>284</v>
      </c>
      <c r="I51" s="38" t="s">
        <v>431</v>
      </c>
      <c r="J51" s="158"/>
      <c r="K51" s="158"/>
      <c r="L51" s="158"/>
      <c r="M51" s="158"/>
      <c r="N51" s="158"/>
      <c r="O51" s="158"/>
      <c r="P51" s="158"/>
      <c r="Q51" s="158"/>
      <c r="R51" s="158"/>
      <c r="S51" s="158"/>
      <c r="T51" s="152">
        <f t="shared" ref="T51:T53" si="54">COUNTIF(J51:S51,"Y")</f>
        <v>0</v>
      </c>
      <c r="U51" s="152">
        <f t="shared" ref="U51:U53" si="55">COUNTIF(J51:S51,"N")</f>
        <v>0</v>
      </c>
      <c r="V51" s="154">
        <f t="shared" ref="V51:V53" si="56">COUNTIF(J51:S51,"NA")</f>
        <v>0</v>
      </c>
      <c r="W51" s="154">
        <f t="shared" ref="W51:W53" si="57">SUM(T51+U51)</f>
        <v>0</v>
      </c>
      <c r="X51" s="154" t="e">
        <f t="shared" ref="X51:X53" si="58">T51/W51</f>
        <v>#DIV/0!</v>
      </c>
    </row>
    <row r="52" spans="1:24" ht="211" customHeight="1" x14ac:dyDescent="0.45">
      <c r="A52" s="145">
        <v>34</v>
      </c>
      <c r="B52" s="259" t="s">
        <v>432</v>
      </c>
      <c r="C52" s="260"/>
      <c r="D52" s="261"/>
      <c r="E52" s="38" t="s">
        <v>433</v>
      </c>
      <c r="F52" s="38" t="s">
        <v>434</v>
      </c>
      <c r="G52" s="33" t="s">
        <v>319</v>
      </c>
      <c r="H52" s="28" t="s">
        <v>435</v>
      </c>
      <c r="I52" s="28" t="s">
        <v>436</v>
      </c>
      <c r="J52" s="158"/>
      <c r="K52" s="158"/>
      <c r="L52" s="158"/>
      <c r="M52" s="158"/>
      <c r="N52" s="158"/>
      <c r="O52" s="158"/>
      <c r="P52" s="158"/>
      <c r="Q52" s="158"/>
      <c r="R52" s="158"/>
      <c r="S52" s="158"/>
      <c r="T52" s="152">
        <f t="shared" si="54"/>
        <v>0</v>
      </c>
      <c r="U52" s="152">
        <f t="shared" si="55"/>
        <v>0</v>
      </c>
      <c r="V52" s="154">
        <f t="shared" si="56"/>
        <v>0</v>
      </c>
      <c r="W52" s="154">
        <f t="shared" si="57"/>
        <v>0</v>
      </c>
      <c r="X52" s="154" t="e">
        <f t="shared" si="58"/>
        <v>#DIV/0!</v>
      </c>
    </row>
    <row r="53" spans="1:24" ht="215.15" customHeight="1" x14ac:dyDescent="0.45">
      <c r="A53" s="145">
        <v>35</v>
      </c>
      <c r="B53" s="251" t="s">
        <v>437</v>
      </c>
      <c r="C53" s="260"/>
      <c r="D53" s="261"/>
      <c r="E53" s="38" t="s">
        <v>438</v>
      </c>
      <c r="F53" s="38" t="s">
        <v>439</v>
      </c>
      <c r="G53" s="33" t="s">
        <v>289</v>
      </c>
      <c r="H53" s="28" t="s">
        <v>284</v>
      </c>
      <c r="I53" s="28" t="s">
        <v>440</v>
      </c>
      <c r="J53" s="158"/>
      <c r="K53" s="158"/>
      <c r="L53" s="158"/>
      <c r="M53" s="158"/>
      <c r="N53" s="158"/>
      <c r="O53" s="158"/>
      <c r="P53" s="158"/>
      <c r="Q53" s="158"/>
      <c r="R53" s="158"/>
      <c r="S53" s="158"/>
      <c r="T53" s="152">
        <f t="shared" si="54"/>
        <v>0</v>
      </c>
      <c r="U53" s="152">
        <f t="shared" si="55"/>
        <v>0</v>
      </c>
      <c r="V53" s="154">
        <f t="shared" si="56"/>
        <v>0</v>
      </c>
      <c r="W53" s="154">
        <f t="shared" si="57"/>
        <v>0</v>
      </c>
      <c r="X53" s="154" t="e">
        <f t="shared" si="58"/>
        <v>#DIV/0!</v>
      </c>
    </row>
    <row r="54" spans="1:24" s="54" customFormat="1" ht="34" customHeight="1" x14ac:dyDescent="0.35">
      <c r="A54" s="26"/>
      <c r="B54" s="292" t="s">
        <v>441</v>
      </c>
      <c r="C54" s="293"/>
      <c r="D54" s="293"/>
      <c r="E54" s="293"/>
      <c r="F54" s="293"/>
      <c r="G54" s="293"/>
      <c r="H54" s="293"/>
      <c r="I54" s="293"/>
      <c r="J54" s="293"/>
      <c r="K54" s="293"/>
      <c r="L54" s="293"/>
      <c r="M54" s="293"/>
      <c r="N54" s="293"/>
      <c r="O54" s="293"/>
      <c r="P54" s="293"/>
      <c r="Q54" s="293"/>
      <c r="R54" s="293"/>
      <c r="S54" s="293"/>
      <c r="T54" s="293"/>
      <c r="U54" s="293"/>
      <c r="V54" s="293"/>
      <c r="W54" s="293"/>
      <c r="X54" s="294"/>
    </row>
    <row r="55" spans="1:24" ht="211" customHeight="1" x14ac:dyDescent="0.45">
      <c r="A55" s="145">
        <v>36</v>
      </c>
      <c r="B55" s="271" t="s">
        <v>442</v>
      </c>
      <c r="C55" s="272"/>
      <c r="D55" s="273"/>
      <c r="E55" s="71" t="s">
        <v>443</v>
      </c>
      <c r="F55" s="71" t="s">
        <v>444</v>
      </c>
      <c r="G55" s="39" t="s">
        <v>445</v>
      </c>
      <c r="H55" s="38" t="s">
        <v>284</v>
      </c>
      <c r="I55" s="40" t="s">
        <v>446</v>
      </c>
      <c r="J55" s="158"/>
      <c r="K55" s="158"/>
      <c r="L55" s="158"/>
      <c r="M55" s="158"/>
      <c r="N55" s="158"/>
      <c r="O55" s="158"/>
      <c r="P55" s="158"/>
      <c r="Q55" s="158"/>
      <c r="R55" s="158"/>
      <c r="S55" s="158"/>
      <c r="T55" s="152">
        <f t="shared" ref="T55" si="59">COUNTIF(J55:S55,"Y")</f>
        <v>0</v>
      </c>
      <c r="U55" s="152">
        <f t="shared" ref="U55" si="60">COUNTIF(J55:S55,"N")</f>
        <v>0</v>
      </c>
      <c r="V55" s="154">
        <f t="shared" ref="V55" si="61">COUNTIF(J55:S55,"NA")</f>
        <v>0</v>
      </c>
      <c r="W55" s="154">
        <f t="shared" ref="W55" si="62">SUM(T55+U55)</f>
        <v>0</v>
      </c>
      <c r="X55" s="154" t="e">
        <f t="shared" ref="X55" si="63">T55/W55</f>
        <v>#DIV/0!</v>
      </c>
    </row>
    <row r="56" spans="1:24" ht="211" customHeight="1" x14ac:dyDescent="0.45">
      <c r="A56" s="145">
        <v>37</v>
      </c>
      <c r="B56" s="251" t="s">
        <v>447</v>
      </c>
      <c r="C56" s="252"/>
      <c r="D56" s="253"/>
      <c r="E56" s="38" t="s">
        <v>448</v>
      </c>
      <c r="F56" s="38" t="s">
        <v>449</v>
      </c>
      <c r="G56" s="33" t="s">
        <v>450</v>
      </c>
      <c r="H56" s="28" t="s">
        <v>451</v>
      </c>
      <c r="I56" s="28" t="s">
        <v>436</v>
      </c>
      <c r="J56" s="158"/>
      <c r="K56" s="158"/>
      <c r="L56" s="158"/>
      <c r="M56" s="158"/>
      <c r="N56" s="158"/>
      <c r="O56" s="158"/>
      <c r="P56" s="158"/>
      <c r="Q56" s="158"/>
      <c r="R56" s="158"/>
      <c r="S56" s="158"/>
      <c r="T56" s="152">
        <f t="shared" ref="T56:T58" si="64">COUNTIF(J56:S56,"Y")</f>
        <v>0</v>
      </c>
      <c r="U56" s="152">
        <f t="shared" ref="U56:U58" si="65">COUNTIF(J56:S56,"N")</f>
        <v>0</v>
      </c>
      <c r="V56" s="154">
        <f t="shared" ref="V56:V58" si="66">COUNTIF(J56:S56,"NA")</f>
        <v>0</v>
      </c>
      <c r="W56" s="154">
        <f t="shared" ref="W56:W58" si="67">SUM(T56+U56)</f>
        <v>0</v>
      </c>
      <c r="X56" s="154" t="e">
        <f t="shared" ref="X56:X58" si="68">T56/W56</f>
        <v>#DIV/0!</v>
      </c>
    </row>
    <row r="57" spans="1:24" ht="211" customHeight="1" x14ac:dyDescent="0.45">
      <c r="A57" s="145">
        <v>38</v>
      </c>
      <c r="B57" s="271" t="s">
        <v>452</v>
      </c>
      <c r="C57" s="272"/>
      <c r="D57" s="273"/>
      <c r="E57" s="71" t="s">
        <v>453</v>
      </c>
      <c r="F57" s="71" t="s">
        <v>454</v>
      </c>
      <c r="G57" s="38" t="s">
        <v>455</v>
      </c>
      <c r="H57" s="37" t="s">
        <v>456</v>
      </c>
      <c r="I57" s="37" t="s">
        <v>457</v>
      </c>
      <c r="J57" s="158"/>
      <c r="K57" s="158"/>
      <c r="L57" s="158"/>
      <c r="M57" s="158"/>
      <c r="N57" s="158"/>
      <c r="O57" s="158"/>
      <c r="P57" s="158"/>
      <c r="Q57" s="158"/>
      <c r="R57" s="158"/>
      <c r="S57" s="158"/>
      <c r="T57" s="152">
        <f t="shared" si="64"/>
        <v>0</v>
      </c>
      <c r="U57" s="152">
        <f t="shared" si="65"/>
        <v>0</v>
      </c>
      <c r="V57" s="154">
        <f t="shared" si="66"/>
        <v>0</v>
      </c>
      <c r="W57" s="154">
        <f t="shared" si="67"/>
        <v>0</v>
      </c>
      <c r="X57" s="154" t="e">
        <f t="shared" si="68"/>
        <v>#DIV/0!</v>
      </c>
    </row>
    <row r="58" spans="1:24" ht="187" customHeight="1" x14ac:dyDescent="0.45">
      <c r="A58" s="145">
        <v>39</v>
      </c>
      <c r="B58" s="271" t="s">
        <v>458</v>
      </c>
      <c r="C58" s="272"/>
      <c r="D58" s="273"/>
      <c r="E58" s="73" t="s">
        <v>459</v>
      </c>
      <c r="F58" s="73" t="s">
        <v>460</v>
      </c>
      <c r="G58" s="37" t="s">
        <v>455</v>
      </c>
      <c r="H58" s="37" t="s">
        <v>461</v>
      </c>
      <c r="I58" s="37" t="s">
        <v>457</v>
      </c>
      <c r="J58" s="158"/>
      <c r="K58" s="158"/>
      <c r="L58" s="158"/>
      <c r="M58" s="158"/>
      <c r="N58" s="158"/>
      <c r="O58" s="158"/>
      <c r="P58" s="158"/>
      <c r="Q58" s="158"/>
      <c r="R58" s="158"/>
      <c r="S58" s="158"/>
      <c r="T58" s="152">
        <f t="shared" si="64"/>
        <v>0</v>
      </c>
      <c r="U58" s="152">
        <f t="shared" si="65"/>
        <v>0</v>
      </c>
      <c r="V58" s="154">
        <f t="shared" si="66"/>
        <v>0</v>
      </c>
      <c r="W58" s="154">
        <f t="shared" si="67"/>
        <v>0</v>
      </c>
      <c r="X58" s="154" t="e">
        <f t="shared" si="68"/>
        <v>#DIV/0!</v>
      </c>
    </row>
    <row r="59" spans="1:24" ht="145.5" customHeight="1" x14ac:dyDescent="0.45">
      <c r="A59" s="145">
        <v>40</v>
      </c>
      <c r="B59" s="259" t="s">
        <v>462</v>
      </c>
      <c r="C59" s="260"/>
      <c r="D59" s="261"/>
      <c r="E59" s="38" t="s">
        <v>463</v>
      </c>
      <c r="F59" s="38" t="s">
        <v>464</v>
      </c>
      <c r="G59" s="28" t="s">
        <v>465</v>
      </c>
      <c r="H59" s="28" t="s">
        <v>466</v>
      </c>
      <c r="I59" s="28" t="s">
        <v>436</v>
      </c>
      <c r="J59" s="161"/>
      <c r="K59" s="161"/>
      <c r="L59" s="161"/>
      <c r="M59" s="161"/>
      <c r="N59" s="161"/>
      <c r="O59" s="161"/>
      <c r="P59" s="161"/>
      <c r="Q59" s="161"/>
      <c r="R59" s="161"/>
      <c r="S59" s="161"/>
      <c r="T59" s="152">
        <f t="shared" si="2"/>
        <v>0</v>
      </c>
      <c r="U59" s="152">
        <f t="shared" si="3"/>
        <v>0</v>
      </c>
      <c r="V59" s="154">
        <f t="shared" si="4"/>
        <v>0</v>
      </c>
      <c r="W59" s="154">
        <f t="shared" si="7"/>
        <v>0</v>
      </c>
      <c r="X59" s="154" t="e">
        <f t="shared" si="8"/>
        <v>#DIV/0!</v>
      </c>
    </row>
    <row r="60" spans="1:24" ht="26.5" customHeight="1" x14ac:dyDescent="0.45">
      <c r="A60" s="26"/>
      <c r="B60" s="268" t="s">
        <v>467</v>
      </c>
      <c r="C60" s="269"/>
      <c r="D60" s="269"/>
      <c r="E60" s="269"/>
      <c r="F60" s="269"/>
      <c r="G60" s="269"/>
      <c r="H60" s="269"/>
      <c r="I60" s="269"/>
      <c r="J60" s="269"/>
      <c r="K60" s="269"/>
      <c r="L60" s="269"/>
      <c r="M60" s="269"/>
      <c r="N60" s="269"/>
      <c r="O60" s="269"/>
      <c r="P60" s="269"/>
      <c r="Q60" s="269"/>
      <c r="R60" s="269"/>
      <c r="S60" s="269"/>
      <c r="T60" s="269"/>
      <c r="U60" s="269"/>
      <c r="V60" s="269"/>
      <c r="W60" s="269"/>
      <c r="X60" s="270"/>
    </row>
    <row r="61" spans="1:24" ht="145.5" customHeight="1" x14ac:dyDescent="0.45">
      <c r="A61" s="145">
        <v>41</v>
      </c>
      <c r="B61" s="251" t="s">
        <v>468</v>
      </c>
      <c r="C61" s="252"/>
      <c r="D61" s="253"/>
      <c r="E61" s="28" t="s">
        <v>469</v>
      </c>
      <c r="F61" s="28" t="s">
        <v>470</v>
      </c>
      <c r="G61" s="33" t="s">
        <v>471</v>
      </c>
      <c r="H61" s="28" t="s">
        <v>472</v>
      </c>
      <c r="I61" s="28" t="s">
        <v>436</v>
      </c>
      <c r="J61" s="161"/>
      <c r="K61" s="161"/>
      <c r="L61" s="161"/>
      <c r="M61" s="161"/>
      <c r="N61" s="161"/>
      <c r="O61" s="161"/>
      <c r="P61" s="161"/>
      <c r="Q61" s="161"/>
      <c r="R61" s="161"/>
      <c r="S61" s="161"/>
      <c r="T61" s="152">
        <f t="shared" ref="T61" si="69">COUNTIF(J61:S61,"Y")</f>
        <v>0</v>
      </c>
      <c r="U61" s="152">
        <f t="shared" ref="U61" si="70">COUNTIF(J61:S61,"N")</f>
        <v>0</v>
      </c>
      <c r="V61" s="154">
        <f t="shared" ref="V61" si="71">COUNTIF(J61:S61,"NA")</f>
        <v>0</v>
      </c>
      <c r="W61" s="154">
        <f t="shared" ref="W61" si="72">SUM(T61+U61)</f>
        <v>0</v>
      </c>
      <c r="X61" s="154" t="e">
        <f t="shared" ref="X61" si="73">T61/W61</f>
        <v>#DIV/0!</v>
      </c>
    </row>
    <row r="62" spans="1:24" ht="145.5" customHeight="1" x14ac:dyDescent="0.45">
      <c r="A62" s="145">
        <v>42</v>
      </c>
      <c r="B62" s="259" t="s">
        <v>473</v>
      </c>
      <c r="C62" s="260"/>
      <c r="D62" s="261"/>
      <c r="E62" s="38" t="s">
        <v>474</v>
      </c>
      <c r="F62" s="38" t="s">
        <v>475</v>
      </c>
      <c r="G62" s="33" t="s">
        <v>476</v>
      </c>
      <c r="H62" s="28" t="s">
        <v>477</v>
      </c>
      <c r="I62" s="28" t="s">
        <v>436</v>
      </c>
      <c r="J62" s="161"/>
      <c r="K62" s="161"/>
      <c r="L62" s="161"/>
      <c r="M62" s="161"/>
      <c r="N62" s="161"/>
      <c r="O62" s="161"/>
      <c r="P62" s="161"/>
      <c r="Q62" s="161"/>
      <c r="R62" s="161"/>
      <c r="S62" s="161"/>
      <c r="T62" s="152">
        <f t="shared" ref="T62" si="74">COUNTIF(J62:S62,"Y")</f>
        <v>0</v>
      </c>
      <c r="U62" s="152">
        <f t="shared" ref="U62" si="75">COUNTIF(J62:S62,"N")</f>
        <v>0</v>
      </c>
      <c r="V62" s="154">
        <f t="shared" ref="V62" si="76">COUNTIF(J62:S62,"NA")</f>
        <v>0</v>
      </c>
      <c r="W62" s="154">
        <f t="shared" ref="W62" si="77">SUM(T62+U62)</f>
        <v>0</v>
      </c>
      <c r="X62" s="154" t="e">
        <f t="shared" ref="X62" si="78">T62/W62</f>
        <v>#DIV/0!</v>
      </c>
    </row>
    <row r="63" spans="1:24" ht="152.5" customHeight="1" x14ac:dyDescent="0.45">
      <c r="A63" s="145">
        <v>43</v>
      </c>
      <c r="B63" s="251" t="s">
        <v>478</v>
      </c>
      <c r="C63" s="252"/>
      <c r="D63" s="253"/>
      <c r="E63" s="28" t="s">
        <v>479</v>
      </c>
      <c r="F63" s="28" t="s">
        <v>480</v>
      </c>
      <c r="G63" s="28" t="s">
        <v>481</v>
      </c>
      <c r="H63" s="28" t="s">
        <v>482</v>
      </c>
      <c r="I63" s="28" t="s">
        <v>426</v>
      </c>
      <c r="J63" s="158"/>
      <c r="K63" s="158"/>
      <c r="L63" s="158"/>
      <c r="M63" s="158"/>
      <c r="N63" s="158"/>
      <c r="O63" s="158"/>
      <c r="P63" s="158"/>
      <c r="Q63" s="158"/>
      <c r="R63" s="158"/>
      <c r="S63" s="158"/>
      <c r="T63" s="152">
        <f t="shared" si="2"/>
        <v>0</v>
      </c>
      <c r="U63" s="152">
        <f t="shared" si="3"/>
        <v>0</v>
      </c>
      <c r="V63" s="154">
        <f t="shared" si="4"/>
        <v>0</v>
      </c>
      <c r="W63" s="154">
        <f t="shared" si="7"/>
        <v>0</v>
      </c>
      <c r="X63" s="154" t="e">
        <f t="shared" si="8"/>
        <v>#DIV/0!</v>
      </c>
    </row>
    <row r="64" spans="1:24" ht="25.5" customHeight="1" x14ac:dyDescent="0.45">
      <c r="A64" s="26"/>
      <c r="B64" s="265" t="s">
        <v>483</v>
      </c>
      <c r="C64" s="266"/>
      <c r="D64" s="266"/>
      <c r="E64" s="266"/>
      <c r="F64" s="266"/>
      <c r="G64" s="266"/>
      <c r="H64" s="266"/>
      <c r="I64" s="266"/>
      <c r="J64" s="266"/>
      <c r="K64" s="266"/>
      <c r="L64" s="266"/>
      <c r="M64" s="266"/>
      <c r="N64" s="266"/>
      <c r="O64" s="266"/>
      <c r="P64" s="266"/>
      <c r="Q64" s="266"/>
      <c r="R64" s="266"/>
      <c r="S64" s="266"/>
      <c r="T64" s="266"/>
      <c r="U64" s="266"/>
      <c r="V64" s="266"/>
      <c r="W64" s="266"/>
      <c r="X64" s="267"/>
    </row>
    <row r="65" spans="1:24" ht="122.15" customHeight="1" x14ac:dyDescent="0.45">
      <c r="A65" s="145">
        <v>44</v>
      </c>
      <c r="B65" s="259" t="s">
        <v>484</v>
      </c>
      <c r="C65" s="260"/>
      <c r="D65" s="261"/>
      <c r="E65" s="38" t="s">
        <v>485</v>
      </c>
      <c r="F65" s="28" t="s">
        <v>486</v>
      </c>
      <c r="G65" s="33" t="s">
        <v>487</v>
      </c>
      <c r="H65" s="28" t="s">
        <v>284</v>
      </c>
      <c r="I65" s="28" t="s">
        <v>488</v>
      </c>
      <c r="J65" s="158"/>
      <c r="K65" s="158"/>
      <c r="L65" s="158"/>
      <c r="M65" s="158"/>
      <c r="N65" s="158"/>
      <c r="O65" s="158"/>
      <c r="P65" s="158"/>
      <c r="Q65" s="158"/>
      <c r="R65" s="158"/>
      <c r="S65" s="158"/>
      <c r="T65" s="152">
        <f t="shared" si="2"/>
        <v>0</v>
      </c>
      <c r="U65" s="152">
        <f t="shared" si="3"/>
        <v>0</v>
      </c>
      <c r="V65" s="154">
        <f t="shared" si="4"/>
        <v>0</v>
      </c>
      <c r="W65" s="154">
        <f t="shared" ref="W65:W69" si="79">SUM(T65+U65)</f>
        <v>0</v>
      </c>
      <c r="X65" s="154" t="e">
        <f t="shared" ref="X65:X69" si="80">T65/W65</f>
        <v>#DIV/0!</v>
      </c>
    </row>
    <row r="66" spans="1:24" ht="91" customHeight="1" x14ac:dyDescent="0.45">
      <c r="A66" s="145">
        <v>45</v>
      </c>
      <c r="B66" s="259" t="s">
        <v>489</v>
      </c>
      <c r="C66" s="260"/>
      <c r="D66" s="261"/>
      <c r="E66" s="38" t="s">
        <v>490</v>
      </c>
      <c r="F66" s="38" t="s">
        <v>491</v>
      </c>
      <c r="G66" s="33" t="s">
        <v>362</v>
      </c>
      <c r="H66" s="28" t="s">
        <v>284</v>
      </c>
      <c r="I66" s="28" t="s">
        <v>285</v>
      </c>
      <c r="J66" s="158"/>
      <c r="K66" s="158"/>
      <c r="L66" s="158"/>
      <c r="M66" s="158"/>
      <c r="N66" s="158"/>
      <c r="O66" s="158"/>
      <c r="P66" s="158"/>
      <c r="Q66" s="158"/>
      <c r="R66" s="158"/>
      <c r="S66" s="158"/>
      <c r="T66" s="152">
        <f t="shared" si="2"/>
        <v>0</v>
      </c>
      <c r="U66" s="152">
        <f t="shared" si="3"/>
        <v>0</v>
      </c>
      <c r="V66" s="154">
        <f t="shared" si="4"/>
        <v>0</v>
      </c>
      <c r="W66" s="154">
        <f t="shared" si="79"/>
        <v>0</v>
      </c>
      <c r="X66" s="154" t="e">
        <f t="shared" si="80"/>
        <v>#DIV/0!</v>
      </c>
    </row>
    <row r="67" spans="1:24" ht="161.5" customHeight="1" x14ac:dyDescent="0.45">
      <c r="A67" s="145">
        <v>46</v>
      </c>
      <c r="B67" s="262" t="s">
        <v>492</v>
      </c>
      <c r="C67" s="263"/>
      <c r="D67" s="264"/>
      <c r="E67" s="38" t="s">
        <v>493</v>
      </c>
      <c r="F67" s="38" t="s">
        <v>494</v>
      </c>
      <c r="G67" s="33" t="s">
        <v>487</v>
      </c>
      <c r="H67" s="28" t="s">
        <v>495</v>
      </c>
      <c r="I67" s="28" t="s">
        <v>496</v>
      </c>
      <c r="J67" s="158"/>
      <c r="K67" s="158"/>
      <c r="L67" s="158"/>
      <c r="M67" s="158"/>
      <c r="N67" s="158"/>
      <c r="O67" s="158"/>
      <c r="P67" s="158"/>
      <c r="Q67" s="158"/>
      <c r="R67" s="158"/>
      <c r="S67" s="158"/>
      <c r="T67" s="152">
        <f t="shared" si="2"/>
        <v>0</v>
      </c>
      <c r="U67" s="152">
        <f t="shared" si="3"/>
        <v>0</v>
      </c>
      <c r="V67" s="154">
        <f t="shared" si="4"/>
        <v>0</v>
      </c>
      <c r="W67" s="154">
        <f t="shared" si="79"/>
        <v>0</v>
      </c>
      <c r="X67" s="154" t="e">
        <f t="shared" si="80"/>
        <v>#DIV/0!</v>
      </c>
    </row>
    <row r="68" spans="1:24" ht="22.5" customHeight="1" x14ac:dyDescent="0.45">
      <c r="A68" s="26"/>
      <c r="B68" s="268" t="s">
        <v>497</v>
      </c>
      <c r="C68" s="269"/>
      <c r="D68" s="269"/>
      <c r="E68" s="269"/>
      <c r="F68" s="269"/>
      <c r="G68" s="269"/>
      <c r="H68" s="269"/>
      <c r="I68" s="269"/>
      <c r="J68" s="269"/>
      <c r="K68" s="269"/>
      <c r="L68" s="269"/>
      <c r="M68" s="269"/>
      <c r="N68" s="269"/>
      <c r="O68" s="269"/>
      <c r="P68" s="269"/>
      <c r="Q68" s="269"/>
      <c r="R68" s="269"/>
      <c r="S68" s="269"/>
      <c r="T68" s="269"/>
      <c r="U68" s="269"/>
      <c r="V68" s="269"/>
      <c r="W68" s="269"/>
      <c r="X68" s="269"/>
    </row>
    <row r="69" spans="1:24" ht="157.5" customHeight="1" x14ac:dyDescent="0.45">
      <c r="A69" s="145">
        <v>47</v>
      </c>
      <c r="B69" s="256" t="s">
        <v>498</v>
      </c>
      <c r="C69" s="257"/>
      <c r="D69" s="258"/>
      <c r="E69" s="71" t="s">
        <v>499</v>
      </c>
      <c r="F69" s="71" t="s">
        <v>500</v>
      </c>
      <c r="G69" s="28" t="s">
        <v>501</v>
      </c>
      <c r="H69" s="28" t="s">
        <v>502</v>
      </c>
      <c r="I69" s="28" t="s">
        <v>503</v>
      </c>
      <c r="J69" s="158"/>
      <c r="K69" s="158"/>
      <c r="L69" s="158"/>
      <c r="M69" s="158"/>
      <c r="N69" s="158"/>
      <c r="O69" s="158"/>
      <c r="P69" s="158"/>
      <c r="Q69" s="158"/>
      <c r="R69" s="158"/>
      <c r="S69" s="158"/>
      <c r="T69" s="152">
        <f t="shared" si="2"/>
        <v>0</v>
      </c>
      <c r="U69" s="152">
        <f t="shared" si="3"/>
        <v>0</v>
      </c>
      <c r="V69" s="154">
        <f t="shared" si="4"/>
        <v>0</v>
      </c>
      <c r="W69" s="154">
        <f t="shared" si="79"/>
        <v>0</v>
      </c>
      <c r="X69" s="154" t="e">
        <f t="shared" si="80"/>
        <v>#DIV/0!</v>
      </c>
    </row>
    <row r="70" spans="1:24" ht="26.15" customHeight="1" x14ac:dyDescent="0.45">
      <c r="A70" s="26"/>
      <c r="B70" s="268" t="s">
        <v>504</v>
      </c>
      <c r="C70" s="269"/>
      <c r="D70" s="269"/>
      <c r="E70" s="269"/>
      <c r="F70" s="269"/>
      <c r="G70" s="269"/>
      <c r="H70" s="269"/>
      <c r="I70" s="269"/>
      <c r="J70" s="269"/>
      <c r="K70" s="269"/>
      <c r="L70" s="269"/>
      <c r="M70" s="269"/>
      <c r="N70" s="269"/>
      <c r="O70" s="269"/>
      <c r="P70" s="269"/>
      <c r="Q70" s="269"/>
      <c r="R70" s="269"/>
      <c r="S70" s="269"/>
      <c r="T70" s="269"/>
      <c r="U70" s="269"/>
      <c r="V70" s="269"/>
      <c r="W70" s="269"/>
      <c r="X70" s="269"/>
    </row>
    <row r="71" spans="1:24" ht="123.65" customHeight="1" x14ac:dyDescent="0.45">
      <c r="A71" s="148">
        <v>48</v>
      </c>
      <c r="B71" s="249" t="s">
        <v>505</v>
      </c>
      <c r="C71" s="250"/>
      <c r="D71" s="250"/>
      <c r="E71" s="59" t="s">
        <v>506</v>
      </c>
      <c r="F71" s="58" t="s">
        <v>507</v>
      </c>
      <c r="G71" s="58" t="s">
        <v>508</v>
      </c>
      <c r="H71" s="58" t="s">
        <v>509</v>
      </c>
      <c r="I71" s="58" t="s">
        <v>436</v>
      </c>
      <c r="J71" s="160"/>
      <c r="K71" s="160"/>
      <c r="L71" s="160"/>
      <c r="M71" s="160"/>
      <c r="N71" s="160"/>
      <c r="O71" s="160"/>
      <c r="P71" s="160"/>
      <c r="Q71" s="160"/>
      <c r="R71" s="160"/>
      <c r="S71" s="160"/>
      <c r="T71" s="157">
        <f t="shared" ref="T71:T72" si="81">COUNTIF(J71:S71,"Y")</f>
        <v>0</v>
      </c>
      <c r="U71" s="157">
        <f t="shared" ref="U71:U72" si="82">COUNTIF(J71:S71,"N")</f>
        <v>0</v>
      </c>
      <c r="V71" s="148">
        <f t="shared" ref="V71:V72" si="83">COUNTIF(J71:S71,"NA")</f>
        <v>0</v>
      </c>
      <c r="W71" s="148">
        <f t="shared" ref="W71:W72" si="84">SUM(T71+U71)</f>
        <v>0</v>
      </c>
      <c r="X71" s="148" t="e">
        <f t="shared" ref="X71:X72" si="85">T71/W71</f>
        <v>#DIV/0!</v>
      </c>
    </row>
    <row r="72" spans="1:24" ht="92.25" customHeight="1" x14ac:dyDescent="0.45">
      <c r="A72" s="148">
        <v>49</v>
      </c>
      <c r="B72" s="249" t="s">
        <v>510</v>
      </c>
      <c r="C72" s="250"/>
      <c r="D72" s="250"/>
      <c r="E72" s="59" t="s">
        <v>511</v>
      </c>
      <c r="F72" s="58" t="s">
        <v>512</v>
      </c>
      <c r="G72" s="58" t="s">
        <v>508</v>
      </c>
      <c r="H72" s="58" t="s">
        <v>284</v>
      </c>
      <c r="I72" s="58" t="s">
        <v>285</v>
      </c>
      <c r="J72" s="160"/>
      <c r="K72" s="160"/>
      <c r="L72" s="160"/>
      <c r="M72" s="160"/>
      <c r="N72" s="160"/>
      <c r="O72" s="160"/>
      <c r="P72" s="160"/>
      <c r="Q72" s="160"/>
      <c r="R72" s="160"/>
      <c r="S72" s="160"/>
      <c r="T72" s="157">
        <f t="shared" si="81"/>
        <v>0</v>
      </c>
      <c r="U72" s="157">
        <f t="shared" si="82"/>
        <v>0</v>
      </c>
      <c r="V72" s="148">
        <f t="shared" si="83"/>
        <v>0</v>
      </c>
      <c r="W72" s="148">
        <f t="shared" si="84"/>
        <v>0</v>
      </c>
      <c r="X72" s="148" t="e">
        <f t="shared" si="85"/>
        <v>#DIV/0!</v>
      </c>
    </row>
  </sheetData>
  <mergeCells count="74">
    <mergeCell ref="B16:X16"/>
    <mergeCell ref="B30:X30"/>
    <mergeCell ref="B39:X39"/>
    <mergeCell ref="B54:X54"/>
    <mergeCell ref="B49:X49"/>
    <mergeCell ref="B47:X47"/>
    <mergeCell ref="B51:D51"/>
    <mergeCell ref="B52:D52"/>
    <mergeCell ref="B53:D53"/>
    <mergeCell ref="B35:D35"/>
    <mergeCell ref="B36:D36"/>
    <mergeCell ref="B37:D37"/>
    <mergeCell ref="B50:D50"/>
    <mergeCell ref="B42:D42"/>
    <mergeCell ref="B26:D26"/>
    <mergeCell ref="B27:D27"/>
    <mergeCell ref="B61:D61"/>
    <mergeCell ref="B46:D46"/>
    <mergeCell ref="B48:D48"/>
    <mergeCell ref="B56:D56"/>
    <mergeCell ref="B57:D57"/>
    <mergeCell ref="B40:D40"/>
    <mergeCell ref="B41:D41"/>
    <mergeCell ref="B32:D32"/>
    <mergeCell ref="B33:D33"/>
    <mergeCell ref="B55:D55"/>
    <mergeCell ref="B14:D14"/>
    <mergeCell ref="B15:D15"/>
    <mergeCell ref="A1:C1"/>
    <mergeCell ref="B12:E12"/>
    <mergeCell ref="B24:D24"/>
    <mergeCell ref="A13:D13"/>
    <mergeCell ref="E1:J1"/>
    <mergeCell ref="A2:C2"/>
    <mergeCell ref="D2:J2"/>
    <mergeCell ref="B10:E10"/>
    <mergeCell ref="B11:E11"/>
    <mergeCell ref="A4:X4"/>
    <mergeCell ref="A5:X5"/>
    <mergeCell ref="A6:X6"/>
    <mergeCell ref="A8:X8"/>
    <mergeCell ref="A7:S7"/>
    <mergeCell ref="B23:D23"/>
    <mergeCell ref="B70:X70"/>
    <mergeCell ref="B71:D71"/>
    <mergeCell ref="B25:D25"/>
    <mergeCell ref="B17:D17"/>
    <mergeCell ref="B18:D18"/>
    <mergeCell ref="B38:D38"/>
    <mergeCell ref="B20:D20"/>
    <mergeCell ref="B21:D21"/>
    <mergeCell ref="B34:D34"/>
    <mergeCell ref="B31:D31"/>
    <mergeCell ref="B28:D28"/>
    <mergeCell ref="B29:D29"/>
    <mergeCell ref="B45:D45"/>
    <mergeCell ref="B43:D43"/>
    <mergeCell ref="B44:D44"/>
    <mergeCell ref="B72:D72"/>
    <mergeCell ref="B63:D63"/>
    <mergeCell ref="A3:XFD3"/>
    <mergeCell ref="B69:D69"/>
    <mergeCell ref="B65:D65"/>
    <mergeCell ref="B66:D66"/>
    <mergeCell ref="B67:D67"/>
    <mergeCell ref="B64:X64"/>
    <mergeCell ref="B60:X60"/>
    <mergeCell ref="B68:X68"/>
    <mergeCell ref="B62:D62"/>
    <mergeCell ref="B58:D58"/>
    <mergeCell ref="B59:D59"/>
    <mergeCell ref="B19:D19"/>
    <mergeCell ref="B9:E9"/>
    <mergeCell ref="B22:D22"/>
  </mergeCells>
  <pageMargins left="0.7" right="0.7" top="0.75" bottom="0.75" header="0.3" footer="0.3"/>
  <pageSetup scale="33" fitToHeight="0" orientation="landscape" r:id="rId1"/>
  <headerFooter>
    <oddHeader xml:space="preserve">&amp;L          
</oddHeader>
    <oddFooter>&amp;CMasterServiceCategoryMonitoringTools_Updated_March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Q33"/>
  <sheetViews>
    <sheetView zoomScale="90" zoomScaleNormal="90" zoomScalePageLayoutView="70" workbookViewId="0">
      <selection activeCell="B15" sqref="B15"/>
    </sheetView>
  </sheetViews>
  <sheetFormatPr defaultColWidth="8.81640625" defaultRowHeight="14" x14ac:dyDescent="0.3"/>
  <cols>
    <col min="1" max="1" width="8.81640625" style="2"/>
    <col min="2" max="2" width="71" style="123" customWidth="1"/>
    <col min="3" max="16" width="8.81640625" style="89"/>
    <col min="17" max="17" width="17.453125" style="89"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20" x14ac:dyDescent="0.4">
      <c r="A3" s="302" t="s">
        <v>513</v>
      </c>
      <c r="B3" s="303"/>
      <c r="C3" s="303"/>
      <c r="D3" s="303"/>
      <c r="E3" s="303"/>
      <c r="F3" s="303"/>
      <c r="G3" s="303"/>
      <c r="H3" s="303"/>
      <c r="I3" s="303"/>
      <c r="J3" s="303"/>
      <c r="K3" s="304"/>
      <c r="L3" s="305"/>
    </row>
    <row r="4" spans="1:17" ht="17.5" x14ac:dyDescent="0.3">
      <c r="A4" s="295" t="s">
        <v>514</v>
      </c>
      <c r="B4" s="295"/>
      <c r="C4" s="295"/>
      <c r="D4" s="295"/>
      <c r="E4" s="295"/>
      <c r="F4" s="295"/>
      <c r="G4" s="295"/>
      <c r="H4" s="295"/>
      <c r="I4" s="295"/>
      <c r="J4" s="295"/>
      <c r="K4" s="295"/>
      <c r="L4" s="295"/>
    </row>
    <row r="5" spans="1:17" ht="15" customHeight="1" x14ac:dyDescent="0.3">
      <c r="A5" s="310" t="s">
        <v>248</v>
      </c>
      <c r="B5" s="311"/>
      <c r="C5" s="311"/>
      <c r="D5" s="311"/>
      <c r="E5" s="311"/>
      <c r="F5" s="311"/>
      <c r="G5" s="311"/>
      <c r="H5" s="311"/>
      <c r="I5" s="311"/>
      <c r="J5" s="311"/>
      <c r="K5" s="311"/>
      <c r="L5" s="311"/>
    </row>
    <row r="6" spans="1:17" x14ac:dyDescent="0.3">
      <c r="A6" s="308" t="s">
        <v>515</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x14ac:dyDescent="0.3">
      <c r="A8" s="4"/>
      <c r="B8" s="162"/>
      <c r="C8" s="6">
        <v>1</v>
      </c>
      <c r="D8" s="6">
        <v>2</v>
      </c>
      <c r="E8" s="6">
        <v>3</v>
      </c>
      <c r="F8" s="6">
        <v>4</v>
      </c>
      <c r="G8" s="6">
        <v>5</v>
      </c>
      <c r="H8" s="6">
        <v>6</v>
      </c>
      <c r="I8" s="6">
        <v>7</v>
      </c>
      <c r="J8" s="6">
        <v>8</v>
      </c>
      <c r="K8" s="6">
        <v>9</v>
      </c>
      <c r="L8" s="6">
        <v>10</v>
      </c>
    </row>
    <row r="9" spans="1:17" x14ac:dyDescent="0.3">
      <c r="A9" s="14" t="s">
        <v>251</v>
      </c>
      <c r="B9" s="22" t="s">
        <v>252</v>
      </c>
      <c r="C9" s="7"/>
      <c r="D9" s="7"/>
      <c r="E9" s="7"/>
      <c r="F9" s="7"/>
      <c r="G9" s="7"/>
      <c r="H9" s="7"/>
      <c r="I9" s="7"/>
      <c r="J9" s="7"/>
      <c r="K9" s="7"/>
      <c r="L9" s="7"/>
    </row>
    <row r="10" spans="1:17" x14ac:dyDescent="0.3">
      <c r="A10" s="14" t="s">
        <v>251</v>
      </c>
      <c r="B10" s="22" t="s">
        <v>253</v>
      </c>
      <c r="C10" s="7"/>
      <c r="D10" s="7"/>
      <c r="E10" s="7"/>
      <c r="F10" s="7"/>
      <c r="G10" s="7"/>
      <c r="H10" s="7"/>
      <c r="I10" s="7"/>
      <c r="J10" s="7"/>
      <c r="K10" s="7"/>
      <c r="L10" s="7"/>
    </row>
    <row r="11" spans="1:17" x14ac:dyDescent="0.3">
      <c r="A11" s="14" t="s">
        <v>251</v>
      </c>
      <c r="B11" s="22" t="s">
        <v>254</v>
      </c>
      <c r="C11" s="7"/>
      <c r="D11" s="7"/>
      <c r="E11" s="7"/>
      <c r="F11" s="7"/>
      <c r="G11" s="7"/>
      <c r="H11" s="7"/>
      <c r="I11" s="7"/>
      <c r="J11" s="7"/>
      <c r="K11" s="7"/>
      <c r="L11" s="7"/>
    </row>
    <row r="12" spans="1:17" x14ac:dyDescent="0.3">
      <c r="A12" s="14" t="s">
        <v>251</v>
      </c>
      <c r="B12" s="22" t="s">
        <v>255</v>
      </c>
      <c r="C12" s="7"/>
      <c r="D12" s="7"/>
      <c r="E12" s="7"/>
      <c r="F12" s="7"/>
      <c r="G12" s="7"/>
      <c r="H12" s="7"/>
      <c r="I12" s="7"/>
      <c r="J12" s="7"/>
      <c r="K12" s="7"/>
      <c r="L12" s="7"/>
    </row>
    <row r="13" spans="1:17" x14ac:dyDescent="0.3">
      <c r="A13" s="308" t="s">
        <v>516</v>
      </c>
      <c r="B13" s="309"/>
      <c r="C13" s="309"/>
      <c r="D13" s="309"/>
      <c r="E13" s="309"/>
      <c r="F13" s="309"/>
      <c r="G13" s="309"/>
      <c r="H13" s="309"/>
      <c r="I13" s="309"/>
      <c r="J13" s="309"/>
      <c r="K13" s="309"/>
      <c r="L13" s="309"/>
    </row>
    <row r="14" spans="1:17" x14ac:dyDescent="0.3">
      <c r="A14" s="4"/>
      <c r="B14" s="162"/>
      <c r="C14" s="6">
        <v>1</v>
      </c>
      <c r="D14" s="6">
        <v>2</v>
      </c>
      <c r="E14" s="6">
        <v>3</v>
      </c>
      <c r="F14" s="6">
        <v>4</v>
      </c>
      <c r="G14" s="6">
        <v>5</v>
      </c>
      <c r="H14" s="6">
        <v>6</v>
      </c>
      <c r="I14" s="6">
        <v>7</v>
      </c>
      <c r="J14" s="6">
        <v>8</v>
      </c>
      <c r="K14" s="6">
        <v>9</v>
      </c>
      <c r="L14" s="6">
        <v>10</v>
      </c>
      <c r="M14" s="114" t="s">
        <v>8</v>
      </c>
      <c r="N14" s="114" t="s">
        <v>9</v>
      </c>
      <c r="O14" s="114" t="s">
        <v>10</v>
      </c>
      <c r="P14" s="8" t="s">
        <v>11</v>
      </c>
      <c r="Q14" s="8" t="s">
        <v>12</v>
      </c>
    </row>
    <row r="15" spans="1:17" ht="26.5" x14ac:dyDescent="0.3">
      <c r="A15" s="7">
        <v>1</v>
      </c>
      <c r="B15" s="176" t="s">
        <v>517</v>
      </c>
      <c r="C15" s="7"/>
      <c r="D15" s="7"/>
      <c r="E15" s="7"/>
      <c r="F15" s="7"/>
      <c r="G15" s="7"/>
      <c r="H15" s="7"/>
      <c r="I15" s="7"/>
      <c r="J15" s="7"/>
      <c r="K15" s="7"/>
      <c r="L15" s="7"/>
      <c r="M15" s="114">
        <f>COUNTIF(C15:L15,"Y")</f>
        <v>0</v>
      </c>
      <c r="N15" s="114">
        <f>COUNTIF(C15:L15,"N")</f>
        <v>0</v>
      </c>
      <c r="O15" s="114">
        <f>COUNTIF(C15:L15,"NA")</f>
        <v>0</v>
      </c>
      <c r="P15" s="116">
        <f>SUM(M15+N15)</f>
        <v>0</v>
      </c>
      <c r="Q15" s="117" t="e">
        <f>M15/P15</f>
        <v>#DIV/0!</v>
      </c>
    </row>
    <row r="16" spans="1:17" ht="14.15" customHeight="1" x14ac:dyDescent="0.3">
      <c r="A16" s="308" t="s">
        <v>518</v>
      </c>
      <c r="B16" s="312"/>
      <c r="C16" s="309"/>
      <c r="D16" s="309"/>
      <c r="E16" s="309"/>
      <c r="F16" s="309"/>
      <c r="G16" s="309"/>
      <c r="H16" s="309"/>
      <c r="I16" s="309"/>
      <c r="J16" s="309"/>
      <c r="K16" s="309"/>
      <c r="L16" s="309"/>
      <c r="M16" s="132"/>
      <c r="N16" s="132"/>
      <c r="O16" s="132"/>
      <c r="P16" s="132"/>
      <c r="Q16" s="133"/>
    </row>
    <row r="17" spans="1:17" ht="23.5" customHeight="1" x14ac:dyDescent="0.3">
      <c r="A17" s="7">
        <v>2</v>
      </c>
      <c r="B17" s="176" t="s">
        <v>519</v>
      </c>
      <c r="C17" s="7"/>
      <c r="D17" s="7"/>
      <c r="E17" s="7"/>
      <c r="F17" s="7"/>
      <c r="G17" s="7"/>
      <c r="H17" s="7"/>
      <c r="I17" s="7"/>
      <c r="J17" s="7"/>
      <c r="K17" s="7"/>
      <c r="L17" s="7"/>
      <c r="M17" s="114">
        <f>COUNTIF(C17:L17,"Y")</f>
        <v>0</v>
      </c>
      <c r="N17" s="114">
        <f>COUNTIF(C17:L17,"N")</f>
        <v>0</v>
      </c>
      <c r="O17" s="114">
        <f>COUNTIF(C17:L17,"NA")</f>
        <v>0</v>
      </c>
      <c r="P17" s="116">
        <f t="shared" ref="P17" si="0">SUM(M17+N17)</f>
        <v>0</v>
      </c>
      <c r="Q17" s="117" t="e">
        <f t="shared" ref="Q17" si="1">M17/P17</f>
        <v>#DIV/0!</v>
      </c>
    </row>
    <row r="18" spans="1:17" x14ac:dyDescent="0.3">
      <c r="A18" s="308" t="s">
        <v>520</v>
      </c>
      <c r="B18" s="312"/>
      <c r="C18" s="309"/>
      <c r="D18" s="309"/>
      <c r="E18" s="309"/>
      <c r="F18" s="309"/>
      <c r="G18" s="309"/>
      <c r="H18" s="309"/>
      <c r="I18" s="309"/>
      <c r="J18" s="309"/>
      <c r="K18" s="309"/>
      <c r="L18" s="309"/>
      <c r="M18" s="132"/>
      <c r="N18" s="132"/>
      <c r="O18" s="132"/>
      <c r="P18" s="132"/>
      <c r="Q18" s="133"/>
    </row>
    <row r="19" spans="1:17" ht="29.5" customHeight="1" x14ac:dyDescent="0.3">
      <c r="A19" s="7">
        <v>3</v>
      </c>
      <c r="B19" s="176" t="s">
        <v>521</v>
      </c>
      <c r="C19" s="7"/>
      <c r="D19" s="7"/>
      <c r="E19" s="7"/>
      <c r="F19" s="7"/>
      <c r="G19" s="7"/>
      <c r="H19" s="7"/>
      <c r="I19" s="7"/>
      <c r="J19" s="7"/>
      <c r="K19" s="7"/>
      <c r="L19" s="7"/>
      <c r="M19" s="114">
        <f>COUNTIF(C19:L19,"Y")</f>
        <v>0</v>
      </c>
      <c r="N19" s="114">
        <f>COUNTIF(C19:L19,"N")</f>
        <v>0</v>
      </c>
      <c r="O19" s="114">
        <f>COUNTIF(C19:L19,"NA")</f>
        <v>0</v>
      </c>
      <c r="P19" s="116">
        <f t="shared" ref="P19:P33" si="2">SUM(M19+N19)</f>
        <v>0</v>
      </c>
      <c r="Q19" s="117" t="e">
        <f t="shared" ref="Q19:Q33" si="3">M19/P19</f>
        <v>#DIV/0!</v>
      </c>
    </row>
    <row r="20" spans="1:17" ht="32.5" customHeight="1" x14ac:dyDescent="0.3">
      <c r="A20" s="7">
        <v>4</v>
      </c>
      <c r="B20" s="176" t="s">
        <v>522</v>
      </c>
      <c r="C20" s="7"/>
      <c r="D20" s="7"/>
      <c r="E20" s="7"/>
      <c r="F20" s="7"/>
      <c r="G20" s="7"/>
      <c r="H20" s="7"/>
      <c r="I20" s="7"/>
      <c r="J20" s="7"/>
      <c r="K20" s="7"/>
      <c r="L20" s="7"/>
      <c r="M20" s="114">
        <f>COUNTIF(C20:L20,"Y")</f>
        <v>0</v>
      </c>
      <c r="N20" s="114">
        <f>COUNTIF(C20:L20,"N")</f>
        <v>0</v>
      </c>
      <c r="O20" s="114">
        <f>COUNTIF(C20:L20,"NA")</f>
        <v>0</v>
      </c>
      <c r="P20" s="116">
        <f t="shared" si="2"/>
        <v>0</v>
      </c>
      <c r="Q20" s="117" t="e">
        <f t="shared" si="3"/>
        <v>#DIV/0!</v>
      </c>
    </row>
    <row r="21" spans="1:17" ht="45.75" customHeight="1" x14ac:dyDescent="0.3">
      <c r="A21" s="7">
        <v>5</v>
      </c>
      <c r="B21" s="176" t="s">
        <v>523</v>
      </c>
      <c r="C21" s="7"/>
      <c r="D21" s="7"/>
      <c r="E21" s="7"/>
      <c r="F21" s="7"/>
      <c r="G21" s="7"/>
      <c r="H21" s="7"/>
      <c r="I21" s="7"/>
      <c r="J21" s="7"/>
      <c r="K21" s="7"/>
      <c r="L21" s="7"/>
      <c r="M21" s="114">
        <f>COUNTIF(C21:L21,"Y")</f>
        <v>0</v>
      </c>
      <c r="N21" s="114">
        <f>COUNTIF(C21:L21,"N")</f>
        <v>0</v>
      </c>
      <c r="O21" s="114">
        <f>COUNTIF(C21:L21,"NA")</f>
        <v>0</v>
      </c>
      <c r="P21" s="116">
        <f t="shared" si="2"/>
        <v>0</v>
      </c>
      <c r="Q21" s="117" t="e">
        <f t="shared" si="3"/>
        <v>#DIV/0!</v>
      </c>
    </row>
    <row r="22" spans="1:17" x14ac:dyDescent="0.3">
      <c r="A22" s="308" t="s">
        <v>524</v>
      </c>
      <c r="B22" s="312"/>
      <c r="C22" s="309"/>
      <c r="D22" s="309"/>
      <c r="E22" s="309"/>
      <c r="F22" s="309"/>
      <c r="G22" s="309"/>
      <c r="H22" s="309"/>
      <c r="I22" s="309"/>
      <c r="J22" s="309"/>
      <c r="K22" s="309"/>
      <c r="L22" s="309"/>
      <c r="M22" s="132"/>
      <c r="N22" s="132"/>
      <c r="O22" s="132"/>
      <c r="P22" s="132"/>
      <c r="Q22" s="133"/>
    </row>
    <row r="23" spans="1:17" ht="26" x14ac:dyDescent="0.3">
      <c r="A23" s="14">
        <v>6</v>
      </c>
      <c r="B23" s="176" t="s">
        <v>525</v>
      </c>
      <c r="C23" s="14"/>
      <c r="D23" s="14"/>
      <c r="E23" s="14"/>
      <c r="F23" s="14"/>
      <c r="G23" s="14"/>
      <c r="H23" s="14"/>
      <c r="I23" s="14"/>
      <c r="J23" s="14"/>
      <c r="K23" s="14"/>
      <c r="L23" s="14"/>
      <c r="M23" s="114">
        <f>COUNTIF(C23:L23,"Y")</f>
        <v>0</v>
      </c>
      <c r="N23" s="114">
        <f>COUNTIF(C23:L23,"N")</f>
        <v>0</v>
      </c>
      <c r="O23" s="114">
        <f>COUNTIF(C23:L23,"NA")</f>
        <v>0</v>
      </c>
      <c r="P23" s="116">
        <f t="shared" si="2"/>
        <v>0</v>
      </c>
      <c r="Q23" s="117" t="e">
        <f t="shared" si="3"/>
        <v>#DIV/0!</v>
      </c>
    </row>
    <row r="24" spans="1:17" x14ac:dyDescent="0.3">
      <c r="A24" s="14">
        <v>7</v>
      </c>
      <c r="B24" s="176" t="s">
        <v>526</v>
      </c>
      <c r="C24" s="14"/>
      <c r="D24" s="14"/>
      <c r="E24" s="14"/>
      <c r="F24" s="14"/>
      <c r="G24" s="14"/>
      <c r="H24" s="14"/>
      <c r="I24" s="14"/>
      <c r="J24" s="14"/>
      <c r="K24" s="14"/>
      <c r="L24" s="14"/>
      <c r="M24" s="114">
        <f>COUNTIF(C24:L24,"Y")</f>
        <v>0</v>
      </c>
      <c r="N24" s="114">
        <f>COUNTIF(C24:L24,"N")</f>
        <v>0</v>
      </c>
      <c r="O24" s="114">
        <f>COUNTIF(C24:L24,"NA")</f>
        <v>0</v>
      </c>
      <c r="P24" s="116">
        <f t="shared" si="2"/>
        <v>0</v>
      </c>
      <c r="Q24" s="117" t="e">
        <f t="shared" si="3"/>
        <v>#DIV/0!</v>
      </c>
    </row>
    <row r="25" spans="1:17" x14ac:dyDescent="0.3">
      <c r="A25" s="306" t="s">
        <v>527</v>
      </c>
      <c r="B25" s="307"/>
      <c r="C25" s="307"/>
      <c r="D25" s="307"/>
      <c r="E25" s="307"/>
      <c r="F25" s="307"/>
      <c r="G25" s="307"/>
      <c r="H25" s="307"/>
      <c r="I25" s="307"/>
      <c r="J25" s="307"/>
      <c r="K25" s="307"/>
      <c r="L25" s="307"/>
      <c r="M25" s="132"/>
      <c r="N25" s="132"/>
      <c r="O25" s="132"/>
      <c r="P25" s="132"/>
      <c r="Q25" s="133"/>
    </row>
    <row r="26" spans="1:17" ht="29.15" customHeight="1" x14ac:dyDescent="0.3">
      <c r="A26" s="14">
        <v>8</v>
      </c>
      <c r="B26" s="176" t="s">
        <v>528</v>
      </c>
      <c r="C26" s="14"/>
      <c r="D26" s="14"/>
      <c r="E26" s="14"/>
      <c r="F26" s="14"/>
      <c r="G26" s="14"/>
      <c r="H26" s="14"/>
      <c r="I26" s="14"/>
      <c r="J26" s="14"/>
      <c r="K26" s="14"/>
      <c r="L26" s="14"/>
      <c r="M26" s="114">
        <f>COUNTIF(C26:L26,"Y")</f>
        <v>0</v>
      </c>
      <c r="N26" s="114">
        <f>COUNTIF(C26:L26,"N")</f>
        <v>0</v>
      </c>
      <c r="O26" s="114">
        <f>COUNTIF(C26:L26,"NA")</f>
        <v>0</v>
      </c>
      <c r="P26" s="116">
        <f t="shared" si="2"/>
        <v>0</v>
      </c>
      <c r="Q26" s="117" t="e">
        <f t="shared" si="3"/>
        <v>#DIV/0!</v>
      </c>
    </row>
    <row r="27" spans="1:17" x14ac:dyDescent="0.3">
      <c r="A27" s="306" t="s">
        <v>529</v>
      </c>
      <c r="B27" s="307"/>
      <c r="C27" s="307"/>
      <c r="D27" s="307"/>
      <c r="E27" s="307"/>
      <c r="F27" s="307"/>
      <c r="G27" s="307"/>
      <c r="H27" s="307"/>
      <c r="I27" s="307"/>
      <c r="J27" s="307"/>
      <c r="K27" s="307"/>
      <c r="L27" s="307"/>
      <c r="M27" s="132"/>
      <c r="N27" s="132"/>
      <c r="O27" s="132"/>
      <c r="P27" s="132"/>
      <c r="Q27" s="133"/>
    </row>
    <row r="28" spans="1:17" ht="39.65" customHeight="1" x14ac:dyDescent="0.3">
      <c r="A28" s="14">
        <v>9</v>
      </c>
      <c r="B28" s="176" t="s">
        <v>530</v>
      </c>
      <c r="C28" s="14"/>
      <c r="D28" s="14"/>
      <c r="E28" s="14"/>
      <c r="F28" s="14"/>
      <c r="G28" s="14"/>
      <c r="H28" s="14"/>
      <c r="I28" s="14"/>
      <c r="J28" s="14"/>
      <c r="K28" s="14"/>
      <c r="L28" s="14"/>
      <c r="M28" s="114">
        <f>COUNTIF(C28:L28,"Y")</f>
        <v>0</v>
      </c>
      <c r="N28" s="114">
        <f>COUNTIF(C28:L28,"N")</f>
        <v>0</v>
      </c>
      <c r="O28" s="114">
        <f>COUNTIF(C28:L28,"NA")</f>
        <v>0</v>
      </c>
      <c r="P28" s="116">
        <f t="shared" si="2"/>
        <v>0</v>
      </c>
      <c r="Q28" s="117" t="e">
        <f t="shared" si="3"/>
        <v>#DIV/0!</v>
      </c>
    </row>
    <row r="29" spans="1:17" ht="31" customHeight="1" x14ac:dyDescent="0.3">
      <c r="A29" s="14">
        <v>10</v>
      </c>
      <c r="B29" s="176" t="s">
        <v>531</v>
      </c>
      <c r="C29" s="14"/>
      <c r="D29" s="14"/>
      <c r="E29" s="14"/>
      <c r="F29" s="14"/>
      <c r="G29" s="14"/>
      <c r="H29" s="14"/>
      <c r="I29" s="14"/>
      <c r="J29" s="14"/>
      <c r="K29" s="14"/>
      <c r="L29" s="14"/>
      <c r="M29" s="114">
        <f>COUNTIF(C29:L29,"Y")</f>
        <v>0</v>
      </c>
      <c r="N29" s="114">
        <f>COUNTIF(C29:L29,"N")</f>
        <v>0</v>
      </c>
      <c r="O29" s="114">
        <f>COUNTIF(C29:L29,"NA")</f>
        <v>0</v>
      </c>
      <c r="P29" s="116">
        <f t="shared" si="2"/>
        <v>0</v>
      </c>
      <c r="Q29" s="117" t="e">
        <f t="shared" si="3"/>
        <v>#DIV/0!</v>
      </c>
    </row>
    <row r="30" spans="1:17" ht="26" x14ac:dyDescent="0.3">
      <c r="A30" s="14">
        <v>11</v>
      </c>
      <c r="B30" s="176" t="s">
        <v>532</v>
      </c>
      <c r="C30" s="14"/>
      <c r="D30" s="14"/>
      <c r="E30" s="14"/>
      <c r="F30" s="14"/>
      <c r="G30" s="14"/>
      <c r="H30" s="14"/>
      <c r="I30" s="14"/>
      <c r="J30" s="14"/>
      <c r="K30" s="14"/>
      <c r="L30" s="14"/>
      <c r="M30" s="114">
        <f>COUNTIF(C30:L30,"Y")</f>
        <v>0</v>
      </c>
      <c r="N30" s="114">
        <f>COUNTIF(C30:L30,"N")</f>
        <v>0</v>
      </c>
      <c r="O30" s="114">
        <f>COUNTIF(C30:L30,"NA")</f>
        <v>0</v>
      </c>
      <c r="P30" s="116">
        <f t="shared" si="2"/>
        <v>0</v>
      </c>
      <c r="Q30" s="117" t="e">
        <f t="shared" si="3"/>
        <v>#DIV/0!</v>
      </c>
    </row>
    <row r="31" spans="1:17" x14ac:dyDescent="0.3">
      <c r="A31" s="306" t="s">
        <v>533</v>
      </c>
      <c r="B31" s="307"/>
      <c r="C31" s="307"/>
      <c r="D31" s="307"/>
      <c r="E31" s="307"/>
      <c r="F31" s="307"/>
      <c r="G31" s="307"/>
      <c r="H31" s="307"/>
      <c r="I31" s="307"/>
      <c r="J31" s="307"/>
      <c r="K31" s="307"/>
      <c r="L31" s="307"/>
      <c r="M31" s="132"/>
      <c r="N31" s="132"/>
      <c r="O31" s="132"/>
      <c r="P31" s="132"/>
      <c r="Q31" s="133"/>
    </row>
    <row r="32" spans="1:17" ht="39" x14ac:dyDescent="0.3">
      <c r="A32" s="14">
        <v>12</v>
      </c>
      <c r="B32" s="176" t="s">
        <v>534</v>
      </c>
      <c r="C32" s="14"/>
      <c r="D32" s="14"/>
      <c r="E32" s="14"/>
      <c r="F32" s="14"/>
      <c r="G32" s="14"/>
      <c r="H32" s="14"/>
      <c r="I32" s="14"/>
      <c r="J32" s="14"/>
      <c r="K32" s="14"/>
      <c r="L32" s="14"/>
      <c r="M32" s="114">
        <f>COUNTIF(C32:L32,"Y")</f>
        <v>0</v>
      </c>
      <c r="N32" s="114">
        <f>COUNTIF(C32:L32,"N")</f>
        <v>0</v>
      </c>
      <c r="O32" s="114">
        <f>COUNTIF(C32:L32,"NA")</f>
        <v>0</v>
      </c>
      <c r="P32" s="116">
        <f t="shared" si="2"/>
        <v>0</v>
      </c>
      <c r="Q32" s="117" t="e">
        <f t="shared" si="3"/>
        <v>#DIV/0!</v>
      </c>
    </row>
    <row r="33" spans="1:17" ht="26" x14ac:dyDescent="0.3">
      <c r="A33" s="14">
        <v>13</v>
      </c>
      <c r="B33" s="176" t="s">
        <v>535</v>
      </c>
      <c r="C33" s="14"/>
      <c r="D33" s="14"/>
      <c r="E33" s="14"/>
      <c r="F33" s="14"/>
      <c r="G33" s="14"/>
      <c r="H33" s="14"/>
      <c r="I33" s="14"/>
      <c r="J33" s="14"/>
      <c r="K33" s="14"/>
      <c r="L33" s="14"/>
      <c r="M33" s="114">
        <f>COUNTIF(C33:L33,"Y")</f>
        <v>0</v>
      </c>
      <c r="N33" s="114">
        <f>COUNTIF(C33:L33,"N")</f>
        <v>0</v>
      </c>
      <c r="O33" s="114">
        <f>COUNTIF(C33:L33,"NA")</f>
        <v>0</v>
      </c>
      <c r="P33" s="116">
        <f t="shared" si="2"/>
        <v>0</v>
      </c>
      <c r="Q33" s="117" t="e">
        <f t="shared" si="3"/>
        <v>#DIV/0!</v>
      </c>
    </row>
  </sheetData>
  <customSheetViews>
    <customSheetView guid="{FB2DEF42-150C-A24C-B515-85700C084377}" topLeftCell="A28">
      <selection activeCell="B28" sqref="B28"/>
      <pageMargins left="0" right="0" top="0" bottom="0" header="0" footer="0"/>
      <headerFooter alignWithMargins="0"/>
    </customSheetView>
    <customSheetView guid="{F3E0873D-E940-4A28-8B22-0703AEF99EF0}" topLeftCell="A28">
      <selection activeCell="B28" sqref="B28"/>
      <pageMargins left="0" right="0" top="0" bottom="0" header="0" footer="0"/>
      <headerFooter alignWithMargins="0"/>
    </customSheetView>
    <customSheetView guid="{648BC6D8-5A58-4226-AD69-192680175AD0}" topLeftCell="A28">
      <selection activeCell="B28" sqref="B28"/>
      <pageMargins left="0" right="0" top="0" bottom="0" header="0" footer="0"/>
      <headerFooter alignWithMargins="0"/>
    </customSheetView>
    <customSheetView guid="{107D11AA-0D63-447B-B92E-5C37BC553443}">
      <selection activeCell="B28" sqref="B28"/>
      <pageMargins left="0" right="0" top="0" bottom="0" header="0" footer="0"/>
      <headerFooter alignWithMargins="0"/>
    </customSheetView>
  </customSheetViews>
  <mergeCells count="16">
    <mergeCell ref="A31:L31"/>
    <mergeCell ref="A6:L6"/>
    <mergeCell ref="A13:L13"/>
    <mergeCell ref="A7:L7"/>
    <mergeCell ref="A5:L5"/>
    <mergeCell ref="A18:L18"/>
    <mergeCell ref="A27:L27"/>
    <mergeCell ref="A22:L22"/>
    <mergeCell ref="A25:L25"/>
    <mergeCell ref="A16:L16"/>
    <mergeCell ref="A4:L4"/>
    <mergeCell ref="A1:C1"/>
    <mergeCell ref="E1:J1"/>
    <mergeCell ref="A2:C2"/>
    <mergeCell ref="D2:J2"/>
    <mergeCell ref="A3:L3"/>
  </mergeCells>
  <phoneticPr fontId="27" type="noConversion"/>
  <printOptions horizontalCentered="1"/>
  <pageMargins left="0.7" right="0.7" top="1" bottom="1" header="0.3" footer="0.3"/>
  <pageSetup scale="72" fitToHeight="0" orientation="landscape" r:id="rId1"/>
  <headerFooter alignWithMargins="0">
    <oddFooter>&amp;CMasterServiceCategoryMonitoringTools_Updated_March 2023&amp;REIS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Q23"/>
  <sheetViews>
    <sheetView zoomScale="120" zoomScaleNormal="120" workbookViewId="0">
      <selection activeCell="B15" sqref="B15"/>
    </sheetView>
  </sheetViews>
  <sheetFormatPr defaultColWidth="8.81640625" defaultRowHeight="14" x14ac:dyDescent="0.3"/>
  <cols>
    <col min="1" max="1" width="8.81640625" style="2"/>
    <col min="2" max="2" width="69.1796875" style="44" customWidth="1"/>
    <col min="3" max="16" width="8.81640625" style="89"/>
    <col min="17" max="17" width="17.453125" style="89"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20" x14ac:dyDescent="0.4">
      <c r="A3" s="314" t="s">
        <v>513</v>
      </c>
      <c r="B3" s="314"/>
      <c r="C3" s="314"/>
      <c r="D3" s="314"/>
      <c r="E3" s="314"/>
      <c r="F3" s="314"/>
      <c r="G3" s="314"/>
      <c r="H3" s="314"/>
      <c r="I3" s="314"/>
      <c r="J3" s="314"/>
      <c r="K3" s="314"/>
      <c r="L3" s="314"/>
    </row>
    <row r="4" spans="1:17" ht="17.5" x14ac:dyDescent="0.3">
      <c r="A4" s="315" t="s">
        <v>536</v>
      </c>
      <c r="B4" s="315"/>
      <c r="C4" s="315"/>
      <c r="D4" s="315"/>
      <c r="E4" s="315"/>
      <c r="F4" s="315"/>
      <c r="G4" s="315"/>
      <c r="H4" s="315"/>
      <c r="I4" s="315"/>
      <c r="J4" s="315"/>
      <c r="K4" s="315"/>
      <c r="L4" s="315"/>
    </row>
    <row r="5" spans="1:17" ht="15" customHeight="1" x14ac:dyDescent="0.3">
      <c r="A5" s="310" t="s">
        <v>248</v>
      </c>
      <c r="B5" s="311"/>
      <c r="C5" s="311"/>
      <c r="D5" s="311"/>
      <c r="E5" s="311"/>
      <c r="F5" s="311"/>
      <c r="G5" s="311"/>
      <c r="H5" s="311"/>
      <c r="I5" s="311"/>
      <c r="J5" s="311"/>
      <c r="K5" s="311"/>
      <c r="L5" s="311"/>
    </row>
    <row r="6" spans="1:17" x14ac:dyDescent="0.3">
      <c r="A6" s="308" t="s">
        <v>515</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x14ac:dyDescent="0.3">
      <c r="A8" s="4"/>
      <c r="B8" s="5"/>
      <c r="C8" s="6">
        <v>1</v>
      </c>
      <c r="D8" s="6">
        <v>2</v>
      </c>
      <c r="E8" s="6">
        <v>3</v>
      </c>
      <c r="F8" s="6">
        <v>4</v>
      </c>
      <c r="G8" s="6">
        <v>5</v>
      </c>
      <c r="H8" s="6">
        <v>6</v>
      </c>
      <c r="I8" s="6">
        <v>7</v>
      </c>
      <c r="J8" s="6">
        <v>8</v>
      </c>
      <c r="K8" s="6">
        <v>9</v>
      </c>
      <c r="L8" s="6">
        <v>10</v>
      </c>
    </row>
    <row r="9" spans="1:17" x14ac:dyDescent="0.3">
      <c r="A9" s="14" t="s">
        <v>251</v>
      </c>
      <c r="B9" s="22" t="s">
        <v>252</v>
      </c>
      <c r="C9" s="7"/>
      <c r="D9" s="7"/>
      <c r="E9" s="7"/>
      <c r="F9" s="7"/>
      <c r="G9" s="7"/>
      <c r="H9" s="7"/>
      <c r="I9" s="7"/>
      <c r="J9" s="7"/>
      <c r="K9" s="7"/>
      <c r="L9" s="7"/>
    </row>
    <row r="10" spans="1:17" x14ac:dyDescent="0.3">
      <c r="A10" s="14" t="s">
        <v>251</v>
      </c>
      <c r="B10" s="22" t="s">
        <v>253</v>
      </c>
      <c r="C10" s="7"/>
      <c r="D10" s="7"/>
      <c r="E10" s="7"/>
      <c r="F10" s="7"/>
      <c r="G10" s="7"/>
      <c r="H10" s="7"/>
      <c r="I10" s="7"/>
      <c r="J10" s="7"/>
      <c r="K10" s="7"/>
      <c r="L10" s="7"/>
    </row>
    <row r="11" spans="1:17" x14ac:dyDescent="0.3">
      <c r="A11" s="14" t="s">
        <v>251</v>
      </c>
      <c r="B11" s="22" t="s">
        <v>254</v>
      </c>
      <c r="C11" s="7"/>
      <c r="D11" s="7"/>
      <c r="E11" s="7"/>
      <c r="F11" s="7"/>
      <c r="G11" s="7"/>
      <c r="H11" s="7"/>
      <c r="I11" s="7"/>
      <c r="J11" s="7"/>
      <c r="K11" s="7"/>
      <c r="L11" s="7"/>
    </row>
    <row r="12" spans="1:17" x14ac:dyDescent="0.3">
      <c r="A12" s="14" t="s">
        <v>251</v>
      </c>
      <c r="B12" s="22" t="s">
        <v>255</v>
      </c>
      <c r="C12" s="7"/>
      <c r="D12" s="7"/>
      <c r="E12" s="7"/>
      <c r="F12" s="7"/>
      <c r="G12" s="7"/>
      <c r="H12" s="7"/>
      <c r="I12" s="7"/>
      <c r="J12" s="7"/>
      <c r="K12" s="7"/>
      <c r="L12" s="7"/>
    </row>
    <row r="13" spans="1:17" x14ac:dyDescent="0.3">
      <c r="A13" s="308" t="s">
        <v>537</v>
      </c>
      <c r="B13" s="309"/>
      <c r="C13" s="309"/>
      <c r="D13" s="309"/>
      <c r="E13" s="309"/>
      <c r="F13" s="309"/>
      <c r="G13" s="309"/>
      <c r="H13" s="309"/>
      <c r="I13" s="309"/>
      <c r="J13" s="309"/>
      <c r="K13" s="309"/>
      <c r="L13" s="309"/>
    </row>
    <row r="14" spans="1:17" x14ac:dyDescent="0.3">
      <c r="A14" s="4"/>
      <c r="B14" s="5"/>
      <c r="C14" s="6">
        <v>1</v>
      </c>
      <c r="D14" s="6">
        <v>2</v>
      </c>
      <c r="E14" s="6">
        <v>3</v>
      </c>
      <c r="F14" s="6">
        <v>4</v>
      </c>
      <c r="G14" s="6">
        <v>5</v>
      </c>
      <c r="H14" s="6">
        <v>6</v>
      </c>
      <c r="I14" s="6">
        <v>7</v>
      </c>
      <c r="J14" s="6">
        <v>8</v>
      </c>
      <c r="K14" s="6">
        <v>9</v>
      </c>
      <c r="L14" s="6">
        <v>10</v>
      </c>
      <c r="M14" s="114" t="s">
        <v>8</v>
      </c>
      <c r="N14" s="114" t="s">
        <v>9</v>
      </c>
      <c r="O14" s="114" t="s">
        <v>10</v>
      </c>
      <c r="P14" s="8" t="s">
        <v>11</v>
      </c>
      <c r="Q14" s="8" t="s">
        <v>12</v>
      </c>
    </row>
    <row r="15" spans="1:17" ht="26" x14ac:dyDescent="0.3">
      <c r="A15" s="60">
        <v>1</v>
      </c>
      <c r="B15" s="63" t="s">
        <v>538</v>
      </c>
      <c r="C15" s="60"/>
      <c r="D15" s="60"/>
      <c r="E15" s="60"/>
      <c r="F15" s="60"/>
      <c r="G15" s="60"/>
      <c r="H15" s="60"/>
      <c r="I15" s="60"/>
      <c r="J15" s="60"/>
      <c r="K15" s="60"/>
      <c r="L15" s="60"/>
      <c r="M15" s="134">
        <f>COUNTIF(C15:L15,"Y")</f>
        <v>0</v>
      </c>
      <c r="N15" s="134">
        <f>COUNTIF(C15:L15,"N")</f>
        <v>0</v>
      </c>
      <c r="O15" s="134">
        <f>COUNTIF(C15:L15,"NA")</f>
        <v>0</v>
      </c>
      <c r="P15" s="134">
        <f t="shared" ref="P15:P23" si="0">SUM(M15+N15)</f>
        <v>0</v>
      </c>
      <c r="Q15" s="135" t="e">
        <f t="shared" ref="Q15:Q23" si="1">M15/P15</f>
        <v>#DIV/0!</v>
      </c>
    </row>
    <row r="16" spans="1:17" ht="42" customHeight="1" x14ac:dyDescent="0.3">
      <c r="A16" s="7">
        <v>2</v>
      </c>
      <c r="B16" s="47" t="s">
        <v>539</v>
      </c>
      <c r="C16" s="7"/>
      <c r="D16" s="7"/>
      <c r="E16" s="7"/>
      <c r="F16" s="7"/>
      <c r="G16" s="7"/>
      <c r="H16" s="7"/>
      <c r="I16" s="7"/>
      <c r="J16" s="7"/>
      <c r="K16" s="7"/>
      <c r="L16" s="7"/>
      <c r="M16" s="114">
        <f>COUNTIF(C16:L16,"Y")</f>
        <v>0</v>
      </c>
      <c r="N16" s="114">
        <f>COUNTIF(C16:L16,"N")</f>
        <v>0</v>
      </c>
      <c r="O16" s="114">
        <f>COUNTIF(C16:L16,"NA")</f>
        <v>0</v>
      </c>
      <c r="P16" s="116">
        <f t="shared" si="0"/>
        <v>0</v>
      </c>
      <c r="Q16" s="117" t="e">
        <f t="shared" si="1"/>
        <v>#DIV/0!</v>
      </c>
    </row>
    <row r="17" spans="1:17" ht="14.15" customHeight="1" x14ac:dyDescent="0.3">
      <c r="A17" s="308" t="s">
        <v>540</v>
      </c>
      <c r="B17" s="309"/>
      <c r="C17" s="309"/>
      <c r="D17" s="309"/>
      <c r="E17" s="309"/>
      <c r="F17" s="309"/>
      <c r="G17" s="309"/>
      <c r="H17" s="309"/>
      <c r="I17" s="309"/>
      <c r="J17" s="309"/>
      <c r="K17" s="309"/>
      <c r="L17" s="309"/>
      <c r="M17" s="132"/>
      <c r="N17" s="132"/>
      <c r="O17" s="132"/>
      <c r="P17" s="132"/>
      <c r="Q17" s="133"/>
    </row>
    <row r="18" spans="1:17" ht="30.65" customHeight="1" x14ac:dyDescent="0.3">
      <c r="A18" s="41">
        <v>3</v>
      </c>
      <c r="B18" s="176" t="s">
        <v>541</v>
      </c>
      <c r="C18" s="7"/>
      <c r="D18" s="7"/>
      <c r="E18" s="7"/>
      <c r="F18" s="7"/>
      <c r="G18" s="7"/>
      <c r="H18" s="7"/>
      <c r="I18" s="7"/>
      <c r="J18" s="7"/>
      <c r="K18" s="7"/>
      <c r="L18" s="7"/>
      <c r="M18" s="114">
        <f>COUNTIF(C18:L18,"Y")</f>
        <v>0</v>
      </c>
      <c r="N18" s="114">
        <f>COUNTIF(C18:L18,"N")</f>
        <v>0</v>
      </c>
      <c r="O18" s="114">
        <f>COUNTIF(C18:L18,"NA")</f>
        <v>0</v>
      </c>
      <c r="P18" s="116">
        <f t="shared" si="0"/>
        <v>0</v>
      </c>
      <c r="Q18" s="117" t="e">
        <f t="shared" si="1"/>
        <v>#DIV/0!</v>
      </c>
    </row>
    <row r="19" spans="1:17" ht="29.15" customHeight="1" x14ac:dyDescent="0.3">
      <c r="A19" s="41">
        <v>4</v>
      </c>
      <c r="B19" s="176" t="s">
        <v>542</v>
      </c>
      <c r="C19" s="7"/>
      <c r="D19" s="7"/>
      <c r="E19" s="7"/>
      <c r="F19" s="7"/>
      <c r="G19" s="7"/>
      <c r="H19" s="7"/>
      <c r="I19" s="7"/>
      <c r="J19" s="7"/>
      <c r="K19" s="7"/>
      <c r="L19" s="7"/>
      <c r="M19" s="114">
        <f>COUNTIF(C19:L19,"Y")</f>
        <v>0</v>
      </c>
      <c r="N19" s="114">
        <f>COUNTIF(C19:L19,"N")</f>
        <v>0</v>
      </c>
      <c r="O19" s="114">
        <f>COUNTIF(C19:L19,"NA")</f>
        <v>0</v>
      </c>
      <c r="P19" s="116">
        <f t="shared" si="0"/>
        <v>0</v>
      </c>
      <c r="Q19" s="117" t="e">
        <f t="shared" si="1"/>
        <v>#DIV/0!</v>
      </c>
    </row>
    <row r="20" spans="1:17" x14ac:dyDescent="0.3">
      <c r="A20" s="308" t="s">
        <v>543</v>
      </c>
      <c r="B20" s="312"/>
      <c r="C20" s="309"/>
      <c r="D20" s="309"/>
      <c r="E20" s="309"/>
      <c r="F20" s="309"/>
      <c r="G20" s="309"/>
      <c r="H20" s="309"/>
      <c r="I20" s="309"/>
      <c r="J20" s="309"/>
      <c r="K20" s="309"/>
      <c r="L20" s="309"/>
      <c r="M20" s="132"/>
      <c r="N20" s="132"/>
      <c r="O20" s="132"/>
      <c r="P20" s="132"/>
      <c r="Q20" s="133"/>
    </row>
    <row r="21" spans="1:17" ht="39" x14ac:dyDescent="0.3">
      <c r="A21" s="60">
        <v>5</v>
      </c>
      <c r="B21" s="63" t="s">
        <v>544</v>
      </c>
      <c r="C21" s="60"/>
      <c r="D21" s="60"/>
      <c r="E21" s="60"/>
      <c r="F21" s="60"/>
      <c r="G21" s="60"/>
      <c r="H21" s="60"/>
      <c r="I21" s="60"/>
      <c r="J21" s="60"/>
      <c r="K21" s="60"/>
      <c r="L21" s="60"/>
      <c r="M21" s="134">
        <f>COUNTIF(C21:L21,"Y")</f>
        <v>0</v>
      </c>
      <c r="N21" s="134">
        <f>COUNTIF(C21:L21,"N")</f>
        <v>0</v>
      </c>
      <c r="O21" s="134">
        <f>COUNTIF(C21:L21,"NA")</f>
        <v>0</v>
      </c>
      <c r="P21" s="134">
        <f t="shared" si="0"/>
        <v>0</v>
      </c>
      <c r="Q21" s="135" t="e">
        <f t="shared" si="1"/>
        <v>#DIV/0!</v>
      </c>
    </row>
    <row r="22" spans="1:17" x14ac:dyDescent="0.3">
      <c r="A22" s="313" t="s">
        <v>545</v>
      </c>
      <c r="B22" s="312"/>
      <c r="C22" s="312"/>
      <c r="D22" s="312"/>
      <c r="E22" s="312"/>
      <c r="F22" s="312"/>
      <c r="G22" s="312"/>
      <c r="H22" s="312"/>
      <c r="I22" s="312"/>
      <c r="J22" s="312"/>
      <c r="K22" s="312"/>
      <c r="L22" s="312"/>
      <c r="M22" s="132"/>
      <c r="N22" s="132"/>
      <c r="O22" s="132"/>
      <c r="P22" s="132"/>
      <c r="Q22" s="133"/>
    </row>
    <row r="23" spans="1:17" ht="39" x14ac:dyDescent="0.3">
      <c r="A23" s="41">
        <v>6</v>
      </c>
      <c r="B23" s="176" t="s">
        <v>546</v>
      </c>
      <c r="C23" s="7"/>
      <c r="D23" s="7"/>
      <c r="E23" s="7"/>
      <c r="F23" s="7"/>
      <c r="G23" s="7"/>
      <c r="H23" s="7"/>
      <c r="I23" s="7"/>
      <c r="J23" s="7"/>
      <c r="K23" s="7"/>
      <c r="L23" s="7"/>
      <c r="M23" s="114">
        <f>COUNTIF(C23:L23,"Y")</f>
        <v>0</v>
      </c>
      <c r="N23" s="114">
        <f>COUNTIF(C23:L23,"N")</f>
        <v>0</v>
      </c>
      <c r="O23" s="114">
        <f>COUNTIF(C23:L23,"NA")</f>
        <v>0</v>
      </c>
      <c r="P23" s="116">
        <f t="shared" si="0"/>
        <v>0</v>
      </c>
      <c r="Q23" s="117" t="e">
        <f t="shared" si="1"/>
        <v>#DIV/0!</v>
      </c>
    </row>
  </sheetData>
  <customSheetViews>
    <customSheetView guid="{FB2DEF42-150C-A24C-B515-85700C084377}" topLeftCell="A17">
      <selection activeCell="A19" sqref="A19"/>
      <pageMargins left="0" right="0" top="0" bottom="0" header="0" footer="0"/>
      <headerFooter alignWithMargins="0"/>
    </customSheetView>
    <customSheetView guid="{F3E0873D-E940-4A28-8B22-0703AEF99EF0}" topLeftCell="A17">
      <selection activeCell="A19" sqref="A19"/>
      <pageMargins left="0" right="0" top="0" bottom="0" header="0" footer="0"/>
      <headerFooter alignWithMargins="0"/>
    </customSheetView>
    <customSheetView guid="{648BC6D8-5A58-4226-AD69-192680175AD0}" topLeftCell="A17">
      <selection activeCell="A19" sqref="A19"/>
      <pageMargins left="0" right="0" top="0" bottom="0" header="0" footer="0"/>
      <headerFooter alignWithMargins="0"/>
    </customSheetView>
    <customSheetView guid="{107D11AA-0D63-447B-B92E-5C37BC553443}">
      <selection activeCell="A19" sqref="A19"/>
      <pageMargins left="0" right="0" top="0" bottom="0" header="0" footer="0"/>
      <headerFooter alignWithMargins="0"/>
    </customSheetView>
  </customSheetViews>
  <mergeCells count="13">
    <mergeCell ref="A17:L17"/>
    <mergeCell ref="A20:L20"/>
    <mergeCell ref="A22:L22"/>
    <mergeCell ref="A13:L13"/>
    <mergeCell ref="A1:C1"/>
    <mergeCell ref="E1:J1"/>
    <mergeCell ref="A2:C2"/>
    <mergeCell ref="D2:J2"/>
    <mergeCell ref="A3:L3"/>
    <mergeCell ref="A7:L7"/>
    <mergeCell ref="A5:L5"/>
    <mergeCell ref="A4:L4"/>
    <mergeCell ref="A6:L6"/>
  </mergeCells>
  <phoneticPr fontId="27" type="noConversion"/>
  <printOptions horizontalCentered="1"/>
  <pageMargins left="0.7" right="0.7" top="1" bottom="1" header="0.3" footer="0.3"/>
  <pageSetup scale="73" fitToHeight="0" orientation="landscape" r:id="rId1"/>
  <headerFooter alignWithMargins="0">
    <oddFooter>&amp;CMasterServiceCategoryMonitoringTools_Updated_March 2023&amp;RHCBHS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pageSetUpPr fitToPage="1"/>
  </sheetPr>
  <dimension ref="A1:Q26"/>
  <sheetViews>
    <sheetView topLeftCell="A8" zoomScaleNormal="100" workbookViewId="0">
      <selection activeCell="B14" sqref="B14"/>
    </sheetView>
  </sheetViews>
  <sheetFormatPr defaultColWidth="8.81640625" defaultRowHeight="14" x14ac:dyDescent="0.3"/>
  <cols>
    <col min="1" max="1" width="8.81640625" style="2"/>
    <col min="2" max="2" width="81.81640625" style="2" customWidth="1"/>
    <col min="3" max="16" width="8.81640625" style="89"/>
    <col min="17" max="17" width="16.81640625" style="89" bestFit="1"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20" x14ac:dyDescent="0.3">
      <c r="A3" s="316" t="s">
        <v>513</v>
      </c>
      <c r="B3" s="316"/>
      <c r="C3" s="316"/>
      <c r="D3" s="316"/>
      <c r="E3" s="316"/>
      <c r="F3" s="316"/>
      <c r="G3" s="316"/>
      <c r="H3" s="316"/>
      <c r="I3" s="316"/>
      <c r="J3" s="316"/>
      <c r="K3" s="316"/>
      <c r="L3" s="316"/>
    </row>
    <row r="4" spans="1:17" ht="17.5" x14ac:dyDescent="0.3">
      <c r="A4" s="317" t="s">
        <v>547</v>
      </c>
      <c r="B4" s="317"/>
      <c r="C4" s="317"/>
      <c r="D4" s="317"/>
      <c r="E4" s="317"/>
      <c r="F4" s="317"/>
      <c r="G4" s="317"/>
      <c r="H4" s="317"/>
      <c r="I4" s="317"/>
      <c r="J4" s="317"/>
      <c r="K4" s="317"/>
      <c r="L4" s="317"/>
    </row>
    <row r="5" spans="1:17" ht="15" customHeight="1" x14ac:dyDescent="0.3">
      <c r="A5" s="310" t="s">
        <v>248</v>
      </c>
      <c r="B5" s="311"/>
      <c r="C5" s="311"/>
      <c r="D5" s="311"/>
      <c r="E5" s="311"/>
      <c r="F5" s="311"/>
      <c r="G5" s="311"/>
      <c r="H5" s="311"/>
      <c r="I5" s="311"/>
      <c r="J5" s="311"/>
      <c r="K5" s="311"/>
      <c r="L5" s="311"/>
    </row>
    <row r="6" spans="1:17" ht="21.75" customHeight="1" x14ac:dyDescent="0.3">
      <c r="A6" s="308" t="s">
        <v>548</v>
      </c>
      <c r="B6" s="309"/>
      <c r="C6" s="136"/>
      <c r="D6" s="136"/>
      <c r="E6" s="136"/>
      <c r="F6" s="136"/>
      <c r="G6" s="136"/>
      <c r="H6" s="136"/>
      <c r="I6" s="136"/>
      <c r="J6" s="136"/>
      <c r="K6" s="136"/>
      <c r="L6" s="136"/>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ht="13.5" customHeight="1" x14ac:dyDescent="0.3">
      <c r="A8" s="4"/>
      <c r="B8" s="5"/>
      <c r="C8" s="6">
        <v>1</v>
      </c>
      <c r="D8" s="6">
        <v>2</v>
      </c>
      <c r="E8" s="6">
        <v>3</v>
      </c>
      <c r="F8" s="6">
        <v>4</v>
      </c>
      <c r="G8" s="6">
        <v>5</v>
      </c>
      <c r="H8" s="6">
        <v>6</v>
      </c>
      <c r="I8" s="6">
        <v>7</v>
      </c>
      <c r="J8" s="6">
        <v>8</v>
      </c>
      <c r="K8" s="6">
        <v>9</v>
      </c>
      <c r="L8" s="6">
        <v>10</v>
      </c>
    </row>
    <row r="9" spans="1:17" x14ac:dyDescent="0.3">
      <c r="A9" s="14" t="s">
        <v>251</v>
      </c>
      <c r="B9" s="22" t="s">
        <v>252</v>
      </c>
      <c r="C9" s="7"/>
      <c r="D9" s="7"/>
      <c r="E9" s="7"/>
      <c r="F9" s="7"/>
      <c r="G9" s="7"/>
      <c r="H9" s="7"/>
      <c r="I9" s="7"/>
      <c r="J9" s="7"/>
      <c r="K9" s="7"/>
      <c r="L9" s="7"/>
    </row>
    <row r="10" spans="1:17" x14ac:dyDescent="0.3">
      <c r="A10" s="14" t="s">
        <v>251</v>
      </c>
      <c r="B10" s="22" t="s">
        <v>253</v>
      </c>
      <c r="C10" s="7"/>
      <c r="D10" s="7"/>
      <c r="E10" s="7"/>
      <c r="F10" s="7"/>
      <c r="G10" s="7"/>
      <c r="H10" s="7"/>
      <c r="I10" s="7"/>
      <c r="J10" s="7"/>
      <c r="K10" s="7"/>
      <c r="L10" s="7"/>
    </row>
    <row r="11" spans="1:17" x14ac:dyDescent="0.3">
      <c r="A11" s="14" t="s">
        <v>251</v>
      </c>
      <c r="B11" s="22" t="s">
        <v>254</v>
      </c>
      <c r="C11" s="7"/>
      <c r="D11" s="7"/>
      <c r="E11" s="7"/>
      <c r="F11" s="7"/>
      <c r="G11" s="7"/>
      <c r="H11" s="7"/>
      <c r="I11" s="7"/>
      <c r="J11" s="7"/>
      <c r="K11" s="7"/>
      <c r="L11" s="7"/>
    </row>
    <row r="12" spans="1:17" x14ac:dyDescent="0.3">
      <c r="A12" s="14" t="s">
        <v>251</v>
      </c>
      <c r="B12" s="22" t="s">
        <v>255</v>
      </c>
      <c r="C12" s="7"/>
      <c r="D12" s="7"/>
      <c r="E12" s="7"/>
      <c r="F12" s="7"/>
      <c r="G12" s="7"/>
      <c r="H12" s="7"/>
      <c r="I12" s="7"/>
      <c r="J12" s="7"/>
      <c r="K12" s="7"/>
      <c r="L12" s="7"/>
    </row>
    <row r="13" spans="1:17" x14ac:dyDescent="0.3">
      <c r="A13" s="308" t="s">
        <v>549</v>
      </c>
      <c r="B13" s="309"/>
      <c r="C13" s="309"/>
      <c r="D13" s="309"/>
      <c r="E13" s="309"/>
      <c r="F13" s="309"/>
      <c r="G13" s="309"/>
      <c r="H13" s="309"/>
      <c r="I13" s="309"/>
      <c r="J13" s="309"/>
      <c r="K13" s="309"/>
      <c r="L13" s="309"/>
      <c r="M13" s="114" t="s">
        <v>8</v>
      </c>
      <c r="N13" s="114" t="s">
        <v>9</v>
      </c>
      <c r="O13" s="114" t="s">
        <v>10</v>
      </c>
      <c r="P13" s="8" t="s">
        <v>11</v>
      </c>
      <c r="Q13" s="8" t="s">
        <v>12</v>
      </c>
    </row>
    <row r="14" spans="1:17" ht="47.15" customHeight="1" x14ac:dyDescent="0.3">
      <c r="A14" s="7">
        <v>1</v>
      </c>
      <c r="B14" s="46" t="s">
        <v>550</v>
      </c>
      <c r="C14" s="7"/>
      <c r="D14" s="7"/>
      <c r="E14" s="7"/>
      <c r="F14" s="7"/>
      <c r="G14" s="7"/>
      <c r="H14" s="7"/>
      <c r="I14" s="7"/>
      <c r="J14" s="7"/>
      <c r="K14" s="7"/>
      <c r="L14" s="7"/>
      <c r="M14" s="114">
        <f>COUNTIF(C14:L14,"Y")</f>
        <v>0</v>
      </c>
      <c r="N14" s="114">
        <f>COUNTIF(C14:L14,"N")</f>
        <v>0</v>
      </c>
      <c r="O14" s="114">
        <f>COUNTIF(C14:L14,"NA")</f>
        <v>0</v>
      </c>
      <c r="P14" s="116">
        <f>SUM(M14+N14)</f>
        <v>0</v>
      </c>
      <c r="Q14" s="117" t="e">
        <f>M14/P14</f>
        <v>#DIV/0!</v>
      </c>
    </row>
    <row r="15" spans="1:17" x14ac:dyDescent="0.3">
      <c r="A15" s="308" t="s">
        <v>551</v>
      </c>
      <c r="B15" s="309"/>
      <c r="C15" s="309"/>
      <c r="D15" s="309"/>
      <c r="E15" s="309"/>
      <c r="F15" s="309"/>
      <c r="G15" s="309"/>
      <c r="H15" s="309"/>
      <c r="I15" s="309"/>
      <c r="J15" s="309"/>
      <c r="K15" s="309"/>
      <c r="L15" s="309"/>
      <c r="M15" s="132"/>
      <c r="N15" s="132"/>
      <c r="O15" s="132"/>
      <c r="P15" s="132"/>
      <c r="Q15" s="133"/>
    </row>
    <row r="16" spans="1:17" ht="37" customHeight="1" x14ac:dyDescent="0.3">
      <c r="A16" s="7">
        <v>2</v>
      </c>
      <c r="B16" s="176" t="s">
        <v>552</v>
      </c>
      <c r="C16" s="7"/>
      <c r="D16" s="7"/>
      <c r="E16" s="7"/>
      <c r="F16" s="7"/>
      <c r="G16" s="7"/>
      <c r="H16" s="7"/>
      <c r="I16" s="7"/>
      <c r="J16" s="7"/>
      <c r="K16" s="7"/>
      <c r="L16" s="7"/>
      <c r="M16" s="114">
        <f>COUNTIF(C16:L16,"Y")</f>
        <v>0</v>
      </c>
      <c r="N16" s="114">
        <f>COUNTIF(C16:L16,"N")</f>
        <v>0</v>
      </c>
      <c r="O16" s="114">
        <f>COUNTIF(C16:L16,"NA")</f>
        <v>0</v>
      </c>
      <c r="P16" s="116">
        <f t="shared" ref="P16:P25" si="0">SUM(M16+N16)</f>
        <v>0</v>
      </c>
      <c r="Q16" s="117" t="e">
        <f t="shared" ref="Q16:Q25" si="1">M16/P16</f>
        <v>#DIV/0!</v>
      </c>
    </row>
    <row r="17" spans="1:17" ht="34" customHeight="1" x14ac:dyDescent="0.3">
      <c r="A17" s="7">
        <v>3</v>
      </c>
      <c r="B17" s="47" t="s">
        <v>553</v>
      </c>
      <c r="C17" s="7"/>
      <c r="D17" s="7"/>
      <c r="E17" s="7"/>
      <c r="F17" s="7"/>
      <c r="G17" s="7"/>
      <c r="H17" s="7"/>
      <c r="I17" s="7"/>
      <c r="J17" s="7"/>
      <c r="K17" s="7"/>
      <c r="L17" s="7"/>
      <c r="M17" s="114">
        <f>COUNTIF(C17:L17,"Y")</f>
        <v>0</v>
      </c>
      <c r="N17" s="114">
        <f>COUNTIF(C17:L17,"N")</f>
        <v>0</v>
      </c>
      <c r="O17" s="114">
        <f>COUNTIF(C17:L17,"NA")</f>
        <v>0</v>
      </c>
      <c r="P17" s="116">
        <f t="shared" si="0"/>
        <v>0</v>
      </c>
      <c r="Q17" s="117" t="e">
        <f t="shared" si="1"/>
        <v>#DIV/0!</v>
      </c>
    </row>
    <row r="18" spans="1:17" x14ac:dyDescent="0.3">
      <c r="A18" s="308" t="s">
        <v>554</v>
      </c>
      <c r="B18" s="309"/>
      <c r="C18" s="309"/>
      <c r="D18" s="309"/>
      <c r="E18" s="309"/>
      <c r="F18" s="309"/>
      <c r="G18" s="309"/>
      <c r="H18" s="309"/>
      <c r="I18" s="309"/>
      <c r="J18" s="309"/>
      <c r="K18" s="309"/>
      <c r="L18" s="309"/>
      <c r="M18" s="132"/>
      <c r="N18" s="132"/>
      <c r="O18" s="132"/>
      <c r="P18" s="132"/>
      <c r="Q18" s="133"/>
    </row>
    <row r="19" spans="1:17" ht="27.65" customHeight="1" x14ac:dyDescent="0.3">
      <c r="A19" s="7">
        <v>4</v>
      </c>
      <c r="B19" s="176" t="s">
        <v>555</v>
      </c>
      <c r="C19" s="7"/>
      <c r="D19" s="7"/>
      <c r="E19" s="7"/>
      <c r="F19" s="7"/>
      <c r="G19" s="7"/>
      <c r="H19" s="7"/>
      <c r="I19" s="7"/>
      <c r="J19" s="7"/>
      <c r="K19" s="7"/>
      <c r="L19" s="7"/>
      <c r="M19" s="114">
        <f>COUNTIF(C19:L19,"Y")</f>
        <v>0</v>
      </c>
      <c r="N19" s="114">
        <f>COUNTIF(C19:L19,"N")</f>
        <v>0</v>
      </c>
      <c r="O19" s="114">
        <f>COUNTIF(C19:L19,"NA")</f>
        <v>0</v>
      </c>
      <c r="P19" s="116">
        <f>SUM(M19+N19)</f>
        <v>0</v>
      </c>
      <c r="Q19" s="117" t="e">
        <f>M19/P19</f>
        <v>#DIV/0!</v>
      </c>
    </row>
    <row r="20" spans="1:17" x14ac:dyDescent="0.3">
      <c r="A20" s="308" t="s">
        <v>556</v>
      </c>
      <c r="B20" s="309"/>
      <c r="C20" s="309"/>
      <c r="D20" s="309"/>
      <c r="E20" s="309"/>
      <c r="F20" s="309"/>
      <c r="G20" s="309"/>
      <c r="H20" s="309"/>
      <c r="I20" s="309"/>
      <c r="J20" s="309"/>
      <c r="K20" s="309"/>
      <c r="L20" s="309"/>
      <c r="M20" s="132"/>
      <c r="N20" s="132"/>
      <c r="O20" s="132"/>
      <c r="P20" s="132"/>
      <c r="Q20" s="133"/>
    </row>
    <row r="21" spans="1:17" ht="29.5" customHeight="1" x14ac:dyDescent="0.3">
      <c r="A21" s="7">
        <v>5</v>
      </c>
      <c r="B21" s="176" t="s">
        <v>557</v>
      </c>
      <c r="C21" s="7"/>
      <c r="D21" s="7"/>
      <c r="E21" s="7"/>
      <c r="F21" s="7"/>
      <c r="G21" s="7"/>
      <c r="H21" s="7"/>
      <c r="I21" s="7"/>
      <c r="J21" s="7"/>
      <c r="K21" s="7"/>
      <c r="L21" s="7"/>
      <c r="M21" s="114">
        <f>COUNTIF(C21:L21,"Y")</f>
        <v>0</v>
      </c>
      <c r="N21" s="114">
        <f>COUNTIF(C21:L21,"N")</f>
        <v>0</v>
      </c>
      <c r="O21" s="114">
        <f>COUNTIF(C21:L21,"NA")</f>
        <v>0</v>
      </c>
      <c r="P21" s="116">
        <f t="shared" si="0"/>
        <v>0</v>
      </c>
      <c r="Q21" s="117" t="e">
        <f t="shared" si="1"/>
        <v>#DIV/0!</v>
      </c>
    </row>
    <row r="22" spans="1:17" x14ac:dyDescent="0.3">
      <c r="A22" s="308" t="s">
        <v>558</v>
      </c>
      <c r="B22" s="309"/>
      <c r="C22" s="309"/>
      <c r="D22" s="309"/>
      <c r="E22" s="309"/>
      <c r="F22" s="309"/>
      <c r="G22" s="309"/>
      <c r="H22" s="309"/>
      <c r="I22" s="309"/>
      <c r="J22" s="309"/>
      <c r="K22" s="309"/>
      <c r="L22" s="309"/>
      <c r="M22" s="132"/>
      <c r="N22" s="132"/>
      <c r="O22" s="132"/>
      <c r="P22" s="132"/>
      <c r="Q22" s="133"/>
    </row>
    <row r="23" spans="1:17" ht="39.65" customHeight="1" x14ac:dyDescent="0.3">
      <c r="A23" s="7">
        <v>6</v>
      </c>
      <c r="B23" s="47" t="s">
        <v>559</v>
      </c>
      <c r="C23" s="7"/>
      <c r="D23" s="7"/>
      <c r="E23" s="7"/>
      <c r="F23" s="7"/>
      <c r="G23" s="7"/>
      <c r="H23" s="7"/>
      <c r="I23" s="7"/>
      <c r="J23" s="7"/>
      <c r="K23" s="7"/>
      <c r="L23" s="7"/>
      <c r="M23" s="114">
        <f>COUNTIF(C23:L23,"Y")</f>
        <v>0</v>
      </c>
      <c r="N23" s="114">
        <f>COUNTIF(C23:L23,"N")</f>
        <v>0</v>
      </c>
      <c r="O23" s="114">
        <f>COUNTIF(C23:L23,"NA")</f>
        <v>0</v>
      </c>
      <c r="P23" s="116">
        <f t="shared" si="0"/>
        <v>0</v>
      </c>
      <c r="Q23" s="117" t="e">
        <f t="shared" si="1"/>
        <v>#DIV/0!</v>
      </c>
    </row>
    <row r="24" spans="1:17" ht="14.15" customHeight="1" x14ac:dyDescent="0.3">
      <c r="A24" s="308" t="s">
        <v>560</v>
      </c>
      <c r="B24" s="309"/>
      <c r="C24" s="309"/>
      <c r="D24" s="309"/>
      <c r="E24" s="309"/>
      <c r="F24" s="309"/>
      <c r="G24" s="309"/>
      <c r="H24" s="309"/>
      <c r="I24" s="309"/>
      <c r="J24" s="309"/>
      <c r="K24" s="309"/>
      <c r="L24" s="309"/>
      <c r="M24" s="132"/>
      <c r="N24" s="132"/>
      <c r="O24" s="132"/>
      <c r="P24" s="132"/>
      <c r="Q24" s="133"/>
    </row>
    <row r="25" spans="1:17" ht="54.65" customHeight="1" x14ac:dyDescent="0.3">
      <c r="A25" s="7">
        <v>7</v>
      </c>
      <c r="B25" s="164" t="s">
        <v>561</v>
      </c>
      <c r="C25" s="7"/>
      <c r="D25" s="7"/>
      <c r="E25" s="7"/>
      <c r="F25" s="7"/>
      <c r="G25" s="7"/>
      <c r="H25" s="7"/>
      <c r="I25" s="7"/>
      <c r="J25" s="7"/>
      <c r="K25" s="7"/>
      <c r="L25" s="7"/>
      <c r="M25" s="114">
        <f>COUNTIF(C25:L25,"Y")</f>
        <v>0</v>
      </c>
      <c r="N25" s="114">
        <f>COUNTIF(C25:L25,"N")</f>
        <v>0</v>
      </c>
      <c r="O25" s="114">
        <f>COUNTIF(C25:L25,"NA")</f>
        <v>0</v>
      </c>
      <c r="P25" s="116">
        <f t="shared" si="0"/>
        <v>0</v>
      </c>
      <c r="Q25" s="117" t="e">
        <f t="shared" si="1"/>
        <v>#DIV/0!</v>
      </c>
    </row>
    <row r="26" spans="1:17" ht="53.15" customHeight="1" x14ac:dyDescent="0.3">
      <c r="A26" s="7">
        <v>8</v>
      </c>
      <c r="B26" s="176" t="s">
        <v>562</v>
      </c>
      <c r="C26" s="7"/>
      <c r="D26" s="7"/>
      <c r="E26" s="7"/>
      <c r="F26" s="7"/>
      <c r="G26" s="7"/>
      <c r="H26" s="7"/>
      <c r="I26" s="7"/>
      <c r="J26" s="7"/>
      <c r="K26" s="7"/>
      <c r="L26" s="7"/>
      <c r="M26" s="114">
        <f>COUNTIF(C26:L26,"Y")</f>
        <v>0</v>
      </c>
      <c r="N26" s="114">
        <f>COUNTIF(C26:L26,"N")</f>
        <v>0</v>
      </c>
      <c r="O26" s="114">
        <f>COUNTIF(C26:L26,"NA")</f>
        <v>0</v>
      </c>
      <c r="P26" s="116">
        <f t="shared" ref="P26" si="2">SUM(M26+N26)</f>
        <v>0</v>
      </c>
      <c r="Q26" s="117" t="e">
        <f t="shared" ref="Q26" si="3">M26/P26</f>
        <v>#DIV/0!</v>
      </c>
    </row>
  </sheetData>
  <mergeCells count="15">
    <mergeCell ref="A4:L4"/>
    <mergeCell ref="A5:L5"/>
    <mergeCell ref="A6:B6"/>
    <mergeCell ref="A13:L13"/>
    <mergeCell ref="A15:L15"/>
    <mergeCell ref="A20:L20"/>
    <mergeCell ref="A18:L18"/>
    <mergeCell ref="A22:L22"/>
    <mergeCell ref="A24:L24"/>
    <mergeCell ref="A7:L7"/>
    <mergeCell ref="A1:C1"/>
    <mergeCell ref="E1:J1"/>
    <mergeCell ref="A2:C2"/>
    <mergeCell ref="D2:J2"/>
    <mergeCell ref="A3:L3"/>
  </mergeCells>
  <phoneticPr fontId="27" type="noConversion"/>
  <printOptions horizontalCentered="1"/>
  <pageMargins left="0.7" right="0.7" top="1" bottom="1" header="0.3" footer="0.3"/>
  <pageSetup scale="68" fitToHeight="0" orientation="landscape" r:id="rId1"/>
  <headerFooter alignWithMargins="0">
    <oddFooter>&amp;CMasterServiceCategoryMonitoringTools_Updated_March 2023&amp;RHIA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pageSetUpPr fitToPage="1"/>
  </sheetPr>
  <dimension ref="A1:Q36"/>
  <sheetViews>
    <sheetView topLeftCell="A20" zoomScale="120" zoomScaleNormal="120" workbookViewId="0">
      <selection activeCell="B15" sqref="B15"/>
    </sheetView>
  </sheetViews>
  <sheetFormatPr defaultColWidth="8.81640625" defaultRowHeight="14" x14ac:dyDescent="0.3"/>
  <cols>
    <col min="1" max="1" width="8.81640625" style="2"/>
    <col min="2" max="2" width="71.453125" style="2" customWidth="1"/>
    <col min="3" max="16" width="8.81640625" style="89"/>
    <col min="17" max="17" width="17.54296875" style="89"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20" x14ac:dyDescent="0.4">
      <c r="A3" s="314" t="s">
        <v>513</v>
      </c>
      <c r="B3" s="314"/>
      <c r="C3" s="314"/>
      <c r="D3" s="314"/>
      <c r="E3" s="314"/>
      <c r="F3" s="314"/>
      <c r="G3" s="314"/>
      <c r="H3" s="314"/>
      <c r="I3" s="314"/>
      <c r="J3" s="314"/>
      <c r="K3" s="314"/>
      <c r="L3" s="314"/>
    </row>
    <row r="4" spans="1:17" ht="17.5" x14ac:dyDescent="0.3">
      <c r="A4" s="318" t="s">
        <v>563</v>
      </c>
      <c r="B4" s="315"/>
      <c r="C4" s="315"/>
      <c r="D4" s="315"/>
      <c r="E4" s="315"/>
      <c r="F4" s="315"/>
      <c r="G4" s="315"/>
      <c r="H4" s="315"/>
      <c r="I4" s="315"/>
      <c r="J4" s="315"/>
      <c r="K4" s="315"/>
      <c r="L4" s="319"/>
    </row>
    <row r="5" spans="1:17" ht="15" customHeight="1" x14ac:dyDescent="0.3">
      <c r="A5" s="310" t="s">
        <v>248</v>
      </c>
      <c r="B5" s="311"/>
      <c r="C5" s="311"/>
      <c r="D5" s="311"/>
      <c r="E5" s="311"/>
      <c r="F5" s="311"/>
      <c r="G5" s="311"/>
      <c r="H5" s="311"/>
      <c r="I5" s="311"/>
      <c r="J5" s="311"/>
      <c r="K5" s="311"/>
      <c r="L5" s="311"/>
    </row>
    <row r="6" spans="1:17" x14ac:dyDescent="0.3">
      <c r="A6" s="308" t="s">
        <v>515</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x14ac:dyDescent="0.3">
      <c r="A8" s="4"/>
      <c r="B8" s="5"/>
      <c r="C8" s="6">
        <v>1</v>
      </c>
      <c r="D8" s="6">
        <v>2</v>
      </c>
      <c r="E8" s="6">
        <v>3</v>
      </c>
      <c r="F8" s="6">
        <v>4</v>
      </c>
      <c r="G8" s="6">
        <v>5</v>
      </c>
      <c r="H8" s="6">
        <v>6</v>
      </c>
      <c r="I8" s="6">
        <v>7</v>
      </c>
      <c r="J8" s="6">
        <v>8</v>
      </c>
      <c r="K8" s="6">
        <v>9</v>
      </c>
      <c r="L8" s="6">
        <v>10</v>
      </c>
    </row>
    <row r="9" spans="1:17" x14ac:dyDescent="0.3">
      <c r="A9" s="14" t="s">
        <v>251</v>
      </c>
      <c r="B9" s="23" t="s">
        <v>252</v>
      </c>
      <c r="C9" s="7"/>
      <c r="D9" s="7"/>
      <c r="E9" s="7"/>
      <c r="F9" s="7"/>
      <c r="G9" s="7"/>
      <c r="H9" s="7"/>
      <c r="I9" s="7"/>
      <c r="J9" s="7"/>
      <c r="K9" s="7"/>
      <c r="L9" s="7"/>
    </row>
    <row r="10" spans="1:17" x14ac:dyDescent="0.3">
      <c r="A10" s="14" t="s">
        <v>251</v>
      </c>
      <c r="B10" s="23" t="s">
        <v>253</v>
      </c>
      <c r="C10" s="7"/>
      <c r="D10" s="7"/>
      <c r="E10" s="7"/>
      <c r="F10" s="7"/>
      <c r="G10" s="7"/>
      <c r="H10" s="7"/>
      <c r="I10" s="7"/>
      <c r="J10" s="7"/>
      <c r="K10" s="7"/>
      <c r="L10" s="7"/>
    </row>
    <row r="11" spans="1:17" x14ac:dyDescent="0.3">
      <c r="A11" s="14" t="s">
        <v>251</v>
      </c>
      <c r="B11" s="23" t="s">
        <v>254</v>
      </c>
      <c r="C11" s="7"/>
      <c r="D11" s="7"/>
      <c r="E11" s="7"/>
      <c r="F11" s="7"/>
      <c r="G11" s="7"/>
      <c r="H11" s="7"/>
      <c r="I11" s="7"/>
      <c r="J11" s="7"/>
      <c r="K11" s="7"/>
      <c r="L11" s="7"/>
    </row>
    <row r="12" spans="1:17" x14ac:dyDescent="0.3">
      <c r="A12" s="14" t="s">
        <v>251</v>
      </c>
      <c r="B12" s="23" t="s">
        <v>255</v>
      </c>
      <c r="C12" s="7"/>
      <c r="D12" s="7"/>
      <c r="E12" s="7"/>
      <c r="F12" s="7"/>
      <c r="G12" s="7"/>
      <c r="H12" s="7"/>
      <c r="I12" s="7"/>
      <c r="J12" s="7"/>
      <c r="K12" s="7"/>
      <c r="L12" s="7"/>
    </row>
    <row r="13" spans="1:17" x14ac:dyDescent="0.3">
      <c r="A13" s="308" t="s">
        <v>564</v>
      </c>
      <c r="B13" s="309"/>
      <c r="C13" s="309"/>
      <c r="D13" s="309"/>
      <c r="E13" s="309"/>
      <c r="F13" s="309"/>
      <c r="G13" s="309"/>
      <c r="H13" s="309"/>
      <c r="I13" s="309"/>
      <c r="J13" s="309"/>
      <c r="K13" s="309"/>
      <c r="L13" s="309"/>
    </row>
    <row r="14" spans="1:17" x14ac:dyDescent="0.3">
      <c r="A14" s="4"/>
      <c r="B14" s="5"/>
      <c r="C14" s="6">
        <v>1</v>
      </c>
      <c r="D14" s="6">
        <v>2</v>
      </c>
      <c r="E14" s="6">
        <v>3</v>
      </c>
      <c r="F14" s="6">
        <v>4</v>
      </c>
      <c r="G14" s="6">
        <v>5</v>
      </c>
      <c r="H14" s="6">
        <v>6</v>
      </c>
      <c r="I14" s="6">
        <v>7</v>
      </c>
      <c r="J14" s="6">
        <v>8</v>
      </c>
      <c r="K14" s="6">
        <v>9</v>
      </c>
      <c r="L14" s="6">
        <v>10</v>
      </c>
      <c r="M14" s="114" t="s">
        <v>8</v>
      </c>
      <c r="N14" s="114" t="s">
        <v>9</v>
      </c>
      <c r="O14" s="114" t="s">
        <v>10</v>
      </c>
      <c r="P14" s="8" t="s">
        <v>11</v>
      </c>
      <c r="Q14" s="8" t="s">
        <v>12</v>
      </c>
    </row>
    <row r="15" spans="1:17" ht="29.15" customHeight="1" x14ac:dyDescent="0.3">
      <c r="A15" s="7">
        <v>1</v>
      </c>
      <c r="B15" s="48" t="s">
        <v>565</v>
      </c>
      <c r="C15" s="7"/>
      <c r="D15" s="7"/>
      <c r="E15" s="7"/>
      <c r="F15" s="7"/>
      <c r="G15" s="7"/>
      <c r="H15" s="7"/>
      <c r="I15" s="7"/>
      <c r="J15" s="7"/>
      <c r="K15" s="7"/>
      <c r="L15" s="7"/>
      <c r="M15" s="114">
        <f>COUNTIF(C15:L15,"Y")</f>
        <v>0</v>
      </c>
      <c r="N15" s="114">
        <f>COUNTIF(C15:L15,"N")</f>
        <v>0</v>
      </c>
      <c r="O15" s="114">
        <f>COUNTIF(C15:L15,"NA")</f>
        <v>0</v>
      </c>
      <c r="P15" s="116">
        <f>SUM(M15+N15)</f>
        <v>0</v>
      </c>
      <c r="Q15" s="117" t="e">
        <f>M15/P15</f>
        <v>#DIV/0!</v>
      </c>
    </row>
    <row r="16" spans="1:17" x14ac:dyDescent="0.3">
      <c r="A16" s="308" t="s">
        <v>566</v>
      </c>
      <c r="B16" s="309"/>
      <c r="C16" s="309"/>
      <c r="D16" s="309"/>
      <c r="E16" s="309"/>
      <c r="F16" s="309"/>
      <c r="G16" s="309"/>
      <c r="H16" s="309"/>
      <c r="I16" s="309"/>
      <c r="J16" s="309"/>
      <c r="K16" s="309"/>
      <c r="L16" s="309"/>
      <c r="M16" s="114"/>
      <c r="N16" s="114"/>
      <c r="O16" s="114"/>
      <c r="P16" s="116"/>
      <c r="Q16" s="117"/>
    </row>
    <row r="17" spans="1:17" ht="28.5" customHeight="1" x14ac:dyDescent="0.3">
      <c r="A17" s="60">
        <v>2</v>
      </c>
      <c r="B17" s="61" t="s">
        <v>567</v>
      </c>
      <c r="C17" s="60"/>
      <c r="D17" s="60"/>
      <c r="E17" s="60"/>
      <c r="F17" s="60"/>
      <c r="G17" s="60"/>
      <c r="H17" s="60"/>
      <c r="I17" s="60"/>
      <c r="J17" s="60"/>
      <c r="K17" s="60"/>
      <c r="L17" s="60"/>
      <c r="M17" s="134">
        <f>COUNTIF(C17:L17,"Y")</f>
        <v>0</v>
      </c>
      <c r="N17" s="134">
        <f>COUNTIF(C17:L17,"N")</f>
        <v>0</v>
      </c>
      <c r="O17" s="134">
        <f>COUNTIF(C17:L17,"NA")</f>
        <v>0</v>
      </c>
      <c r="P17" s="134">
        <f t="shared" ref="P17:P32" si="0">SUM(M17+N17)</f>
        <v>0</v>
      </c>
      <c r="Q17" s="135" t="e">
        <f t="shared" ref="Q17:Q32" si="1">M17/P17</f>
        <v>#DIV/0!</v>
      </c>
    </row>
    <row r="18" spans="1:17" x14ac:dyDescent="0.3">
      <c r="A18" s="308" t="s">
        <v>568</v>
      </c>
      <c r="B18" s="312"/>
      <c r="C18" s="309"/>
      <c r="D18" s="309"/>
      <c r="E18" s="309"/>
      <c r="F18" s="309"/>
      <c r="G18" s="309"/>
      <c r="H18" s="309"/>
      <c r="I18" s="309"/>
      <c r="J18" s="309"/>
      <c r="K18" s="309"/>
      <c r="L18" s="309"/>
      <c r="M18" s="132"/>
      <c r="N18" s="132"/>
      <c r="O18" s="132"/>
      <c r="P18" s="132"/>
      <c r="Q18" s="133"/>
    </row>
    <row r="19" spans="1:17" ht="31.5" customHeight="1" x14ac:dyDescent="0.3">
      <c r="A19" s="7">
        <v>3</v>
      </c>
      <c r="B19" s="48" t="s">
        <v>569</v>
      </c>
      <c r="C19" s="7"/>
      <c r="D19" s="7"/>
      <c r="E19" s="7"/>
      <c r="F19" s="7"/>
      <c r="G19" s="7"/>
      <c r="H19" s="7"/>
      <c r="I19" s="7"/>
      <c r="J19" s="7"/>
      <c r="K19" s="7"/>
      <c r="L19" s="7"/>
      <c r="M19" s="114">
        <f>COUNTIF(C19:L19,"Y")</f>
        <v>0</v>
      </c>
      <c r="N19" s="114">
        <f>COUNTIF(C19:L19,"N")</f>
        <v>0</v>
      </c>
      <c r="O19" s="114">
        <f>COUNTIF(C19:L19,"NA")</f>
        <v>0</v>
      </c>
      <c r="P19" s="116">
        <f t="shared" si="0"/>
        <v>0</v>
      </c>
      <c r="Q19" s="117" t="e">
        <f t="shared" si="1"/>
        <v>#DIV/0!</v>
      </c>
    </row>
    <row r="20" spans="1:17" ht="25" customHeight="1" x14ac:dyDescent="0.3">
      <c r="A20" s="7" t="s">
        <v>570</v>
      </c>
      <c r="B20" s="48" t="s">
        <v>571</v>
      </c>
      <c r="C20" s="7"/>
      <c r="D20" s="7"/>
      <c r="E20" s="7"/>
      <c r="F20" s="7"/>
      <c r="G20" s="7"/>
      <c r="H20" s="7"/>
      <c r="I20" s="7"/>
      <c r="J20" s="7"/>
      <c r="K20" s="7"/>
      <c r="L20" s="45"/>
      <c r="M20" s="114">
        <f t="shared" ref="M20:M22" si="2">COUNTIF(C20:L20,"Y")</f>
        <v>0</v>
      </c>
      <c r="N20" s="114">
        <f t="shared" ref="N20:N22" si="3">COUNTIF(C20:L20,"N")</f>
        <v>0</v>
      </c>
      <c r="O20" s="114">
        <f>COUNTIF(C20:L20,"NA")</f>
        <v>0</v>
      </c>
      <c r="P20" s="116">
        <f t="shared" ref="P20:P22" si="4">SUM(M20+N20)</f>
        <v>0</v>
      </c>
      <c r="Q20" s="117" t="e">
        <f t="shared" ref="Q20:Q22" si="5">M20/P20</f>
        <v>#DIV/0!</v>
      </c>
    </row>
    <row r="21" spans="1:17" ht="24" customHeight="1" x14ac:dyDescent="0.3">
      <c r="A21" s="7" t="s">
        <v>572</v>
      </c>
      <c r="B21" s="48" t="s">
        <v>573</v>
      </c>
      <c r="C21" s="7"/>
      <c r="D21" s="7"/>
      <c r="E21" s="7"/>
      <c r="F21" s="7"/>
      <c r="G21" s="7"/>
      <c r="H21" s="7"/>
      <c r="I21" s="7"/>
      <c r="J21" s="7"/>
      <c r="K21" s="7"/>
      <c r="L21" s="45"/>
      <c r="M21" s="114">
        <f t="shared" si="2"/>
        <v>0</v>
      </c>
      <c r="N21" s="114">
        <f t="shared" si="3"/>
        <v>0</v>
      </c>
      <c r="O21" s="114">
        <f>COUNTIF(C21:L21,"NA")</f>
        <v>0</v>
      </c>
      <c r="P21" s="116">
        <f t="shared" si="4"/>
        <v>0</v>
      </c>
      <c r="Q21" s="117" t="e">
        <f t="shared" si="5"/>
        <v>#DIV/0!</v>
      </c>
    </row>
    <row r="22" spans="1:17" ht="24" customHeight="1" x14ac:dyDescent="0.3">
      <c r="A22" s="7" t="s">
        <v>574</v>
      </c>
      <c r="B22" s="48" t="s">
        <v>575</v>
      </c>
      <c r="C22" s="7"/>
      <c r="D22" s="7"/>
      <c r="E22" s="7"/>
      <c r="F22" s="7"/>
      <c r="G22" s="7"/>
      <c r="H22" s="7"/>
      <c r="I22" s="7"/>
      <c r="J22" s="7"/>
      <c r="K22" s="7"/>
      <c r="L22" s="45"/>
      <c r="M22" s="114">
        <f t="shared" si="2"/>
        <v>0</v>
      </c>
      <c r="N22" s="114">
        <f t="shared" si="3"/>
        <v>0</v>
      </c>
      <c r="O22" s="114">
        <f>COUNTIF(C22:L22,"NA")</f>
        <v>0</v>
      </c>
      <c r="P22" s="116">
        <f t="shared" si="4"/>
        <v>0</v>
      </c>
      <c r="Q22" s="117" t="e">
        <f t="shared" si="5"/>
        <v>#DIV/0!</v>
      </c>
    </row>
    <row r="23" spans="1:17" x14ac:dyDescent="0.3">
      <c r="A23" s="308" t="s">
        <v>576</v>
      </c>
      <c r="B23" s="312"/>
      <c r="C23" s="309"/>
      <c r="D23" s="309"/>
      <c r="E23" s="309"/>
      <c r="F23" s="309"/>
      <c r="G23" s="309"/>
      <c r="H23" s="309"/>
      <c r="I23" s="309"/>
      <c r="J23" s="309"/>
      <c r="K23" s="309"/>
      <c r="L23" s="309"/>
      <c r="M23" s="132"/>
      <c r="N23" s="132"/>
      <c r="O23" s="132"/>
      <c r="P23" s="132"/>
      <c r="Q23" s="133"/>
    </row>
    <row r="24" spans="1:17" ht="26" x14ac:dyDescent="0.3">
      <c r="A24" s="41">
        <v>4</v>
      </c>
      <c r="B24" s="49" t="s">
        <v>577</v>
      </c>
      <c r="C24" s="7"/>
      <c r="D24" s="7"/>
      <c r="E24" s="7"/>
      <c r="F24" s="7"/>
      <c r="G24" s="7"/>
      <c r="H24" s="7"/>
      <c r="I24" s="7"/>
      <c r="J24" s="7"/>
      <c r="K24" s="7"/>
      <c r="L24" s="7"/>
      <c r="M24" s="114">
        <f>COUNTIF(C24:L24,"Y")</f>
        <v>0</v>
      </c>
      <c r="N24" s="114">
        <f>COUNTIF(C24:L24,"N")</f>
        <v>0</v>
      </c>
      <c r="O24" s="114">
        <f>COUNTIF(C24:L24,"NA")</f>
        <v>0</v>
      </c>
      <c r="P24" s="116">
        <f t="shared" si="0"/>
        <v>0</v>
      </c>
      <c r="Q24" s="117" t="e">
        <f t="shared" si="1"/>
        <v>#DIV/0!</v>
      </c>
    </row>
    <row r="25" spans="1:17" x14ac:dyDescent="0.3">
      <c r="A25" s="308" t="s">
        <v>578</v>
      </c>
      <c r="B25" s="312"/>
      <c r="C25" s="309"/>
      <c r="D25" s="309"/>
      <c r="E25" s="309"/>
      <c r="F25" s="309"/>
      <c r="G25" s="309"/>
      <c r="H25" s="309"/>
      <c r="I25" s="309"/>
      <c r="J25" s="309"/>
      <c r="K25" s="309"/>
      <c r="L25" s="309"/>
      <c r="M25" s="132"/>
      <c r="N25" s="132"/>
      <c r="O25" s="132"/>
      <c r="P25" s="132"/>
      <c r="Q25" s="133"/>
    </row>
    <row r="26" spans="1:17" ht="28.5" customHeight="1" x14ac:dyDescent="0.3">
      <c r="A26" s="7">
        <v>5</v>
      </c>
      <c r="B26" s="48" t="s">
        <v>579</v>
      </c>
      <c r="C26" s="7"/>
      <c r="D26" s="7"/>
      <c r="E26" s="7"/>
      <c r="F26" s="7"/>
      <c r="G26" s="7"/>
      <c r="H26" s="7"/>
      <c r="I26" s="7"/>
      <c r="J26" s="7"/>
      <c r="K26" s="7"/>
      <c r="L26" s="7"/>
      <c r="M26" s="114">
        <f>COUNTIF(C26:L26,"Y")</f>
        <v>0</v>
      </c>
      <c r="N26" s="114">
        <f>COUNTIF(C26:L26,"N")</f>
        <v>0</v>
      </c>
      <c r="O26" s="114">
        <f>COUNTIF(C26:L26,"NA")</f>
        <v>0</v>
      </c>
      <c r="P26" s="116">
        <f t="shared" si="0"/>
        <v>0</v>
      </c>
      <c r="Q26" s="117" t="e">
        <f t="shared" si="1"/>
        <v>#DIV/0!</v>
      </c>
    </row>
    <row r="27" spans="1:17" ht="28.5" customHeight="1" x14ac:dyDescent="0.3">
      <c r="A27" s="7">
        <v>6</v>
      </c>
      <c r="B27" s="48" t="s">
        <v>580</v>
      </c>
      <c r="C27" s="7"/>
      <c r="D27" s="7"/>
      <c r="E27" s="7"/>
      <c r="F27" s="7"/>
      <c r="G27" s="7"/>
      <c r="H27" s="7"/>
      <c r="I27" s="7"/>
      <c r="J27" s="7"/>
      <c r="K27" s="7"/>
      <c r="L27" s="7"/>
      <c r="M27" s="114">
        <f>COUNTIF(C27:L27,"Y")</f>
        <v>0</v>
      </c>
      <c r="N27" s="114">
        <f>COUNTIF(C27:L27,"N")</f>
        <v>0</v>
      </c>
      <c r="O27" s="114">
        <f>COUNTIF(C27:L27,"NA")</f>
        <v>0</v>
      </c>
      <c r="P27" s="116">
        <f t="shared" si="0"/>
        <v>0</v>
      </c>
      <c r="Q27" s="117" t="e">
        <f t="shared" si="1"/>
        <v>#DIV/0!</v>
      </c>
    </row>
    <row r="28" spans="1:17" x14ac:dyDescent="0.3">
      <c r="A28" s="313" t="s">
        <v>581</v>
      </c>
      <c r="B28" s="312"/>
      <c r="C28" s="312"/>
      <c r="D28" s="312"/>
      <c r="E28" s="312"/>
      <c r="F28" s="312"/>
      <c r="G28" s="312"/>
      <c r="H28" s="312"/>
      <c r="I28" s="312"/>
      <c r="J28" s="312"/>
      <c r="K28" s="312"/>
      <c r="L28" s="312"/>
      <c r="M28" s="132"/>
      <c r="N28" s="132"/>
      <c r="O28" s="132"/>
      <c r="P28" s="132"/>
      <c r="Q28" s="133"/>
    </row>
    <row r="29" spans="1:17" ht="26" x14ac:dyDescent="0.3">
      <c r="A29" s="7">
        <v>7</v>
      </c>
      <c r="B29" s="48" t="s">
        <v>582</v>
      </c>
      <c r="C29" s="7"/>
      <c r="D29" s="7"/>
      <c r="E29" s="7"/>
      <c r="F29" s="7"/>
      <c r="G29" s="7"/>
      <c r="H29" s="7"/>
      <c r="I29" s="7"/>
      <c r="J29" s="7"/>
      <c r="K29" s="7"/>
      <c r="L29" s="7"/>
      <c r="M29" s="114">
        <f>COUNTIF(C29:L29,"Y")</f>
        <v>0</v>
      </c>
      <c r="N29" s="114">
        <f>COUNTIF(C29:L29,"N")</f>
        <v>0</v>
      </c>
      <c r="O29" s="114">
        <f>COUNTIF(C29:L29,"NA")</f>
        <v>0</v>
      </c>
      <c r="P29" s="116">
        <f t="shared" si="0"/>
        <v>0</v>
      </c>
      <c r="Q29" s="117" t="e">
        <f t="shared" si="1"/>
        <v>#DIV/0!</v>
      </c>
    </row>
    <row r="30" spans="1:17" ht="28.5" customHeight="1" x14ac:dyDescent="0.3">
      <c r="A30" s="7">
        <v>8</v>
      </c>
      <c r="B30" s="48" t="s">
        <v>583</v>
      </c>
      <c r="C30" s="7"/>
      <c r="D30" s="7"/>
      <c r="E30" s="7"/>
      <c r="F30" s="7"/>
      <c r="G30" s="7"/>
      <c r="H30" s="7"/>
      <c r="I30" s="7"/>
      <c r="J30" s="7"/>
      <c r="K30" s="7"/>
      <c r="L30" s="7"/>
      <c r="M30" s="114">
        <f>COUNTIF(C30:L30,"Y")</f>
        <v>0</v>
      </c>
      <c r="N30" s="114">
        <f>COUNTIF(C30:L30,"N")</f>
        <v>0</v>
      </c>
      <c r="O30" s="114">
        <f>COUNTIF(C30:L30,"NA")</f>
        <v>0</v>
      </c>
      <c r="P30" s="116">
        <f t="shared" si="0"/>
        <v>0</v>
      </c>
      <c r="Q30" s="117" t="e">
        <f t="shared" si="1"/>
        <v>#DIV/0!</v>
      </c>
    </row>
    <row r="31" spans="1:17" x14ac:dyDescent="0.3">
      <c r="A31" s="313" t="s">
        <v>545</v>
      </c>
      <c r="B31" s="312"/>
      <c r="C31" s="312"/>
      <c r="D31" s="312"/>
      <c r="E31" s="312"/>
      <c r="F31" s="312"/>
      <c r="G31" s="312"/>
      <c r="H31" s="312"/>
      <c r="I31" s="312"/>
      <c r="J31" s="312"/>
      <c r="K31" s="312"/>
      <c r="L31" s="312"/>
      <c r="M31" s="132"/>
      <c r="N31" s="132"/>
      <c r="O31" s="132"/>
      <c r="P31" s="132"/>
      <c r="Q31" s="133"/>
    </row>
    <row r="32" spans="1:17" ht="39" x14ac:dyDescent="0.3">
      <c r="A32" s="7">
        <v>9</v>
      </c>
      <c r="B32" s="48" t="s">
        <v>584</v>
      </c>
      <c r="C32" s="7"/>
      <c r="D32" s="7"/>
      <c r="E32" s="7"/>
      <c r="F32" s="7"/>
      <c r="G32" s="7"/>
      <c r="H32" s="7"/>
      <c r="I32" s="7"/>
      <c r="J32" s="7"/>
      <c r="K32" s="7"/>
      <c r="L32" s="7"/>
      <c r="M32" s="114">
        <f>COUNTIF(C32:L32,"Y")</f>
        <v>0</v>
      </c>
      <c r="N32" s="114">
        <f>COUNTIF(C32:L32,"N")</f>
        <v>0</v>
      </c>
      <c r="O32" s="114">
        <f>COUNTIF(C32:L32,"NA")</f>
        <v>0</v>
      </c>
      <c r="P32" s="116">
        <f t="shared" si="0"/>
        <v>0</v>
      </c>
      <c r="Q32" s="117" t="e">
        <f t="shared" si="1"/>
        <v>#DIV/0!</v>
      </c>
    </row>
    <row r="33" spans="1:17" ht="27.65" customHeight="1" x14ac:dyDescent="0.3">
      <c r="A33" s="7">
        <v>10</v>
      </c>
      <c r="B33" s="48" t="s">
        <v>585</v>
      </c>
      <c r="C33" s="7"/>
      <c r="D33" s="7"/>
      <c r="E33" s="7"/>
      <c r="F33" s="7"/>
      <c r="G33" s="7"/>
      <c r="H33" s="7"/>
      <c r="I33" s="7"/>
      <c r="J33" s="7"/>
      <c r="K33" s="7"/>
      <c r="L33" s="7"/>
      <c r="M33" s="114">
        <f>COUNTIF(C33:L33,"Y")</f>
        <v>0</v>
      </c>
      <c r="N33" s="114">
        <f>COUNTIF(C33:L33,"N")</f>
        <v>0</v>
      </c>
      <c r="O33" s="114">
        <f>COUNTIF(C33:L33,"NA")</f>
        <v>0</v>
      </c>
      <c r="P33" s="116">
        <f>SUM(M33+N33)</f>
        <v>0</v>
      </c>
      <c r="Q33" s="117" t="e">
        <f>M33/P33</f>
        <v>#DIV/0!</v>
      </c>
    </row>
    <row r="34" spans="1:17" ht="47.25" customHeight="1" x14ac:dyDescent="0.3">
      <c r="A34" s="60">
        <v>11</v>
      </c>
      <c r="B34" s="61" t="s">
        <v>1017</v>
      </c>
      <c r="C34" s="60"/>
      <c r="D34" s="60"/>
      <c r="E34" s="60"/>
      <c r="F34" s="60"/>
      <c r="G34" s="60"/>
      <c r="H34" s="60"/>
      <c r="I34" s="60"/>
      <c r="J34" s="60"/>
      <c r="K34" s="60"/>
      <c r="L34" s="60"/>
      <c r="M34" s="134">
        <f>COUNTIF(C34:L34,"Y")</f>
        <v>0</v>
      </c>
      <c r="N34" s="134">
        <f>COUNTIF(C34:L34,"N")</f>
        <v>0</v>
      </c>
      <c r="O34" s="134">
        <f>COUNTIF(C34:L34,"NA")</f>
        <v>0</v>
      </c>
      <c r="P34" s="134">
        <f>SUM(M34+N34)</f>
        <v>0</v>
      </c>
      <c r="Q34" s="135" t="e">
        <f>M34/P34</f>
        <v>#DIV/0!</v>
      </c>
    </row>
    <row r="35" spans="1:17" ht="25" customHeight="1" x14ac:dyDescent="0.3">
      <c r="A35" s="60" t="s">
        <v>586</v>
      </c>
      <c r="B35" s="61" t="s">
        <v>587</v>
      </c>
      <c r="C35" s="60"/>
      <c r="D35" s="60"/>
      <c r="E35" s="60"/>
      <c r="F35" s="60"/>
      <c r="G35" s="60"/>
      <c r="H35" s="60"/>
      <c r="I35" s="60"/>
      <c r="J35" s="60"/>
      <c r="K35" s="60"/>
      <c r="L35" s="62"/>
      <c r="M35" s="134">
        <f t="shared" ref="M35:M36" si="6">COUNTIF(C35:L35,"Y")</f>
        <v>0</v>
      </c>
      <c r="N35" s="134">
        <f t="shared" ref="N35:N36" si="7">COUNTIF(C35:L35,"N")</f>
        <v>0</v>
      </c>
      <c r="O35" s="134">
        <f>COUNTIF(C35:L35,"NA")</f>
        <v>0</v>
      </c>
      <c r="P35" s="134">
        <f t="shared" ref="P35:P36" si="8">SUM(M35+N35)</f>
        <v>0</v>
      </c>
      <c r="Q35" s="135" t="e">
        <f t="shared" ref="Q35:Q36" si="9">M35/P35</f>
        <v>#DIV/0!</v>
      </c>
    </row>
    <row r="36" spans="1:17" ht="24" customHeight="1" x14ac:dyDescent="0.3">
      <c r="A36" s="60" t="s">
        <v>588</v>
      </c>
      <c r="B36" s="61" t="s">
        <v>589</v>
      </c>
      <c r="C36" s="60"/>
      <c r="D36" s="60"/>
      <c r="E36" s="60"/>
      <c r="F36" s="60"/>
      <c r="G36" s="60"/>
      <c r="H36" s="60"/>
      <c r="I36" s="60"/>
      <c r="J36" s="60"/>
      <c r="K36" s="60"/>
      <c r="L36" s="62"/>
      <c r="M36" s="134">
        <f t="shared" si="6"/>
        <v>0</v>
      </c>
      <c r="N36" s="134">
        <f t="shared" si="7"/>
        <v>0</v>
      </c>
      <c r="O36" s="134">
        <f>COUNTIF(C36:L36,"NA")</f>
        <v>0</v>
      </c>
      <c r="P36" s="134">
        <f t="shared" si="8"/>
        <v>0</v>
      </c>
      <c r="Q36" s="135" t="e">
        <f t="shared" si="9"/>
        <v>#DIV/0!</v>
      </c>
    </row>
  </sheetData>
  <customSheetViews>
    <customSheetView guid="{FB2DEF42-150C-A24C-B515-85700C084377}" topLeftCell="A16">
      <selection activeCell="B14" sqref="B14"/>
      <pageMargins left="0" right="0" top="0" bottom="0" header="0" footer="0"/>
      <headerFooter alignWithMargins="0"/>
    </customSheetView>
    <customSheetView guid="{F3E0873D-E940-4A28-8B22-0703AEF99EF0}" topLeftCell="A16">
      <selection activeCell="B14" sqref="B14"/>
      <pageMargins left="0" right="0" top="0" bottom="0" header="0" footer="0"/>
      <headerFooter alignWithMargins="0"/>
    </customSheetView>
    <customSheetView guid="{648BC6D8-5A58-4226-AD69-192680175AD0}" topLeftCell="A16">
      <selection activeCell="B14" sqref="B14"/>
      <pageMargins left="0" right="0" top="0" bottom="0" header="0" footer="0"/>
      <headerFooter alignWithMargins="0"/>
    </customSheetView>
    <customSheetView guid="{107D11AA-0D63-447B-B92E-5C37BC553443}">
      <selection activeCell="B14" sqref="B14"/>
      <pageMargins left="0" right="0" top="0" bottom="0" header="0" footer="0"/>
      <headerFooter alignWithMargins="0"/>
    </customSheetView>
  </customSheetViews>
  <mergeCells count="16">
    <mergeCell ref="A16:L16"/>
    <mergeCell ref="A13:L13"/>
    <mergeCell ref="A1:C1"/>
    <mergeCell ref="E1:J1"/>
    <mergeCell ref="A2:C2"/>
    <mergeCell ref="D2:J2"/>
    <mergeCell ref="A3:L3"/>
    <mergeCell ref="A7:L7"/>
    <mergeCell ref="A5:L5"/>
    <mergeCell ref="A4:L4"/>
    <mergeCell ref="A6:L6"/>
    <mergeCell ref="A18:L18"/>
    <mergeCell ref="A23:L23"/>
    <mergeCell ref="A25:L25"/>
    <mergeCell ref="A28:L28"/>
    <mergeCell ref="A31:L31"/>
  </mergeCells>
  <phoneticPr fontId="27" type="noConversion"/>
  <printOptions horizontalCentered="1"/>
  <pageMargins left="0.7" right="0.7" top="1" bottom="1" header="0.3" footer="0.3"/>
  <pageSetup scale="72" fitToHeight="0" orientation="landscape" r:id="rId1"/>
  <headerFooter alignWithMargins="0">
    <oddFooter>&amp;CMasterServiceCategoryMonitoringTools_Updated_March 2023&amp;RHome Health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Q32"/>
  <sheetViews>
    <sheetView zoomScale="110" zoomScaleNormal="110" workbookViewId="0">
      <selection activeCell="B15" sqref="B15"/>
    </sheetView>
  </sheetViews>
  <sheetFormatPr defaultColWidth="8.81640625" defaultRowHeight="14" x14ac:dyDescent="0.3"/>
  <cols>
    <col min="1" max="1" width="8.81640625" style="89"/>
    <col min="2" max="2" width="68.453125" style="123" customWidth="1"/>
    <col min="3" max="16" width="8.81640625" style="89"/>
    <col min="17" max="17" width="17.453125" style="89"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20" x14ac:dyDescent="0.4">
      <c r="A3" s="303" t="s">
        <v>513</v>
      </c>
      <c r="B3" s="303"/>
      <c r="C3" s="303"/>
      <c r="D3" s="303"/>
      <c r="E3" s="303"/>
      <c r="F3" s="303"/>
      <c r="G3" s="303"/>
      <c r="H3" s="303"/>
      <c r="I3" s="303"/>
      <c r="J3" s="303"/>
      <c r="K3" s="303"/>
      <c r="L3" s="303"/>
    </row>
    <row r="4" spans="1:17" ht="17.5" x14ac:dyDescent="0.3">
      <c r="A4" s="295" t="s">
        <v>590</v>
      </c>
      <c r="B4" s="295"/>
      <c r="C4" s="295"/>
      <c r="D4" s="295"/>
      <c r="E4" s="295"/>
      <c r="F4" s="295"/>
      <c r="G4" s="295"/>
      <c r="H4" s="295"/>
      <c r="I4" s="295"/>
      <c r="J4" s="295"/>
      <c r="K4" s="295"/>
      <c r="L4" s="295"/>
    </row>
    <row r="5" spans="1:17" ht="15" customHeight="1" x14ac:dyDescent="0.3">
      <c r="A5" s="310" t="s">
        <v>248</v>
      </c>
      <c r="B5" s="311"/>
      <c r="C5" s="311"/>
      <c r="D5" s="311"/>
      <c r="E5" s="311"/>
      <c r="F5" s="311"/>
      <c r="G5" s="311"/>
      <c r="H5" s="311"/>
      <c r="I5" s="311"/>
      <c r="J5" s="311"/>
      <c r="K5" s="311"/>
      <c r="L5" s="311"/>
    </row>
    <row r="6" spans="1:17" x14ac:dyDescent="0.3">
      <c r="A6" s="308" t="s">
        <v>515</v>
      </c>
      <c r="B6" s="309"/>
      <c r="C6" s="309"/>
      <c r="D6" s="309"/>
      <c r="E6" s="309"/>
      <c r="F6" s="309"/>
      <c r="G6" s="309"/>
      <c r="H6" s="309"/>
      <c r="I6" s="309"/>
      <c r="J6" s="309"/>
      <c r="K6" s="309"/>
      <c r="L6" s="309"/>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x14ac:dyDescent="0.3">
      <c r="A8" s="137"/>
      <c r="B8" s="162"/>
      <c r="C8" s="6">
        <v>1</v>
      </c>
      <c r="D8" s="6">
        <v>2</v>
      </c>
      <c r="E8" s="6">
        <v>3</v>
      </c>
      <c r="F8" s="6">
        <v>4</v>
      </c>
      <c r="G8" s="6">
        <v>5</v>
      </c>
      <c r="H8" s="6">
        <v>6</v>
      </c>
      <c r="I8" s="6">
        <v>7</v>
      </c>
      <c r="J8" s="6">
        <v>8</v>
      </c>
      <c r="K8" s="6">
        <v>9</v>
      </c>
      <c r="L8" s="6">
        <v>10</v>
      </c>
    </row>
    <row r="9" spans="1:17" x14ac:dyDescent="0.3">
      <c r="A9" s="14" t="s">
        <v>251</v>
      </c>
      <c r="B9" s="22" t="s">
        <v>252</v>
      </c>
      <c r="C9" s="7"/>
      <c r="D9" s="7"/>
      <c r="E9" s="7"/>
      <c r="F9" s="7"/>
      <c r="G9" s="7"/>
      <c r="H9" s="7"/>
      <c r="I9" s="7"/>
      <c r="J9" s="7"/>
      <c r="K9" s="7"/>
      <c r="L9" s="7"/>
    </row>
    <row r="10" spans="1:17" x14ac:dyDescent="0.3">
      <c r="A10" s="14" t="s">
        <v>251</v>
      </c>
      <c r="B10" s="22" t="s">
        <v>253</v>
      </c>
      <c r="C10" s="7"/>
      <c r="D10" s="7"/>
      <c r="E10" s="7"/>
      <c r="F10" s="7"/>
      <c r="G10" s="7"/>
      <c r="H10" s="7"/>
      <c r="I10" s="7"/>
      <c r="J10" s="7"/>
      <c r="K10" s="7"/>
      <c r="L10" s="7"/>
    </row>
    <row r="11" spans="1:17" x14ac:dyDescent="0.3">
      <c r="A11" s="14" t="s">
        <v>251</v>
      </c>
      <c r="B11" s="22" t="s">
        <v>254</v>
      </c>
      <c r="C11" s="7"/>
      <c r="D11" s="7"/>
      <c r="E11" s="7"/>
      <c r="F11" s="7"/>
      <c r="G11" s="7"/>
      <c r="H11" s="7"/>
      <c r="I11" s="7"/>
      <c r="J11" s="7"/>
      <c r="K11" s="7"/>
      <c r="L11" s="7"/>
    </row>
    <row r="12" spans="1:17" x14ac:dyDescent="0.3">
      <c r="A12" s="14" t="s">
        <v>251</v>
      </c>
      <c r="B12" s="22" t="s">
        <v>255</v>
      </c>
      <c r="C12" s="7"/>
      <c r="D12" s="7"/>
      <c r="E12" s="7"/>
      <c r="F12" s="7"/>
      <c r="G12" s="7"/>
      <c r="H12" s="7"/>
      <c r="I12" s="7"/>
      <c r="J12" s="7"/>
      <c r="K12" s="7"/>
      <c r="L12" s="7"/>
    </row>
    <row r="13" spans="1:17" x14ac:dyDescent="0.3">
      <c r="A13" s="313" t="s">
        <v>591</v>
      </c>
      <c r="B13" s="312"/>
      <c r="C13" s="312"/>
      <c r="D13" s="312"/>
      <c r="E13" s="312"/>
      <c r="F13" s="312"/>
      <c r="G13" s="312"/>
      <c r="H13" s="312"/>
      <c r="I13" s="312"/>
      <c r="J13" s="312"/>
      <c r="K13" s="312"/>
      <c r="L13" s="312"/>
    </row>
    <row r="14" spans="1:17" x14ac:dyDescent="0.3">
      <c r="A14" s="137"/>
      <c r="B14" s="162"/>
      <c r="C14" s="6">
        <v>1</v>
      </c>
      <c r="D14" s="6">
        <v>2</v>
      </c>
      <c r="E14" s="6">
        <v>3</v>
      </c>
      <c r="F14" s="6">
        <v>4</v>
      </c>
      <c r="G14" s="6">
        <v>5</v>
      </c>
      <c r="H14" s="6">
        <v>6</v>
      </c>
      <c r="I14" s="6">
        <v>7</v>
      </c>
      <c r="J14" s="6">
        <v>8</v>
      </c>
      <c r="K14" s="6">
        <v>9</v>
      </c>
      <c r="L14" s="6">
        <v>10</v>
      </c>
      <c r="M14" s="114" t="s">
        <v>8</v>
      </c>
      <c r="N14" s="114" t="s">
        <v>9</v>
      </c>
      <c r="O14" s="114" t="s">
        <v>10</v>
      </c>
      <c r="P14" s="8" t="s">
        <v>11</v>
      </c>
      <c r="Q14" s="8" t="s">
        <v>12</v>
      </c>
    </row>
    <row r="15" spans="1:17" ht="26" x14ac:dyDescent="0.3">
      <c r="A15" s="7">
        <v>1</v>
      </c>
      <c r="B15" s="176" t="s">
        <v>592</v>
      </c>
      <c r="C15" s="7"/>
      <c r="D15" s="7"/>
      <c r="E15" s="7"/>
      <c r="F15" s="7"/>
      <c r="G15" s="7"/>
      <c r="H15" s="7"/>
      <c r="I15" s="7"/>
      <c r="J15" s="7"/>
      <c r="K15" s="7"/>
      <c r="L15" s="7"/>
      <c r="M15" s="114">
        <f>COUNTIF(C15:L15,"Y")</f>
        <v>0</v>
      </c>
      <c r="N15" s="114">
        <f>COUNTIF(C15:L15,"N")</f>
        <v>0</v>
      </c>
      <c r="O15" s="114">
        <f>COUNTIF(C15:L15,"NA")</f>
        <v>0</v>
      </c>
      <c r="P15" s="116">
        <f>SUM(M15+N15)</f>
        <v>0</v>
      </c>
      <c r="Q15" s="117" t="e">
        <f>M15/P15</f>
        <v>#DIV/0!</v>
      </c>
    </row>
    <row r="16" spans="1:17" ht="18.649999999999999" customHeight="1" x14ac:dyDescent="0.3">
      <c r="A16" s="7">
        <v>2</v>
      </c>
      <c r="B16" s="176" t="s">
        <v>593</v>
      </c>
      <c r="C16" s="7"/>
      <c r="D16" s="7"/>
      <c r="E16" s="7"/>
      <c r="F16" s="7"/>
      <c r="G16" s="7"/>
      <c r="H16" s="7"/>
      <c r="I16" s="7"/>
      <c r="J16" s="7"/>
      <c r="K16" s="7"/>
      <c r="L16" s="7"/>
      <c r="M16" s="114">
        <f>COUNTIF(C16:L16,"Y")</f>
        <v>0</v>
      </c>
      <c r="N16" s="114">
        <f>COUNTIF(C16:L16,"N")</f>
        <v>0</v>
      </c>
      <c r="O16" s="114">
        <f>COUNTIF(C16:L16,"NA")</f>
        <v>0</v>
      </c>
      <c r="P16" s="116">
        <f t="shared" ref="P16" si="0">SUM(M16+N16)</f>
        <v>0</v>
      </c>
      <c r="Q16" s="117" t="e">
        <f t="shared" ref="Q16" si="1">M16/P16</f>
        <v>#DIV/0!</v>
      </c>
    </row>
    <row r="17" spans="1:17" x14ac:dyDescent="0.3">
      <c r="A17" s="313" t="s">
        <v>594</v>
      </c>
      <c r="B17" s="312"/>
      <c r="C17" s="312"/>
      <c r="D17" s="312"/>
      <c r="E17" s="312"/>
      <c r="F17" s="312"/>
      <c r="G17" s="312"/>
      <c r="H17" s="312"/>
      <c r="I17" s="312"/>
      <c r="J17" s="312"/>
      <c r="K17" s="312"/>
      <c r="L17" s="312"/>
      <c r="M17" s="132"/>
      <c r="N17" s="132"/>
      <c r="O17" s="132"/>
      <c r="P17" s="132"/>
      <c r="Q17" s="133"/>
    </row>
    <row r="18" spans="1:17" ht="26" x14ac:dyDescent="0.3">
      <c r="A18" s="7">
        <v>3</v>
      </c>
      <c r="B18" s="176" t="s">
        <v>595</v>
      </c>
      <c r="C18" s="7"/>
      <c r="D18" s="7"/>
      <c r="E18" s="7"/>
      <c r="F18" s="7"/>
      <c r="G18" s="7"/>
      <c r="H18" s="7"/>
      <c r="I18" s="7"/>
      <c r="J18" s="7"/>
      <c r="K18" s="7"/>
      <c r="L18" s="7"/>
      <c r="M18" s="114">
        <f>COUNTIF(C18:L18,"Y")</f>
        <v>0</v>
      </c>
      <c r="N18" s="114">
        <f>COUNTIF(C18:L18,"N")</f>
        <v>0</v>
      </c>
      <c r="O18" s="114">
        <f>COUNTIF(C18:L18,"NA")</f>
        <v>0</v>
      </c>
      <c r="P18" s="116">
        <f t="shared" ref="P18:P32" si="2">SUM(M18+N18)</f>
        <v>0</v>
      </c>
      <c r="Q18" s="117" t="e">
        <f t="shared" ref="Q18:Q32" si="3">M18/P18</f>
        <v>#DIV/0!</v>
      </c>
    </row>
    <row r="19" spans="1:17" x14ac:dyDescent="0.3">
      <c r="A19" s="313" t="s">
        <v>596</v>
      </c>
      <c r="B19" s="312"/>
      <c r="C19" s="312"/>
      <c r="D19" s="312"/>
      <c r="E19" s="312"/>
      <c r="F19" s="312"/>
      <c r="G19" s="312"/>
      <c r="H19" s="312"/>
      <c r="I19" s="312"/>
      <c r="J19" s="312"/>
      <c r="K19" s="312"/>
      <c r="L19" s="312"/>
      <c r="M19" s="132"/>
      <c r="N19" s="132"/>
      <c r="O19" s="132"/>
      <c r="P19" s="132"/>
      <c r="Q19" s="133"/>
    </row>
    <row r="20" spans="1:17" ht="18.649999999999999" customHeight="1" x14ac:dyDescent="0.3">
      <c r="A20" s="7">
        <v>4</v>
      </c>
      <c r="B20" s="47" t="s">
        <v>597</v>
      </c>
      <c r="C20" s="7"/>
      <c r="D20" s="7"/>
      <c r="E20" s="7"/>
      <c r="F20" s="7"/>
      <c r="G20" s="7"/>
      <c r="H20" s="7"/>
      <c r="I20" s="7"/>
      <c r="J20" s="7"/>
      <c r="K20" s="7"/>
      <c r="L20" s="7"/>
      <c r="M20" s="114">
        <f>COUNTIF(C20:L20,"Y")</f>
        <v>0</v>
      </c>
      <c r="N20" s="114">
        <f>COUNTIF(C20:L20,"N")</f>
        <v>0</v>
      </c>
      <c r="O20" s="114">
        <f>COUNTIF(C20:L20,"NA")</f>
        <v>0</v>
      </c>
      <c r="P20" s="116">
        <f t="shared" si="2"/>
        <v>0</v>
      </c>
      <c r="Q20" s="117" t="e">
        <f t="shared" si="3"/>
        <v>#DIV/0!</v>
      </c>
    </row>
    <row r="21" spans="1:17" ht="18" customHeight="1" x14ac:dyDescent="0.3">
      <c r="A21" s="7">
        <v>5</v>
      </c>
      <c r="B21" s="176" t="s">
        <v>598</v>
      </c>
      <c r="C21" s="7"/>
      <c r="D21" s="7"/>
      <c r="E21" s="7"/>
      <c r="F21" s="7"/>
      <c r="G21" s="7"/>
      <c r="H21" s="7"/>
      <c r="I21" s="7"/>
      <c r="J21" s="7"/>
      <c r="K21" s="7"/>
      <c r="L21" s="7"/>
      <c r="M21" s="114">
        <f>COUNTIF(C21:L21,"Y")</f>
        <v>0</v>
      </c>
      <c r="N21" s="114">
        <f>COUNTIF(C21:L21,"N")</f>
        <v>0</v>
      </c>
      <c r="O21" s="114">
        <f>COUNTIF(C21:L21,"NA")</f>
        <v>0</v>
      </c>
      <c r="P21" s="116">
        <f t="shared" si="2"/>
        <v>0</v>
      </c>
      <c r="Q21" s="117" t="e">
        <f t="shared" si="3"/>
        <v>#DIV/0!</v>
      </c>
    </row>
    <row r="22" spans="1:17" ht="24.65" customHeight="1" x14ac:dyDescent="0.3">
      <c r="A22" s="7">
        <v>6</v>
      </c>
      <c r="B22" s="47" t="s">
        <v>599</v>
      </c>
      <c r="C22" s="7"/>
      <c r="D22" s="7"/>
      <c r="E22" s="7"/>
      <c r="F22" s="7"/>
      <c r="G22" s="7"/>
      <c r="H22" s="7"/>
      <c r="I22" s="7"/>
      <c r="J22" s="7"/>
      <c r="K22" s="7"/>
      <c r="L22" s="7"/>
      <c r="M22" s="114">
        <f>COUNTIF(C22:L22,"Y")</f>
        <v>0</v>
      </c>
      <c r="N22" s="114">
        <f>COUNTIF(C22:L22,"N")</f>
        <v>0</v>
      </c>
      <c r="O22" s="114">
        <f>COUNTIF(C22:L22,"NA")</f>
        <v>0</v>
      </c>
      <c r="P22" s="116">
        <f t="shared" ref="P22" si="4">SUM(M22+N22)</f>
        <v>0</v>
      </c>
      <c r="Q22" s="117" t="e">
        <f t="shared" ref="Q22" si="5">M22/P22</f>
        <v>#DIV/0!</v>
      </c>
    </row>
    <row r="23" spans="1:17" x14ac:dyDescent="0.3">
      <c r="A23" s="308" t="s">
        <v>600</v>
      </c>
      <c r="B23" s="309"/>
      <c r="C23" s="309"/>
      <c r="D23" s="309"/>
      <c r="E23" s="309"/>
      <c r="F23" s="309"/>
      <c r="G23" s="309"/>
      <c r="H23" s="309"/>
      <c r="I23" s="309"/>
      <c r="J23" s="309"/>
      <c r="K23" s="309"/>
      <c r="L23" s="309"/>
      <c r="M23" s="132"/>
      <c r="N23" s="132"/>
      <c r="O23" s="132"/>
      <c r="P23" s="132"/>
      <c r="Q23" s="133"/>
    </row>
    <row r="24" spans="1:17" ht="26" x14ac:dyDescent="0.3">
      <c r="A24" s="7">
        <v>7</v>
      </c>
      <c r="B24" s="176" t="s">
        <v>601</v>
      </c>
      <c r="C24" s="7"/>
      <c r="D24" s="7"/>
      <c r="E24" s="7"/>
      <c r="F24" s="7"/>
      <c r="G24" s="7"/>
      <c r="H24" s="7"/>
      <c r="I24" s="7"/>
      <c r="J24" s="7"/>
      <c r="K24" s="7"/>
      <c r="L24" s="7"/>
      <c r="M24" s="114">
        <f>COUNTIF(C24:L24,"Y")</f>
        <v>0</v>
      </c>
      <c r="N24" s="114">
        <f>COUNTIF(C24:L24,"N")</f>
        <v>0</v>
      </c>
      <c r="O24" s="114">
        <f>COUNTIF(C24:L24,"NA")</f>
        <v>0</v>
      </c>
      <c r="P24" s="116">
        <f t="shared" si="2"/>
        <v>0</v>
      </c>
      <c r="Q24" s="117" t="e">
        <f t="shared" si="3"/>
        <v>#DIV/0!</v>
      </c>
    </row>
    <row r="25" spans="1:17" x14ac:dyDescent="0.3">
      <c r="A25" s="308" t="s">
        <v>602</v>
      </c>
      <c r="B25" s="309"/>
      <c r="C25" s="309"/>
      <c r="D25" s="309"/>
      <c r="E25" s="309"/>
      <c r="F25" s="309"/>
      <c r="G25" s="309"/>
      <c r="H25" s="309"/>
      <c r="I25" s="309"/>
      <c r="J25" s="309"/>
      <c r="K25" s="309"/>
      <c r="L25" s="309"/>
      <c r="M25" s="132"/>
      <c r="N25" s="132"/>
      <c r="O25" s="132"/>
      <c r="P25" s="132"/>
      <c r="Q25" s="133"/>
    </row>
    <row r="26" spans="1:17" ht="26" x14ac:dyDescent="0.3">
      <c r="A26" s="7">
        <v>8</v>
      </c>
      <c r="B26" s="176" t="s">
        <v>603</v>
      </c>
      <c r="C26" s="7"/>
      <c r="D26" s="7"/>
      <c r="E26" s="7"/>
      <c r="F26" s="7"/>
      <c r="G26" s="7"/>
      <c r="H26" s="7"/>
      <c r="I26" s="7"/>
      <c r="J26" s="7"/>
      <c r="K26" s="7"/>
      <c r="L26" s="7"/>
      <c r="M26" s="114">
        <f>COUNTIF(C26:L26,"Y")</f>
        <v>0</v>
      </c>
      <c r="N26" s="114">
        <f>COUNTIF(C26:L26,"N")</f>
        <v>0</v>
      </c>
      <c r="O26" s="114">
        <f>COUNTIF(C26:L26,"NA")</f>
        <v>0</v>
      </c>
      <c r="P26" s="116">
        <f t="shared" si="2"/>
        <v>0</v>
      </c>
      <c r="Q26" s="117" t="e">
        <f t="shared" si="3"/>
        <v>#DIV/0!</v>
      </c>
    </row>
    <row r="27" spans="1:17" x14ac:dyDescent="0.3">
      <c r="A27" s="308" t="s">
        <v>604</v>
      </c>
      <c r="B27" s="309"/>
      <c r="C27" s="309"/>
      <c r="D27" s="309"/>
      <c r="E27" s="309"/>
      <c r="F27" s="309"/>
      <c r="G27" s="309"/>
      <c r="H27" s="309"/>
      <c r="I27" s="309"/>
      <c r="J27" s="309"/>
      <c r="K27" s="309"/>
      <c r="L27" s="309"/>
      <c r="M27" s="132"/>
      <c r="N27" s="132"/>
      <c r="O27" s="132"/>
      <c r="P27" s="132"/>
      <c r="Q27" s="133"/>
    </row>
    <row r="28" spans="1:17" ht="18.649999999999999" customHeight="1" x14ac:dyDescent="0.3">
      <c r="A28" s="7">
        <v>9</v>
      </c>
      <c r="B28" s="176" t="s">
        <v>605</v>
      </c>
      <c r="C28" s="7"/>
      <c r="D28" s="7"/>
      <c r="E28" s="7"/>
      <c r="F28" s="7"/>
      <c r="G28" s="7"/>
      <c r="H28" s="7"/>
      <c r="I28" s="7"/>
      <c r="J28" s="7"/>
      <c r="K28" s="7"/>
      <c r="L28" s="7"/>
      <c r="M28" s="114">
        <f>COUNTIF(C28:L28,"Y")</f>
        <v>0</v>
      </c>
      <c r="N28" s="114">
        <f>COUNTIF(C28:L28,"N")</f>
        <v>0</v>
      </c>
      <c r="O28" s="114">
        <f>COUNTIF(C28:L28,"NA")</f>
        <v>0</v>
      </c>
      <c r="P28" s="116">
        <f t="shared" si="2"/>
        <v>0</v>
      </c>
      <c r="Q28" s="117" t="e">
        <f t="shared" si="3"/>
        <v>#DIV/0!</v>
      </c>
    </row>
    <row r="29" spans="1:17" x14ac:dyDescent="0.3">
      <c r="A29" s="308" t="s">
        <v>606</v>
      </c>
      <c r="B29" s="309"/>
      <c r="C29" s="309"/>
      <c r="D29" s="309"/>
      <c r="E29" s="309"/>
      <c r="F29" s="309"/>
      <c r="G29" s="309"/>
      <c r="H29" s="309"/>
      <c r="I29" s="309"/>
      <c r="J29" s="309"/>
      <c r="K29" s="309"/>
      <c r="L29" s="309"/>
      <c r="M29" s="132"/>
      <c r="N29" s="132"/>
      <c r="O29" s="132"/>
      <c r="P29" s="132"/>
      <c r="Q29" s="133"/>
    </row>
    <row r="30" spans="1:17" ht="26" x14ac:dyDescent="0.3">
      <c r="A30" s="7">
        <v>10</v>
      </c>
      <c r="B30" s="176" t="s">
        <v>607</v>
      </c>
      <c r="C30" s="7"/>
      <c r="D30" s="7"/>
      <c r="E30" s="7"/>
      <c r="F30" s="7"/>
      <c r="G30" s="7"/>
      <c r="H30" s="7"/>
      <c r="I30" s="7"/>
      <c r="J30" s="7"/>
      <c r="K30" s="7"/>
      <c r="L30" s="7"/>
      <c r="M30" s="114">
        <f>COUNTIF(C30:L30,"Y")</f>
        <v>0</v>
      </c>
      <c r="N30" s="114">
        <f>COUNTIF(C30:L30,"N")</f>
        <v>0</v>
      </c>
      <c r="O30" s="114">
        <f>COUNTIF(C30:L30,"NA")</f>
        <v>0</v>
      </c>
      <c r="P30" s="116">
        <f t="shared" si="2"/>
        <v>0</v>
      </c>
      <c r="Q30" s="117" t="e">
        <f t="shared" si="3"/>
        <v>#DIV/0!</v>
      </c>
    </row>
    <row r="31" spans="1:17" x14ac:dyDescent="0.3">
      <c r="A31" s="308" t="s">
        <v>608</v>
      </c>
      <c r="B31" s="309"/>
      <c r="C31" s="309"/>
      <c r="D31" s="309"/>
      <c r="E31" s="309"/>
      <c r="F31" s="309"/>
      <c r="G31" s="309"/>
      <c r="H31" s="309"/>
      <c r="I31" s="309"/>
      <c r="J31" s="309"/>
      <c r="K31" s="309"/>
      <c r="L31" s="309"/>
      <c r="M31" s="132"/>
      <c r="N31" s="132"/>
      <c r="O31" s="132"/>
      <c r="P31" s="132"/>
      <c r="Q31" s="133"/>
    </row>
    <row r="32" spans="1:17" x14ac:dyDescent="0.3">
      <c r="A32" s="7">
        <v>11</v>
      </c>
      <c r="B32" s="176" t="s">
        <v>609</v>
      </c>
      <c r="C32" s="7"/>
      <c r="D32" s="7"/>
      <c r="E32" s="7"/>
      <c r="F32" s="7"/>
      <c r="G32" s="7"/>
      <c r="H32" s="7"/>
      <c r="I32" s="7"/>
      <c r="J32" s="7"/>
      <c r="K32" s="7"/>
      <c r="L32" s="7"/>
      <c r="M32" s="114">
        <f>COUNTIF(C32:L32,"Y")</f>
        <v>0</v>
      </c>
      <c r="N32" s="114">
        <f>COUNTIF(C32:L32,"N")</f>
        <v>0</v>
      </c>
      <c r="O32" s="114">
        <f>COUNTIF(C32:L32,"NA")</f>
        <v>0</v>
      </c>
      <c r="P32" s="116">
        <f t="shared" si="2"/>
        <v>0</v>
      </c>
      <c r="Q32" s="117" t="e">
        <f t="shared" si="3"/>
        <v>#DIV/0!</v>
      </c>
    </row>
  </sheetData>
  <customSheetViews>
    <customSheetView guid="{FB2DEF42-150C-A24C-B515-85700C084377}" topLeftCell="A16">
      <selection activeCell="B22" sqref="B22"/>
      <pageMargins left="0" right="0" top="0" bottom="0" header="0" footer="0"/>
      <headerFooter alignWithMargins="0"/>
    </customSheetView>
    <customSheetView guid="{F3E0873D-E940-4A28-8B22-0703AEF99EF0}" topLeftCell="A16">
      <selection activeCell="B22" sqref="B22"/>
      <pageMargins left="0" right="0" top="0" bottom="0" header="0" footer="0"/>
      <headerFooter alignWithMargins="0"/>
    </customSheetView>
    <customSheetView guid="{648BC6D8-5A58-4226-AD69-192680175AD0}" topLeftCell="A16">
      <selection activeCell="B22" sqref="B22"/>
      <pageMargins left="0" right="0" top="0" bottom="0" header="0" footer="0"/>
      <headerFooter alignWithMargins="0"/>
    </customSheetView>
    <customSheetView guid="{107D11AA-0D63-447B-B92E-5C37BC553443}">
      <selection activeCell="B22" sqref="B22"/>
      <pageMargins left="0" right="0" top="0" bottom="0" header="0" footer="0"/>
      <headerFooter alignWithMargins="0"/>
    </customSheetView>
  </customSheetViews>
  <mergeCells count="17">
    <mergeCell ref="A7:L7"/>
    <mergeCell ref="A5:L5"/>
    <mergeCell ref="A6:L6"/>
    <mergeCell ref="A4:L4"/>
    <mergeCell ref="A1:C1"/>
    <mergeCell ref="E1:J1"/>
    <mergeCell ref="A2:C2"/>
    <mergeCell ref="D2:J2"/>
    <mergeCell ref="A3:L3"/>
    <mergeCell ref="A27:L27"/>
    <mergeCell ref="A29:L29"/>
    <mergeCell ref="A31:L31"/>
    <mergeCell ref="A13:L13"/>
    <mergeCell ref="A17:L17"/>
    <mergeCell ref="A19:L19"/>
    <mergeCell ref="A23:L23"/>
    <mergeCell ref="A25:L25"/>
  </mergeCells>
  <phoneticPr fontId="27" type="noConversion"/>
  <printOptions horizontalCentered="1"/>
  <pageMargins left="0.7" right="0.7" top="1" bottom="1" header="0.3" footer="0.3"/>
  <pageSetup scale="74" fitToHeight="0" orientation="landscape" r:id="rId1"/>
  <headerFooter alignWithMargins="0">
    <oddFooter>&amp;CMasterServiceCategoryMonitoringTools_Updated_March 2023&amp;RHospice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fitToPage="1"/>
  </sheetPr>
  <dimension ref="A1:Q28"/>
  <sheetViews>
    <sheetView zoomScaleNormal="100" workbookViewId="0">
      <selection activeCell="B14" sqref="B14"/>
    </sheetView>
  </sheetViews>
  <sheetFormatPr defaultColWidth="8.81640625" defaultRowHeight="14" x14ac:dyDescent="0.3"/>
  <cols>
    <col min="1" max="1" width="8.81640625" style="89"/>
    <col min="2" max="2" width="66" style="123" customWidth="1"/>
    <col min="3" max="16" width="8.81640625" style="89"/>
    <col min="17" max="17" width="16" style="89" bestFit="1" customWidth="1"/>
    <col min="18" max="16384" width="8.81640625" style="2"/>
  </cols>
  <sheetData>
    <row r="1" spans="1:17" x14ac:dyDescent="0.3">
      <c r="A1" s="238" t="s">
        <v>0</v>
      </c>
      <c r="B1" s="239"/>
      <c r="C1" s="240"/>
      <c r="D1" s="140"/>
      <c r="E1" s="296" t="s">
        <v>2</v>
      </c>
      <c r="F1" s="297"/>
      <c r="G1" s="297"/>
      <c r="H1" s="297"/>
      <c r="I1" s="297"/>
      <c r="J1" s="298"/>
      <c r="K1" s="139"/>
      <c r="L1" s="139"/>
    </row>
    <row r="2" spans="1:17" x14ac:dyDescent="0.3">
      <c r="A2" s="238" t="s">
        <v>246</v>
      </c>
      <c r="B2" s="239"/>
      <c r="C2" s="240"/>
      <c r="D2" s="299"/>
      <c r="E2" s="300"/>
      <c r="F2" s="300"/>
      <c r="G2" s="300"/>
      <c r="H2" s="300"/>
      <c r="I2" s="300"/>
      <c r="J2" s="301"/>
      <c r="K2" s="3"/>
      <c r="L2" s="3"/>
    </row>
    <row r="3" spans="1:17" ht="20" x14ac:dyDescent="0.4">
      <c r="A3" s="314" t="s">
        <v>513</v>
      </c>
      <c r="B3" s="314"/>
      <c r="C3" s="314"/>
      <c r="D3" s="314"/>
      <c r="E3" s="314"/>
      <c r="F3" s="314"/>
      <c r="G3" s="314"/>
      <c r="H3" s="314"/>
      <c r="I3" s="314"/>
      <c r="J3" s="314"/>
      <c r="K3" s="314"/>
      <c r="L3" s="314"/>
    </row>
    <row r="4" spans="1:17" ht="17.5" x14ac:dyDescent="0.3">
      <c r="A4" s="315" t="s">
        <v>610</v>
      </c>
      <c r="B4" s="315"/>
      <c r="C4" s="315"/>
      <c r="D4" s="315"/>
      <c r="E4" s="315"/>
      <c r="F4" s="315"/>
      <c r="G4" s="315"/>
      <c r="H4" s="315"/>
      <c r="I4" s="315"/>
      <c r="J4" s="315"/>
      <c r="K4" s="315"/>
      <c r="L4" s="315"/>
    </row>
    <row r="5" spans="1:17" ht="15" customHeight="1" x14ac:dyDescent="0.3">
      <c r="A5" s="310" t="s">
        <v>248</v>
      </c>
      <c r="B5" s="311"/>
      <c r="C5" s="311"/>
      <c r="D5" s="311"/>
      <c r="E5" s="311"/>
      <c r="F5" s="311"/>
      <c r="G5" s="311"/>
      <c r="H5" s="311"/>
      <c r="I5" s="311"/>
      <c r="J5" s="311"/>
      <c r="K5" s="311"/>
      <c r="L5" s="311"/>
    </row>
    <row r="6" spans="1:17" ht="21.75" customHeight="1" x14ac:dyDescent="0.3">
      <c r="A6" s="308" t="s">
        <v>548</v>
      </c>
      <c r="B6" s="309"/>
      <c r="C6" s="136"/>
      <c r="D6" s="136"/>
      <c r="E6" s="136"/>
      <c r="F6" s="136"/>
      <c r="G6" s="136"/>
      <c r="H6" s="136"/>
      <c r="I6" s="136"/>
      <c r="J6" s="136"/>
      <c r="K6" s="136"/>
      <c r="L6" s="136"/>
    </row>
    <row r="7" spans="1:17" s="24" customFormat="1" ht="82" customHeight="1" x14ac:dyDescent="0.3">
      <c r="A7" s="229" t="s">
        <v>250</v>
      </c>
      <c r="B7" s="230"/>
      <c r="C7" s="230"/>
      <c r="D7" s="230"/>
      <c r="E7" s="230"/>
      <c r="F7" s="230"/>
      <c r="G7" s="230"/>
      <c r="H7" s="230"/>
      <c r="I7" s="230"/>
      <c r="J7" s="230"/>
      <c r="K7" s="230"/>
      <c r="L7" s="231"/>
      <c r="M7" s="131"/>
      <c r="N7" s="131"/>
      <c r="O7" s="131"/>
      <c r="P7" s="125"/>
      <c r="Q7" s="126"/>
    </row>
    <row r="8" spans="1:17" ht="13.5" customHeight="1" x14ac:dyDescent="0.3">
      <c r="A8" s="137"/>
      <c r="B8" s="162"/>
      <c r="C8" s="6">
        <v>1</v>
      </c>
      <c r="D8" s="6">
        <v>2</v>
      </c>
      <c r="E8" s="6">
        <v>3</v>
      </c>
      <c r="F8" s="6">
        <v>4</v>
      </c>
      <c r="G8" s="6">
        <v>5</v>
      </c>
      <c r="H8" s="6">
        <v>6</v>
      </c>
      <c r="I8" s="6">
        <v>7</v>
      </c>
      <c r="J8" s="6">
        <v>8</v>
      </c>
      <c r="K8" s="6">
        <v>9</v>
      </c>
      <c r="L8" s="6">
        <v>10</v>
      </c>
    </row>
    <row r="9" spans="1:17" x14ac:dyDescent="0.3">
      <c r="A9" s="14" t="s">
        <v>251</v>
      </c>
      <c r="B9" s="22" t="s">
        <v>252</v>
      </c>
      <c r="C9" s="7"/>
      <c r="D9" s="7"/>
      <c r="E9" s="7"/>
      <c r="F9" s="7"/>
      <c r="G9" s="7"/>
      <c r="H9" s="7"/>
      <c r="I9" s="7"/>
      <c r="J9" s="7"/>
      <c r="K9" s="7"/>
      <c r="L9" s="7"/>
    </row>
    <row r="10" spans="1:17" x14ac:dyDescent="0.3">
      <c r="A10" s="14" t="s">
        <v>251</v>
      </c>
      <c r="B10" s="22" t="s">
        <v>253</v>
      </c>
      <c r="C10" s="7"/>
      <c r="D10" s="7"/>
      <c r="E10" s="7"/>
      <c r="F10" s="7"/>
      <c r="G10" s="7"/>
      <c r="H10" s="7"/>
      <c r="I10" s="7"/>
      <c r="J10" s="7"/>
      <c r="K10" s="7"/>
      <c r="L10" s="7"/>
    </row>
    <row r="11" spans="1:17" x14ac:dyDescent="0.3">
      <c r="A11" s="14" t="s">
        <v>251</v>
      </c>
      <c r="B11" s="22" t="s">
        <v>254</v>
      </c>
      <c r="C11" s="7"/>
      <c r="D11" s="7"/>
      <c r="E11" s="7"/>
      <c r="F11" s="7"/>
      <c r="G11" s="7"/>
      <c r="H11" s="7"/>
      <c r="I11" s="7"/>
      <c r="J11" s="7"/>
      <c r="K11" s="7"/>
      <c r="L11" s="7"/>
    </row>
    <row r="12" spans="1:17" x14ac:dyDescent="0.3">
      <c r="A12" s="14" t="s">
        <v>251</v>
      </c>
      <c r="B12" s="22" t="s">
        <v>255</v>
      </c>
      <c r="C12" s="7"/>
      <c r="D12" s="7"/>
      <c r="E12" s="7"/>
      <c r="F12" s="7"/>
      <c r="G12" s="7"/>
      <c r="H12" s="7"/>
      <c r="I12" s="7"/>
      <c r="J12" s="7"/>
      <c r="K12" s="7"/>
      <c r="L12" s="7"/>
    </row>
    <row r="13" spans="1:17" ht="23.15" customHeight="1" x14ac:dyDescent="0.3">
      <c r="A13" s="313" t="s">
        <v>611</v>
      </c>
      <c r="B13" s="312"/>
      <c r="C13" s="312"/>
      <c r="D13" s="312"/>
      <c r="E13" s="312"/>
      <c r="F13" s="312"/>
      <c r="G13" s="312"/>
      <c r="H13" s="312"/>
      <c r="I13" s="312"/>
      <c r="J13" s="312"/>
      <c r="K13" s="312"/>
      <c r="L13" s="312"/>
      <c r="M13" s="114" t="s">
        <v>8</v>
      </c>
      <c r="N13" s="114" t="s">
        <v>9</v>
      </c>
      <c r="O13" s="114" t="s">
        <v>10</v>
      </c>
      <c r="P13" s="8" t="s">
        <v>11</v>
      </c>
      <c r="Q13" s="8" t="s">
        <v>12</v>
      </c>
    </row>
    <row r="14" spans="1:17" ht="47.15" customHeight="1" x14ac:dyDescent="0.3">
      <c r="A14" s="7">
        <v>1</v>
      </c>
      <c r="B14" s="51" t="s">
        <v>612</v>
      </c>
      <c r="C14" s="7"/>
      <c r="D14" s="7"/>
      <c r="E14" s="7"/>
      <c r="F14" s="7"/>
      <c r="G14" s="7"/>
      <c r="H14" s="7"/>
      <c r="I14" s="7"/>
      <c r="J14" s="7"/>
      <c r="K14" s="7"/>
      <c r="L14" s="7"/>
      <c r="M14" s="114">
        <f>COUNTIF(C14:L14,"Y")</f>
        <v>0</v>
      </c>
      <c r="N14" s="114">
        <f>COUNTIF(C14:L14,"N")</f>
        <v>0</v>
      </c>
      <c r="O14" s="114">
        <f>COUNTIF(C14:L14,"NA")</f>
        <v>0</v>
      </c>
      <c r="P14" s="116">
        <f>SUM(M14+N14)</f>
        <v>0</v>
      </c>
      <c r="Q14" s="117" t="e">
        <f>M14/P14</f>
        <v>#DIV/0!</v>
      </c>
    </row>
    <row r="15" spans="1:17" ht="29.15" customHeight="1" x14ac:dyDescent="0.3">
      <c r="A15" s="7" t="s">
        <v>257</v>
      </c>
      <c r="B15" s="51" t="s">
        <v>613</v>
      </c>
      <c r="C15" s="7"/>
      <c r="D15" s="7"/>
      <c r="E15" s="7"/>
      <c r="F15" s="7"/>
      <c r="G15" s="7"/>
      <c r="H15" s="7"/>
      <c r="I15" s="7"/>
      <c r="J15" s="7"/>
      <c r="K15" s="7"/>
      <c r="L15" s="7"/>
      <c r="M15" s="114">
        <f t="shared" ref="M15:M17" si="0">COUNTIF(C15:L15,"Y")</f>
        <v>0</v>
      </c>
      <c r="N15" s="114">
        <f t="shared" ref="N15:N17" si="1">COUNTIF(C15:L15,"N")</f>
        <v>0</v>
      </c>
      <c r="O15" s="114">
        <f>COUNTIF(C15:L15,"NA")</f>
        <v>0</v>
      </c>
      <c r="P15" s="116">
        <f t="shared" ref="P15:P17" si="2">SUM(M15+N15)</f>
        <v>0</v>
      </c>
      <c r="Q15" s="117" t="e">
        <f t="shared" ref="Q15:Q17" si="3">M15/P15</f>
        <v>#DIV/0!</v>
      </c>
    </row>
    <row r="16" spans="1:17" ht="29.5" customHeight="1" x14ac:dyDescent="0.3">
      <c r="A16" s="7" t="s">
        <v>259</v>
      </c>
      <c r="B16" s="51" t="s">
        <v>614</v>
      </c>
      <c r="C16" s="7"/>
      <c r="D16" s="7"/>
      <c r="E16" s="7"/>
      <c r="F16" s="7"/>
      <c r="G16" s="7"/>
      <c r="H16" s="7"/>
      <c r="I16" s="7"/>
      <c r="J16" s="7"/>
      <c r="K16" s="7"/>
      <c r="L16" s="7"/>
      <c r="M16" s="114">
        <f t="shared" si="0"/>
        <v>0</v>
      </c>
      <c r="N16" s="114">
        <f t="shared" si="1"/>
        <v>0</v>
      </c>
      <c r="O16" s="114">
        <f>COUNTIF(C16:L16,"NA")</f>
        <v>0</v>
      </c>
      <c r="P16" s="116">
        <f t="shared" si="2"/>
        <v>0</v>
      </c>
      <c r="Q16" s="117" t="e">
        <f t="shared" si="3"/>
        <v>#DIV/0!</v>
      </c>
    </row>
    <row r="17" spans="1:17" ht="32.15" customHeight="1" x14ac:dyDescent="0.3">
      <c r="A17" s="7" t="s">
        <v>261</v>
      </c>
      <c r="B17" s="51" t="s">
        <v>615</v>
      </c>
      <c r="C17" s="7"/>
      <c r="D17" s="7"/>
      <c r="E17" s="7"/>
      <c r="F17" s="7"/>
      <c r="G17" s="7"/>
      <c r="H17" s="7"/>
      <c r="I17" s="7"/>
      <c r="J17" s="7"/>
      <c r="K17" s="7"/>
      <c r="L17" s="7"/>
      <c r="M17" s="114">
        <f t="shared" si="0"/>
        <v>0</v>
      </c>
      <c r="N17" s="114">
        <f t="shared" si="1"/>
        <v>0</v>
      </c>
      <c r="O17" s="114">
        <f>COUNTIF(C17:L17,"NA")</f>
        <v>0</v>
      </c>
      <c r="P17" s="116">
        <f t="shared" si="2"/>
        <v>0</v>
      </c>
      <c r="Q17" s="117" t="e">
        <f t="shared" si="3"/>
        <v>#DIV/0!</v>
      </c>
    </row>
    <row r="18" spans="1:17" ht="25" customHeight="1" x14ac:dyDescent="0.3">
      <c r="A18" s="313" t="s">
        <v>616</v>
      </c>
      <c r="B18" s="312"/>
      <c r="C18" s="312"/>
      <c r="D18" s="312"/>
      <c r="E18" s="312"/>
      <c r="F18" s="312"/>
      <c r="G18" s="312"/>
      <c r="H18" s="312"/>
      <c r="I18" s="312"/>
      <c r="J18" s="312"/>
      <c r="K18" s="312"/>
      <c r="L18" s="312"/>
      <c r="M18" s="132"/>
      <c r="N18" s="132"/>
      <c r="O18" s="132"/>
      <c r="P18" s="132"/>
      <c r="Q18" s="133"/>
    </row>
    <row r="19" spans="1:17" ht="44.15" customHeight="1" x14ac:dyDescent="0.3">
      <c r="A19" s="41">
        <v>2</v>
      </c>
      <c r="B19" s="47" t="s">
        <v>617</v>
      </c>
      <c r="C19" s="7"/>
      <c r="D19" s="7"/>
      <c r="E19" s="7"/>
      <c r="F19" s="7"/>
      <c r="G19" s="7"/>
      <c r="H19" s="7"/>
      <c r="I19" s="7"/>
      <c r="J19" s="7"/>
      <c r="K19" s="7"/>
      <c r="L19" s="7"/>
      <c r="M19" s="114">
        <f>COUNTIF(C19:L19,"Y")</f>
        <v>0</v>
      </c>
      <c r="N19" s="114">
        <f>COUNTIF(C19:L19,"N")</f>
        <v>0</v>
      </c>
      <c r="O19" s="114">
        <f>COUNTIF(C19:L19,"NA")</f>
        <v>0</v>
      </c>
      <c r="P19" s="116">
        <f t="shared" ref="P19:P28" si="4">SUM(M19+N19)</f>
        <v>0</v>
      </c>
      <c r="Q19" s="117" t="e">
        <f t="shared" ref="Q19:Q28" si="5">M19/P19</f>
        <v>#DIV/0!</v>
      </c>
    </row>
    <row r="20" spans="1:17" ht="28" customHeight="1" x14ac:dyDescent="0.3">
      <c r="A20" s="313" t="s">
        <v>618</v>
      </c>
      <c r="B20" s="312"/>
      <c r="C20" s="312"/>
      <c r="D20" s="312"/>
      <c r="E20" s="312"/>
      <c r="F20" s="312"/>
      <c r="G20" s="312"/>
      <c r="H20" s="312"/>
      <c r="I20" s="312"/>
      <c r="J20" s="312"/>
      <c r="K20" s="312"/>
      <c r="L20" s="312"/>
      <c r="M20" s="132"/>
      <c r="N20" s="132"/>
      <c r="O20" s="132"/>
      <c r="P20" s="132"/>
      <c r="Q20" s="133"/>
    </row>
    <row r="21" spans="1:17" ht="34" customHeight="1" x14ac:dyDescent="0.3">
      <c r="A21" s="60">
        <v>3</v>
      </c>
      <c r="B21" s="63" t="s">
        <v>619</v>
      </c>
      <c r="C21" s="166"/>
      <c r="D21" s="166"/>
      <c r="E21" s="166"/>
      <c r="F21" s="166"/>
      <c r="G21" s="166"/>
      <c r="H21" s="166"/>
      <c r="I21" s="166"/>
      <c r="J21" s="166"/>
      <c r="K21" s="166"/>
      <c r="L21" s="166"/>
      <c r="M21" s="134">
        <f>COUNTIF(C21:L21,"Y")</f>
        <v>0</v>
      </c>
      <c r="N21" s="134">
        <f>COUNTIF(C21:L21,"N")</f>
        <v>0</v>
      </c>
      <c r="O21" s="134">
        <f>COUNTIF(C21:L21,"NA")</f>
        <v>0</v>
      </c>
      <c r="P21" s="134">
        <f t="shared" si="4"/>
        <v>0</v>
      </c>
      <c r="Q21" s="135" t="e">
        <f t="shared" si="5"/>
        <v>#DIV/0!</v>
      </c>
    </row>
    <row r="22" spans="1:17" ht="23.5" customHeight="1" x14ac:dyDescent="0.3">
      <c r="A22" s="64" t="s">
        <v>570</v>
      </c>
      <c r="B22" s="63" t="s">
        <v>620</v>
      </c>
      <c r="C22" s="166"/>
      <c r="D22" s="166"/>
      <c r="E22" s="166"/>
      <c r="F22" s="166"/>
      <c r="G22" s="166"/>
      <c r="H22" s="166"/>
      <c r="I22" s="166"/>
      <c r="J22" s="166"/>
      <c r="K22" s="166"/>
      <c r="L22" s="166"/>
      <c r="M22" s="134">
        <f t="shared" ref="M22:M24" si="6">COUNTIF(C22:L22,"Y")</f>
        <v>0</v>
      </c>
      <c r="N22" s="134">
        <f t="shared" ref="N22:N24" si="7">COUNTIF(C22:L22,"N")</f>
        <v>0</v>
      </c>
      <c r="O22" s="134">
        <f>COUNTIF(C22:L22,"NA")</f>
        <v>0</v>
      </c>
      <c r="P22" s="134">
        <f t="shared" ref="P22:P24" si="8">SUM(M22+N22)</f>
        <v>0</v>
      </c>
      <c r="Q22" s="135" t="e">
        <f t="shared" ref="Q22:Q24" si="9">M22/P22</f>
        <v>#DIV/0!</v>
      </c>
    </row>
    <row r="23" spans="1:17" ht="24" customHeight="1" x14ac:dyDescent="0.3">
      <c r="A23" s="64" t="s">
        <v>572</v>
      </c>
      <c r="B23" s="63" t="s">
        <v>621</v>
      </c>
      <c r="C23" s="166"/>
      <c r="D23" s="166"/>
      <c r="E23" s="166"/>
      <c r="F23" s="166"/>
      <c r="G23" s="166"/>
      <c r="H23" s="166"/>
      <c r="I23" s="166"/>
      <c r="J23" s="166"/>
      <c r="K23" s="166"/>
      <c r="L23" s="166"/>
      <c r="M23" s="134">
        <f t="shared" si="6"/>
        <v>0</v>
      </c>
      <c r="N23" s="134">
        <f t="shared" si="7"/>
        <v>0</v>
      </c>
      <c r="O23" s="134">
        <f>COUNTIF(C23:L23,"NA")</f>
        <v>0</v>
      </c>
      <c r="P23" s="134">
        <f t="shared" si="8"/>
        <v>0</v>
      </c>
      <c r="Q23" s="135" t="e">
        <f t="shared" si="9"/>
        <v>#DIV/0!</v>
      </c>
    </row>
    <row r="24" spans="1:17" ht="25" customHeight="1" x14ac:dyDescent="0.3">
      <c r="A24" s="64" t="s">
        <v>574</v>
      </c>
      <c r="B24" s="63" t="s">
        <v>622</v>
      </c>
      <c r="C24" s="166"/>
      <c r="D24" s="166"/>
      <c r="E24" s="166"/>
      <c r="F24" s="166"/>
      <c r="G24" s="166"/>
      <c r="H24" s="166"/>
      <c r="I24" s="166"/>
      <c r="J24" s="166"/>
      <c r="K24" s="166"/>
      <c r="L24" s="166"/>
      <c r="M24" s="134">
        <f t="shared" si="6"/>
        <v>0</v>
      </c>
      <c r="N24" s="134">
        <f t="shared" si="7"/>
        <v>0</v>
      </c>
      <c r="O24" s="134">
        <f>COUNTIF(C24:L24,"NA")</f>
        <v>0</v>
      </c>
      <c r="P24" s="134">
        <f t="shared" si="8"/>
        <v>0</v>
      </c>
      <c r="Q24" s="135" t="e">
        <f t="shared" si="9"/>
        <v>#DIV/0!</v>
      </c>
    </row>
    <row r="25" spans="1:17" ht="28" customHeight="1" x14ac:dyDescent="0.3">
      <c r="A25" s="313" t="s">
        <v>623</v>
      </c>
      <c r="B25" s="312"/>
      <c r="C25" s="312"/>
      <c r="D25" s="312"/>
      <c r="E25" s="312"/>
      <c r="F25" s="312"/>
      <c r="G25" s="312"/>
      <c r="H25" s="312"/>
      <c r="I25" s="312"/>
      <c r="J25" s="312"/>
      <c r="K25" s="312"/>
      <c r="L25" s="312"/>
      <c r="M25" s="132"/>
      <c r="N25" s="132"/>
      <c r="O25" s="132"/>
      <c r="P25" s="132"/>
      <c r="Q25" s="133"/>
    </row>
    <row r="26" spans="1:17" ht="36" customHeight="1" x14ac:dyDescent="0.3">
      <c r="A26" s="50">
        <v>4</v>
      </c>
      <c r="B26" s="165" t="s">
        <v>624</v>
      </c>
      <c r="C26" s="167"/>
      <c r="D26" s="167"/>
      <c r="E26" s="167"/>
      <c r="F26" s="167"/>
      <c r="G26" s="167"/>
      <c r="H26" s="167"/>
      <c r="I26" s="167"/>
      <c r="J26" s="167"/>
      <c r="K26" s="167"/>
      <c r="L26" s="167"/>
      <c r="M26" s="114">
        <f>COUNTIF(C26:L26,"Y")</f>
        <v>0</v>
      </c>
      <c r="N26" s="114">
        <f>COUNTIF(C26:L26,"N")</f>
        <v>0</v>
      </c>
      <c r="O26" s="114">
        <f>COUNTIF(C26:L26,"NA")</f>
        <v>0</v>
      </c>
      <c r="P26" s="116">
        <f t="shared" si="4"/>
        <v>0</v>
      </c>
      <c r="Q26" s="117" t="e">
        <f t="shared" si="5"/>
        <v>#DIV/0!</v>
      </c>
    </row>
    <row r="27" spans="1:17" ht="28" customHeight="1" x14ac:dyDescent="0.3">
      <c r="A27" s="308" t="s">
        <v>625</v>
      </c>
      <c r="B27" s="309"/>
      <c r="C27" s="309"/>
      <c r="D27" s="309"/>
      <c r="E27" s="309"/>
      <c r="F27" s="309"/>
      <c r="G27" s="309"/>
      <c r="H27" s="309"/>
      <c r="I27" s="309"/>
      <c r="J27" s="309"/>
      <c r="K27" s="309"/>
      <c r="L27" s="320"/>
      <c r="M27" s="132"/>
      <c r="N27" s="132"/>
      <c r="O27" s="132"/>
      <c r="P27" s="132"/>
      <c r="Q27" s="133"/>
    </row>
    <row r="28" spans="1:17" ht="44.25" customHeight="1" x14ac:dyDescent="0.3">
      <c r="A28" s="41">
        <v>5</v>
      </c>
      <c r="B28" s="47" t="s">
        <v>626</v>
      </c>
      <c r="C28" s="7"/>
      <c r="D28" s="7"/>
      <c r="E28" s="7"/>
      <c r="F28" s="7"/>
      <c r="G28" s="7"/>
      <c r="H28" s="7"/>
      <c r="I28" s="7"/>
      <c r="J28" s="7"/>
      <c r="K28" s="7"/>
      <c r="L28" s="7"/>
      <c r="M28" s="114">
        <f>COUNTIF(C28:L28,"Y")</f>
        <v>0</v>
      </c>
      <c r="N28" s="114">
        <f>COUNTIF(C28:L28,"N")</f>
        <v>0</v>
      </c>
      <c r="O28" s="114">
        <f>COUNTIF(C28:L28,"NA")</f>
        <v>0</v>
      </c>
      <c r="P28" s="116">
        <f t="shared" si="4"/>
        <v>0</v>
      </c>
      <c r="Q28" s="117" t="e">
        <f t="shared" si="5"/>
        <v>#DIV/0!</v>
      </c>
    </row>
  </sheetData>
  <mergeCells count="14">
    <mergeCell ref="A27:L27"/>
    <mergeCell ref="A13:L13"/>
    <mergeCell ref="A20:L20"/>
    <mergeCell ref="A7:L7"/>
    <mergeCell ref="A4:L4"/>
    <mergeCell ref="A5:L5"/>
    <mergeCell ref="A6:B6"/>
    <mergeCell ref="A18:L18"/>
    <mergeCell ref="A25:L25"/>
    <mergeCell ref="A1:C1"/>
    <mergeCell ref="E1:J1"/>
    <mergeCell ref="A2:C2"/>
    <mergeCell ref="D2:J2"/>
    <mergeCell ref="A3:L3"/>
  </mergeCells>
  <phoneticPr fontId="27" type="noConversion"/>
  <printOptions horizontalCentered="1"/>
  <pageMargins left="0.7" right="0.7" top="1" bottom="1" header="0.3" footer="0.3"/>
  <pageSetup scale="75" fitToHeight="0" orientation="landscape" r:id="rId1"/>
  <headerFooter alignWithMargins="0">
    <oddFooter>&amp;CMasterServiceCategoryMonitoringTools_Updated_March 2023&amp;RLPAP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28</vt:i4>
      </vt:variant>
    </vt:vector>
  </HeadingPairs>
  <TitlesOfParts>
    <vt:vector size="57" baseType="lpstr">
      <vt:lpstr>US</vt:lpstr>
      <vt:lpstr>Eligibility</vt:lpstr>
      <vt:lpstr>OAHS</vt:lpstr>
      <vt:lpstr>EIS</vt:lpstr>
      <vt:lpstr>HCBHS</vt:lpstr>
      <vt:lpstr>HIA</vt:lpstr>
      <vt:lpstr>Home Health</vt:lpstr>
      <vt:lpstr>Hospice</vt:lpstr>
      <vt:lpstr>LPAP</vt:lpstr>
      <vt:lpstr>OH</vt:lpstr>
      <vt:lpstr>MCM</vt:lpstr>
      <vt:lpstr>MNT</vt:lpstr>
      <vt:lpstr>MH</vt:lpstr>
      <vt:lpstr>SA-O</vt:lpstr>
      <vt:lpstr>Child Care</vt:lpstr>
      <vt:lpstr>EFA</vt:lpstr>
      <vt:lpstr>Food Bank</vt:lpstr>
      <vt:lpstr>HE-RR</vt:lpstr>
      <vt:lpstr>Housing</vt:lpstr>
      <vt:lpstr>NMCM</vt:lpstr>
      <vt:lpstr>Linguistic</vt:lpstr>
      <vt:lpstr>MT</vt:lpstr>
      <vt:lpstr>Other Prof</vt:lpstr>
      <vt:lpstr>Outreach</vt:lpstr>
      <vt:lpstr>Psychosocial</vt:lpstr>
      <vt:lpstr>Rehab</vt:lpstr>
      <vt:lpstr>RHCS</vt:lpstr>
      <vt:lpstr>Respite</vt:lpstr>
      <vt:lpstr>SA-R</vt:lpstr>
      <vt:lpstr>'Child Care'!Print_Area</vt:lpstr>
      <vt:lpstr>EFA!Print_Area</vt:lpstr>
      <vt:lpstr>EIS!Print_Area</vt:lpstr>
      <vt:lpstr>Eligibility!Print_Area</vt:lpstr>
      <vt:lpstr>'Food Bank'!Print_Area</vt:lpstr>
      <vt:lpstr>HCBHS!Print_Area</vt:lpstr>
      <vt:lpstr>'HE-RR'!Print_Area</vt:lpstr>
      <vt:lpstr>HIA!Print_Area</vt:lpstr>
      <vt:lpstr>'Home Health'!Print_Area</vt:lpstr>
      <vt:lpstr>Hospice!Print_Area</vt:lpstr>
      <vt:lpstr>Housing!Print_Area</vt:lpstr>
      <vt:lpstr>Linguistic!Print_Area</vt:lpstr>
      <vt:lpstr>LPAP!Print_Area</vt:lpstr>
      <vt:lpstr>MCM!Print_Area</vt:lpstr>
      <vt:lpstr>MH!Print_Area</vt:lpstr>
      <vt:lpstr>MNT!Print_Area</vt:lpstr>
      <vt:lpstr>MT!Print_Area</vt:lpstr>
      <vt:lpstr>NMCM!Print_Area</vt:lpstr>
      <vt:lpstr>OH!Print_Area</vt:lpstr>
      <vt:lpstr>'Other Prof'!Print_Area</vt:lpstr>
      <vt:lpstr>Outreach!Print_Area</vt:lpstr>
      <vt:lpstr>Psychosocial!Print_Area</vt:lpstr>
      <vt:lpstr>Rehab!Print_Area</vt:lpstr>
      <vt:lpstr>Respite!Print_Area</vt:lpstr>
      <vt:lpstr>RHCS!Print_Area</vt:lpstr>
      <vt:lpstr>'SA-O'!Print_Area</vt:lpstr>
      <vt:lpstr>'SA-R'!Print_Area</vt:lpstr>
      <vt:lpstr>US!Print_Area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DSHS Master Service Category Monitoring Tools</dc:title>
  <dc:subject/>
  <dc:creator>DSHS HIV/STD Section</dc:creator>
  <cp:keywords/>
  <dc:description/>
  <cp:lastModifiedBy>Linnemeier,Emily  (DSHS)</cp:lastModifiedBy>
  <cp:revision/>
  <dcterms:created xsi:type="dcterms:W3CDTF">2015-11-16T17:39:37Z</dcterms:created>
  <dcterms:modified xsi:type="dcterms:W3CDTF">2024-02-15T21:41:44Z</dcterms:modified>
  <cp:category/>
  <cp:contentStatus/>
</cp:coreProperties>
</file>