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IV internet\internet.hivstd.dshs\hivstd\meds\files\"/>
    </mc:Choice>
  </mc:AlternateContent>
  <xr:revisionPtr revIDLastSave="0" documentId="13_ncr:1_{494FC742-4D07-43A4-A16B-E01DB6927B63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N11" i="1" l="1"/>
  <c r="N10" i="1"/>
  <c r="N9" i="1"/>
  <c r="N8" i="1"/>
  <c r="N7" i="1"/>
  <c r="M23" i="1" l="1"/>
  <c r="K23" i="1"/>
  <c r="M11" i="1" l="1"/>
  <c r="M10" i="1"/>
  <c r="M9" i="1"/>
  <c r="M8" i="1"/>
  <c r="H12" i="1" l="1"/>
  <c r="C12" i="1"/>
  <c r="M15" i="1" s="1"/>
  <c r="M16" i="1" s="1"/>
  <c r="M12" i="1" l="1"/>
  <c r="M13" i="1" l="1"/>
  <c r="M14" i="1" s="1"/>
</calcChain>
</file>

<file path=xl/sharedStrings.xml><?xml version="1.0" encoding="utf-8"?>
<sst xmlns="http://schemas.openxmlformats.org/spreadsheetml/2006/main" count="46" uniqueCount="43">
  <si>
    <t>Amount</t>
  </si>
  <si>
    <t>Family Unit Size</t>
  </si>
  <si>
    <t>Weekly</t>
  </si>
  <si>
    <t>Biweekly</t>
  </si>
  <si>
    <t>Semi-Monthly</t>
  </si>
  <si>
    <t>Monthly</t>
  </si>
  <si>
    <t>Total Annual Income</t>
  </si>
  <si>
    <t>Total</t>
  </si>
  <si>
    <t>Spouse</t>
  </si>
  <si>
    <t>*For Tax Return, enter the following values for MAGI:</t>
  </si>
  <si>
    <t>Household FPL</t>
  </si>
  <si>
    <t>Individual FPL</t>
  </si>
  <si>
    <t>Note: THMP will use spend down worksheet if Household FPL is  &gt;200%</t>
  </si>
  <si>
    <t>Values from Individual or Joint Tax Return</t>
  </si>
  <si>
    <t xml:space="preserve">Total  </t>
  </si>
  <si>
    <t>Individual Income</t>
  </si>
  <si>
    <t>Tax Return (use table below to automatically populate this field)*</t>
  </si>
  <si>
    <t xml:space="preserve">Values from Spouse Tax Return if Married, Filing Separately.  </t>
  </si>
  <si>
    <t>Quarterly</t>
  </si>
  <si>
    <t xml:space="preserve">DOB </t>
  </si>
  <si>
    <t xml:space="preserve">Client # </t>
  </si>
  <si>
    <t xml:space="preserve">Name </t>
  </si>
  <si>
    <t xml:space="preserve">THMP Worker Name </t>
  </si>
  <si>
    <t>Date</t>
  </si>
  <si>
    <t>ADJUSTED GROSS INCOME on Tax Return Line 7 on 1040 (for individuals and spouse if filing separately)</t>
  </si>
  <si>
    <t>Client/Applicant</t>
  </si>
  <si>
    <t>Frequency</t>
  </si>
  <si>
    <t>A</t>
  </si>
  <si>
    <t>OR</t>
  </si>
  <si>
    <t>B</t>
  </si>
  <si>
    <t>Total SOCIAL SECURITY BENEFITS on Tax Return line 5a on Form 1040</t>
  </si>
  <si>
    <t>Taxable SOCIAL SECURITY BENEFITS on Tax Return line 5b on Form 1040</t>
  </si>
  <si>
    <t>FORM 2555 COMBINED EARNED INCOME AMOUNT PER COMPUTER on Tax Return form 2555</t>
  </si>
  <si>
    <t>Instructions for Section A</t>
  </si>
  <si>
    <t>Instructions for Section B</t>
  </si>
  <si>
    <t xml:space="preserve">Instructions for Section B: This section is used to calculate income for clients who have access to: Tax Return Transcripts or other standardized tax return forms. </t>
  </si>
  <si>
    <t>Please use alternative sources of documentation (e.g. paycheck stubs, SSI/SSDI award letter, supporter statement, employer statement, or agency letter, etc.) to calculate income in Section A.</t>
  </si>
  <si>
    <t>This section is used to calculate income for clients who do not have access to a ‘Tax Return Transcript’ or other standardized tax return forms (form 1040).</t>
  </si>
  <si>
    <t xml:space="preserve">Please Note: Clients who are 'Married Filing Jointly' should also calculate income using Section A (columns G-K for spouse). This includes using alternative sources of documentation. </t>
  </si>
  <si>
    <t xml:space="preserve">Weekly pay must be entered four times (cells 7C-7F), biweekly and semi-monthly pay must be entered twice (cells 7C &amp; 7D and 7C &amp; 7D), and monthly pay is entered once (cell 7C). </t>
  </si>
  <si>
    <t>FPL year 2024</t>
  </si>
  <si>
    <t>Revised 1/23/2024</t>
  </si>
  <si>
    <t>Income Calculation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</si>
</sst>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sz val="10"/>
      <name val="Verdana"/>
      <family val="2"/>
    </font>
    <font>
      <sz val="72"/>
      <color theme="1"/>
      <name val="Verdana"/>
      <family val="2"/>
    </font>
    <font>
      <sz val="22"/>
      <color theme="1"/>
      <name val="Verdana"/>
      <family val="2"/>
    </font>
    <font>
      <sz val="11"/>
      <color rgb="FF000000"/>
      <name val="Verdana"/>
      <family val="2"/>
    </font>
    <font>
      <b/>
      <u/>
      <sz val="12"/>
      <color theme="1"/>
      <name val="Verdana"/>
      <family val="2"/>
    </font>
    <font>
      <u/>
      <sz val="12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n">
        <color indexed="64"/>
      </bottom>
      <diagonal/>
    </border>
    <border>
      <left/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indexed="64"/>
      </right>
      <top/>
      <bottom/>
      <diagonal/>
    </border>
    <border>
      <left style="medium">
        <color theme="1" tint="4.9989318521683403E-2"/>
      </left>
      <right style="medium">
        <color indexed="64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4" borderId="22" xfId="0" applyFill="1" applyBorder="1" applyAlignment="1" applyProtection="1">
      <alignment horizontal="center" vertical="center"/>
      <protection locked="0"/>
    </xf>
    <xf numFmtId="0" fontId="0" fillId="0" borderId="19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horizontal="right" vertical="center"/>
    </xf>
    <xf numFmtId="0" fontId="0" fillId="3" borderId="35" xfId="0" applyFill="1" applyBorder="1" applyAlignment="1" applyProtection="1">
      <alignment horizontal="center"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6" borderId="38" xfId="0" applyFont="1" applyFill="1" applyBorder="1" applyAlignment="1" applyProtection="1">
      <alignment horizontal="center" vertical="top"/>
    </xf>
    <xf numFmtId="0" fontId="0" fillId="6" borderId="39" xfId="0" applyFont="1" applyFill="1" applyBorder="1" applyAlignment="1" applyProtection="1">
      <alignment horizontal="center" vertical="top"/>
    </xf>
    <xf numFmtId="0" fontId="0" fillId="6" borderId="40" xfId="0" applyFont="1" applyFill="1" applyBorder="1" applyAlignment="1" applyProtection="1">
      <alignment horizontal="center" vertical="top"/>
    </xf>
    <xf numFmtId="0" fontId="0" fillId="3" borderId="5" xfId="0" applyFont="1" applyFill="1" applyBorder="1" applyAlignment="1" applyProtection="1">
      <alignment vertical="center" wrapText="1"/>
    </xf>
    <xf numFmtId="164" fontId="5" fillId="3" borderId="49" xfId="1" applyNumberFormat="1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>
      <alignment horizontal="center" vertical="top"/>
    </xf>
    <xf numFmtId="0" fontId="0" fillId="4" borderId="21" xfId="0" applyFont="1" applyFill="1" applyBorder="1" applyAlignment="1" applyProtection="1">
      <alignment vertical="center"/>
    </xf>
    <xf numFmtId="0" fontId="5" fillId="6" borderId="13" xfId="0" applyFont="1" applyFill="1" applyBorder="1" applyProtection="1"/>
    <xf numFmtId="0" fontId="5" fillId="6" borderId="10" xfId="0" applyFont="1" applyFill="1" applyBorder="1" applyProtection="1"/>
    <xf numFmtId="0" fontId="5" fillId="6" borderId="16" xfId="0" applyFont="1" applyFill="1" applyBorder="1" applyProtection="1"/>
    <xf numFmtId="164" fontId="4" fillId="4" borderId="23" xfId="1" applyNumberFormat="1" applyFont="1" applyFill="1" applyBorder="1" applyAlignment="1" applyProtection="1">
      <alignment horizontal="right" vertical="center"/>
    </xf>
    <xf numFmtId="0" fontId="0" fillId="6" borderId="2" xfId="0" applyFill="1" applyBorder="1" applyProtection="1"/>
    <xf numFmtId="0" fontId="0" fillId="6" borderId="3" xfId="0" applyFill="1" applyBorder="1" applyProtection="1"/>
    <xf numFmtId="10" fontId="0" fillId="0" borderId="27" xfId="0" applyNumberFormat="1" applyBorder="1" applyAlignment="1" applyProtection="1">
      <alignment horizontal="right" vertical="center" wrapText="1"/>
    </xf>
    <xf numFmtId="0" fontId="0" fillId="6" borderId="5" xfId="0" applyFill="1" applyBorder="1" applyAlignment="1" applyProtection="1">
      <alignment wrapText="1"/>
    </xf>
    <xf numFmtId="0" fontId="0" fillId="6" borderId="0" xfId="0" applyFill="1" applyBorder="1" applyAlignment="1" applyProtection="1">
      <alignment wrapText="1"/>
    </xf>
    <xf numFmtId="164" fontId="1" fillId="3" borderId="6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0" fillId="6" borderId="8" xfId="0" applyFill="1" applyBorder="1" applyAlignment="1" applyProtection="1">
      <alignment wrapText="1"/>
    </xf>
    <xf numFmtId="0" fontId="0" fillId="6" borderId="7" xfId="0" applyFill="1" applyBorder="1" applyAlignment="1" applyProtection="1">
      <alignment wrapText="1"/>
    </xf>
    <xf numFmtId="10" fontId="0" fillId="0" borderId="31" xfId="0" applyNumberFormat="1" applyBorder="1" applyAlignment="1" applyProtection="1">
      <alignment horizontal="right" vertical="center" wrapText="1"/>
    </xf>
    <xf numFmtId="164" fontId="1" fillId="5" borderId="0" xfId="1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10" fontId="0" fillId="0" borderId="7" xfId="0" applyNumberFormat="1" applyBorder="1" applyAlignment="1" applyProtection="1">
      <alignment horizontal="center" vertical="center" wrapText="1"/>
    </xf>
    <xf numFmtId="164" fontId="2" fillId="2" borderId="27" xfId="1" applyNumberFormat="1" applyFont="1" applyFill="1" applyBorder="1" applyAlignment="1" applyProtection="1">
      <alignment wrapText="1"/>
    </xf>
    <xf numFmtId="0" fontId="0" fillId="3" borderId="14" xfId="0" applyFont="1" applyFill="1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vertical="center"/>
      <protection locked="0"/>
    </xf>
    <xf numFmtId="0" fontId="0" fillId="5" borderId="34" xfId="0" applyFont="1" applyFill="1" applyBorder="1" applyAlignment="1" applyProtection="1">
      <alignment vertical="center"/>
      <protection locked="0"/>
    </xf>
    <xf numFmtId="44" fontId="8" fillId="7" borderId="43" xfId="1" applyFont="1" applyFill="1" applyBorder="1" applyAlignment="1" applyProtection="1">
      <alignment vertical="center"/>
      <protection locked="0"/>
    </xf>
    <xf numFmtId="44" fontId="8" fillId="7" borderId="44" xfId="1" applyFont="1" applyFill="1" applyBorder="1" applyAlignment="1" applyProtection="1">
      <alignment vertical="center"/>
      <protection locked="0"/>
    </xf>
    <xf numFmtId="44" fontId="8" fillId="7" borderId="45" xfId="1" applyFont="1" applyFill="1" applyBorder="1" applyAlignment="1" applyProtection="1">
      <alignment vertical="center"/>
      <protection locked="0"/>
    </xf>
    <xf numFmtId="44" fontId="8" fillId="7" borderId="46" xfId="1" applyFont="1" applyFill="1" applyBorder="1" applyAlignment="1" applyProtection="1">
      <alignment vertical="center"/>
      <protection locked="0"/>
    </xf>
    <xf numFmtId="44" fontId="8" fillId="7" borderId="47" xfId="1" applyFont="1" applyFill="1" applyBorder="1" applyAlignment="1" applyProtection="1">
      <alignment vertical="center"/>
      <protection locked="0"/>
    </xf>
    <xf numFmtId="44" fontId="8" fillId="7" borderId="48" xfId="1" applyFont="1" applyFill="1" applyBorder="1" applyAlignment="1" applyProtection="1">
      <alignment vertical="center"/>
      <protection locked="0"/>
    </xf>
    <xf numFmtId="44" fontId="5" fillId="7" borderId="50" xfId="1" applyFont="1" applyFill="1" applyBorder="1" applyAlignment="1" applyProtection="1">
      <alignment vertical="center"/>
    </xf>
    <xf numFmtId="44" fontId="5" fillId="7" borderId="51" xfId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/>
    </xf>
    <xf numFmtId="0" fontId="0" fillId="0" borderId="0" xfId="0" applyAlignment="1" applyProtection="1"/>
    <xf numFmtId="164" fontId="0" fillId="3" borderId="61" xfId="1" applyNumberFormat="1" applyFont="1" applyFill="1" applyBorder="1" applyAlignment="1" applyProtection="1">
      <alignment horizontal="right" vertical="center"/>
    </xf>
    <xf numFmtId="164" fontId="0" fillId="3" borderId="62" xfId="1" applyNumberFormat="1" applyFont="1" applyFill="1" applyBorder="1" applyAlignment="1" applyProtection="1">
      <alignment horizontal="right" vertical="center"/>
    </xf>
    <xf numFmtId="164" fontId="1" fillId="3" borderId="63" xfId="1" applyNumberFormat="1" applyFont="1" applyFill="1" applyBorder="1" applyAlignment="1" applyProtection="1">
      <alignment horizontal="right" vertical="center"/>
    </xf>
    <xf numFmtId="164" fontId="2" fillId="2" borderId="33" xfId="1" applyNumberFormat="1" applyFont="1" applyFill="1" applyBorder="1" applyAlignment="1" applyProtection="1">
      <alignment wrapText="1"/>
    </xf>
    <xf numFmtId="7" fontId="1" fillId="0" borderId="28" xfId="1" applyNumberFormat="1" applyFont="1" applyFill="1" applyBorder="1" applyAlignment="1" applyProtection="1">
      <alignment wrapText="1"/>
      <protection locked="0"/>
    </xf>
    <xf numFmtId="7" fontId="1" fillId="3" borderId="28" xfId="1" applyNumberFormat="1" applyFont="1" applyFill="1" applyBorder="1" applyProtection="1">
      <protection locked="0"/>
    </xf>
    <xf numFmtId="7" fontId="1" fillId="0" borderId="28" xfId="1" applyNumberFormat="1" applyFont="1" applyBorder="1" applyProtection="1">
      <protection locked="0"/>
    </xf>
    <xf numFmtId="7" fontId="1" fillId="3" borderId="31" xfId="1" applyNumberFormat="1" applyFont="1" applyFill="1" applyBorder="1" applyProtection="1">
      <protection locked="0"/>
    </xf>
    <xf numFmtId="0" fontId="5" fillId="0" borderId="0" xfId="0" applyFont="1" applyProtection="1"/>
    <xf numFmtId="14" fontId="5" fillId="0" borderId="0" xfId="0" applyNumberFormat="1" applyFont="1" applyProtection="1"/>
    <xf numFmtId="14" fontId="0" fillId="0" borderId="23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</xf>
    <xf numFmtId="7" fontId="1" fillId="3" borderId="1" xfId="1" applyNumberFormat="1" applyFont="1" applyFill="1" applyBorder="1" applyAlignment="1" applyProtection="1">
      <alignment vertical="center" wrapText="1"/>
      <protection locked="0"/>
    </xf>
    <xf numFmtId="7" fontId="1" fillId="3" borderId="1" xfId="1" applyNumberFormat="1" applyFont="1" applyFill="1" applyBorder="1" applyAlignment="1" applyProtection="1">
      <alignment wrapText="1"/>
      <protection locked="0"/>
    </xf>
    <xf numFmtId="0" fontId="10" fillId="0" borderId="5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4" borderId="54" xfId="0" applyFont="1" applyFill="1" applyBorder="1" applyAlignment="1" applyProtection="1">
      <alignment horizontal="center" vertical="center" wrapText="1"/>
    </xf>
    <xf numFmtId="0" fontId="9" fillId="4" borderId="55" xfId="0" applyFont="1" applyFill="1" applyBorder="1" applyAlignment="1" applyProtection="1">
      <alignment horizontal="center" vertical="center" wrapText="1"/>
    </xf>
    <xf numFmtId="0" fontId="9" fillId="4" borderId="56" xfId="0" applyFont="1" applyFill="1" applyBorder="1" applyAlignment="1" applyProtection="1">
      <alignment horizontal="center" vertical="center" wrapText="1"/>
    </xf>
    <xf numFmtId="0" fontId="6" fillId="3" borderId="57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0" fontId="6" fillId="0" borderId="57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11" fillId="3" borderId="58" xfId="0" applyFont="1" applyFill="1" applyBorder="1" applyAlignment="1" applyProtection="1">
      <alignment vertical="center" wrapText="1"/>
    </xf>
    <xf numFmtId="0" fontId="11" fillId="3" borderId="3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top"/>
    </xf>
    <xf numFmtId="0" fontId="13" fillId="0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9" fillId="4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3" borderId="15" xfId="0" applyFont="1" applyFill="1" applyBorder="1" applyAlignment="1" applyProtection="1">
      <alignment vertical="center"/>
    </xf>
    <xf numFmtId="0" fontId="0" fillId="3" borderId="18" xfId="0" applyFont="1" applyFill="1" applyBorder="1" applyAlignment="1" applyProtection="1">
      <alignment vertical="center"/>
    </xf>
    <xf numFmtId="0" fontId="0" fillId="3" borderId="12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wrapText="1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 wrapText="1"/>
    </xf>
    <xf numFmtId="0" fontId="0" fillId="0" borderId="30" xfId="0" applyFont="1" applyBorder="1" applyAlignment="1" applyProtection="1">
      <alignment vertical="center" wrapText="1"/>
    </xf>
    <xf numFmtId="0" fontId="0" fillId="2" borderId="24" xfId="0" applyFill="1" applyBorder="1" applyAlignment="1" applyProtection="1">
      <alignment wrapText="1"/>
    </xf>
    <xf numFmtId="0" fontId="0" fillId="2" borderId="25" xfId="0" applyFill="1" applyBorder="1" applyAlignment="1" applyProtection="1">
      <alignment wrapText="1"/>
    </xf>
    <xf numFmtId="0" fontId="0" fillId="0" borderId="11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0" fillId="2" borderId="37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/>
    <xf numFmtId="0" fontId="0" fillId="2" borderId="10" xfId="0" applyFill="1" applyBorder="1" applyAlignment="1" applyProtection="1"/>
    <xf numFmtId="0" fontId="0" fillId="2" borderId="22" xfId="0" applyFill="1" applyBorder="1" applyAlignment="1" applyProtection="1"/>
    <xf numFmtId="7" fontId="1" fillId="0" borderId="1" xfId="1" applyNumberFormat="1" applyFont="1" applyFill="1" applyBorder="1" applyAlignment="1" applyProtection="1">
      <alignment vertical="center" wrapText="1"/>
      <protection locked="0"/>
    </xf>
    <xf numFmtId="7" fontId="1" fillId="0" borderId="1" xfId="1" applyNumberFormat="1" applyFont="1" applyBorder="1" applyAlignment="1" applyProtection="1">
      <alignment wrapText="1"/>
      <protection locked="0"/>
    </xf>
    <xf numFmtId="164" fontId="2" fillId="2" borderId="32" xfId="1" applyNumberFormat="1" applyFont="1" applyFill="1" applyBorder="1" applyAlignment="1" applyProtection="1">
      <alignment wrapText="1"/>
    </xf>
    <xf numFmtId="0" fontId="2" fillId="2" borderId="32" xfId="0" applyFont="1" applyFill="1" applyBorder="1" applyAlignment="1" applyProtection="1">
      <alignment wrapText="1"/>
    </xf>
    <xf numFmtId="0" fontId="6" fillId="0" borderId="15" xfId="0" applyFont="1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2" borderId="59" xfId="0" applyFont="1" applyFill="1" applyBorder="1" applyAlignment="1" applyProtection="1">
      <alignment horizontal="center" vertical="center" wrapText="1"/>
    </xf>
    <xf numFmtId="0" fontId="0" fillId="2" borderId="60" xfId="0" applyFont="1" applyFill="1" applyBorder="1" applyAlignment="1" applyProtection="1">
      <alignment horizontal="center" vertical="center" wrapText="1"/>
    </xf>
    <xf numFmtId="0" fontId="0" fillId="2" borderId="42" xfId="0" applyFont="1" applyFill="1" applyBorder="1" applyAlignment="1" applyProtection="1">
      <alignment horizontal="center" vertical="center"/>
    </xf>
    <xf numFmtId="14" fontId="0" fillId="0" borderId="21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3"/>
  <sheetViews>
    <sheetView showGridLines="0" tabSelected="1" zoomScale="108" zoomScaleNormal="108" workbookViewId="0">
      <selection activeCell="C3" sqref="C3:G3"/>
    </sheetView>
  </sheetViews>
  <sheetFormatPr defaultColWidth="8.796875" defaultRowHeight="15" x14ac:dyDescent="0.2"/>
  <cols>
    <col min="1" max="1" width="15.69921875" style="4" customWidth="1"/>
    <col min="2" max="2" width="20" style="4" customWidth="1"/>
    <col min="3" max="6" width="9.69921875" style="4" customWidth="1"/>
    <col min="7" max="7" width="20" style="4" customWidth="1"/>
    <col min="8" max="11" width="9.69921875" style="4" customWidth="1"/>
    <col min="12" max="12" width="6.3984375" style="4" customWidth="1"/>
    <col min="13" max="13" width="15.5" style="4" customWidth="1"/>
    <col min="14" max="14" width="9.19921875" style="3" hidden="1" customWidth="1"/>
    <col min="15" max="15" width="9.19921875" style="3" customWidth="1"/>
    <col min="16" max="16384" width="8.796875" style="4"/>
  </cols>
  <sheetData>
    <row r="1" spans="1:15" ht="5.0999999999999996" customHeight="1" thickBot="1" x14ac:dyDescent="0.25">
      <c r="N1" s="2"/>
    </row>
    <row r="2" spans="1:15" ht="25.5" customHeight="1" thickBot="1" x14ac:dyDescent="0.25">
      <c r="B2" s="111" t="s">
        <v>42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5" ht="25.5" customHeight="1" thickBot="1" x14ac:dyDescent="0.25">
      <c r="B3" s="7" t="s">
        <v>21</v>
      </c>
      <c r="C3" s="105"/>
      <c r="D3" s="106"/>
      <c r="E3" s="106"/>
      <c r="F3" s="106"/>
      <c r="G3" s="107"/>
      <c r="H3" s="7" t="s">
        <v>20</v>
      </c>
      <c r="I3" s="126"/>
      <c r="J3" s="127"/>
      <c r="K3" s="128"/>
      <c r="L3" s="7" t="s">
        <v>19</v>
      </c>
      <c r="M3" s="68"/>
    </row>
    <row r="4" spans="1:15" ht="25.5" customHeight="1" thickBot="1" x14ac:dyDescent="0.25">
      <c r="B4" s="7" t="s">
        <v>22</v>
      </c>
      <c r="C4" s="105"/>
      <c r="D4" s="106"/>
      <c r="E4" s="106"/>
      <c r="F4" s="106"/>
      <c r="G4" s="107"/>
      <c r="H4" s="8" t="s">
        <v>23</v>
      </c>
      <c r="I4" s="132"/>
      <c r="J4" s="133"/>
      <c r="K4" s="133"/>
      <c r="L4" s="133"/>
      <c r="M4" s="134"/>
    </row>
    <row r="5" spans="1:15" ht="27" customHeight="1" thickBot="1" x14ac:dyDescent="0.25">
      <c r="A5" s="86" t="s">
        <v>27</v>
      </c>
      <c r="B5" s="9"/>
      <c r="C5" s="10" t="s">
        <v>25</v>
      </c>
      <c r="D5" s="10"/>
      <c r="E5" s="10"/>
      <c r="F5" s="11"/>
      <c r="G5" s="108" t="s">
        <v>8</v>
      </c>
      <c r="H5" s="109"/>
      <c r="I5" s="109"/>
      <c r="J5" s="109"/>
      <c r="K5" s="110"/>
      <c r="L5" s="114" t="s">
        <v>1</v>
      </c>
      <c r="M5" s="129" t="s">
        <v>6</v>
      </c>
    </row>
    <row r="6" spans="1:15" ht="27" customHeight="1" thickBot="1" x14ac:dyDescent="0.25">
      <c r="A6" s="86"/>
      <c r="B6" s="12" t="s">
        <v>26</v>
      </c>
      <c r="C6" s="131" t="s">
        <v>0</v>
      </c>
      <c r="D6" s="131"/>
      <c r="E6" s="131"/>
      <c r="F6" s="131"/>
      <c r="G6" s="12" t="s">
        <v>26</v>
      </c>
      <c r="H6" s="131" t="s">
        <v>0</v>
      </c>
      <c r="I6" s="131"/>
      <c r="J6" s="131"/>
      <c r="K6" s="131"/>
      <c r="L6" s="115"/>
      <c r="M6" s="130"/>
    </row>
    <row r="7" spans="1:15" ht="22.5" customHeight="1" x14ac:dyDescent="0.2">
      <c r="A7" s="86"/>
      <c r="B7" s="6"/>
      <c r="C7" s="45"/>
      <c r="D7" s="46"/>
      <c r="E7" s="46"/>
      <c r="F7" s="47"/>
      <c r="G7" s="6"/>
      <c r="H7" s="45"/>
      <c r="I7" s="46"/>
      <c r="J7" s="46"/>
      <c r="K7" s="47"/>
      <c r="L7" s="13"/>
      <c r="M7" s="58">
        <f>IF(SUM(C7:F7)=0,0,IF(B7="Weekly",AVERAGE(C7:F7)*52,IF(B7="Biweekly",AVERAGE(C7:D7)*26,IF(B7="Semi-Monthly",AVERAGE(C7:D7)*24,IF(B7="Monthly",C7*12,IF(B7="Quarterly",AVERAGE(C7:F7)*4,""))))))+ IF(SUM(H7:K7)=0,0,IF(G7="Weekly",AVERAGE(H7:K7)*52,IF(G7="Biweekly",AVERAGE(H7:I7)*26,IF(G7="Semi-Monthly",AVERAGE(H7:I7)*24,IF(G7="Monthly",H7*12,IF(G7="Quarterly",AVERAGE(H7:K7)*4,""))))))</f>
        <v>0</v>
      </c>
      <c r="N7" s="3">
        <f>IF(SUM(C7:F7)=0,0,IF(B7="Weekly",AVERAGE(C7:F7)*52,IF(B7="Biweekly",AVERAGE(C7:D7)*26,IF(B7="Semi-Monthly",AVERAGE(C7:D7)*24,IF(B7="Monthly",C7*12,IF(B7="Quarterly",AVERAGE(C7:F7)*4,""))))))</f>
        <v>0</v>
      </c>
    </row>
    <row r="8" spans="1:15" ht="22.5" customHeight="1" x14ac:dyDescent="0.2">
      <c r="A8" s="86"/>
      <c r="B8" s="42"/>
      <c r="C8" s="48"/>
      <c r="D8" s="49"/>
      <c r="E8" s="49"/>
      <c r="F8" s="50"/>
      <c r="G8" s="42"/>
      <c r="H8" s="48"/>
      <c r="I8" s="49"/>
      <c r="J8" s="49"/>
      <c r="K8" s="50"/>
      <c r="L8" s="14"/>
      <c r="M8" s="59">
        <f t="shared" ref="M8:M11" si="0">IF(SUM(C8:F8)=0,0,IF(B8="Weekly",AVERAGE(C8:F8)*52,IF(B8="Biweekly",AVERAGE(C8:D8)*26,IF(B8="Semi-Monthly",AVERAGE(C8:D8)*24,IF(B8="Monthly",C8*12,IF(B8="Quarterly",AVERAGE(C8:F8)*4,""))))))+ IF(SUM(H8:K8)=0,0,IF(G8="Weekly",AVERAGE(H8:K8)*52,IF(G8="Biweekly",AVERAGE(H8:I8)*26,IF(G8="Semi-Monthly",AVERAGE(H8:I8)*24,IF(G8="Monthly",H8*12,IF(G8="Quarterly",AVERAGE(H8:K8)*4,""))))))</f>
        <v>0</v>
      </c>
      <c r="N8" s="3">
        <f t="shared" ref="N8:N11" si="1">IF(SUM(C8:F8)=0,0,IF(B8="Weekly",AVERAGE(C8:F8)*52,IF(B8="Biweekly",AVERAGE(C8:D8)*26,IF(B8="Semi-Monthly",AVERAGE(C8:D8)*24,IF(B8="Monthly",C8*12,IF(B8="Quarterly",AVERAGE(C8:F8)*4,""))))))</f>
        <v>0</v>
      </c>
    </row>
    <row r="9" spans="1:15" ht="22.5" customHeight="1" x14ac:dyDescent="0.2">
      <c r="A9" s="86"/>
      <c r="B9" s="5"/>
      <c r="C9" s="48"/>
      <c r="D9" s="49"/>
      <c r="E9" s="49"/>
      <c r="F9" s="50"/>
      <c r="G9" s="5"/>
      <c r="H9" s="48"/>
      <c r="I9" s="49"/>
      <c r="J9" s="49"/>
      <c r="K9" s="50"/>
      <c r="L9" s="14"/>
      <c r="M9" s="59">
        <f t="shared" si="0"/>
        <v>0</v>
      </c>
      <c r="N9" s="3">
        <f t="shared" si="1"/>
        <v>0</v>
      </c>
    </row>
    <row r="10" spans="1:15" ht="22.5" customHeight="1" x14ac:dyDescent="0.2">
      <c r="A10" s="86"/>
      <c r="B10" s="43"/>
      <c r="C10" s="48"/>
      <c r="D10" s="49"/>
      <c r="E10" s="49"/>
      <c r="F10" s="50"/>
      <c r="G10" s="43"/>
      <c r="H10" s="48"/>
      <c r="I10" s="49"/>
      <c r="J10" s="49"/>
      <c r="K10" s="50"/>
      <c r="L10" s="14"/>
      <c r="M10" s="59">
        <f t="shared" si="0"/>
        <v>0</v>
      </c>
      <c r="N10" s="3">
        <f t="shared" si="1"/>
        <v>0</v>
      </c>
    </row>
    <row r="11" spans="1:15" ht="22.5" customHeight="1" x14ac:dyDescent="0.2">
      <c r="A11" s="86"/>
      <c r="B11" s="44"/>
      <c r="C11" s="48"/>
      <c r="D11" s="49"/>
      <c r="E11" s="49"/>
      <c r="F11" s="50"/>
      <c r="G11" s="44"/>
      <c r="H11" s="48"/>
      <c r="I11" s="49"/>
      <c r="J11" s="49"/>
      <c r="K11" s="50"/>
      <c r="L11" s="15"/>
      <c r="M11" s="59">
        <f t="shared" si="0"/>
        <v>0</v>
      </c>
      <c r="N11" s="3">
        <f t="shared" si="1"/>
        <v>0</v>
      </c>
    </row>
    <row r="12" spans="1:15" ht="45.75" thickBot="1" x14ac:dyDescent="0.25">
      <c r="A12" s="86"/>
      <c r="B12" s="16" t="s">
        <v>16</v>
      </c>
      <c r="C12" s="17">
        <f>K23</f>
        <v>0</v>
      </c>
      <c r="D12" s="51"/>
      <c r="E12" s="51"/>
      <c r="F12" s="52"/>
      <c r="G12" s="16" t="s">
        <v>16</v>
      </c>
      <c r="H12" s="17">
        <f>M23</f>
        <v>0</v>
      </c>
      <c r="I12" s="51"/>
      <c r="J12" s="51"/>
      <c r="K12" s="52"/>
      <c r="L12" s="18"/>
      <c r="M12" s="60">
        <f>C12+H12</f>
        <v>0</v>
      </c>
      <c r="N12" s="87"/>
      <c r="O12" s="87"/>
    </row>
    <row r="13" spans="1:15" ht="22.5" customHeight="1" thickBot="1" x14ac:dyDescent="0.25">
      <c r="A13" s="86"/>
      <c r="B13" s="19" t="s">
        <v>7</v>
      </c>
      <c r="C13" s="20"/>
      <c r="D13" s="21"/>
      <c r="E13" s="21"/>
      <c r="F13" s="22"/>
      <c r="G13" s="21"/>
      <c r="H13" s="21"/>
      <c r="I13" s="21"/>
      <c r="J13" s="21"/>
      <c r="K13" s="22"/>
      <c r="L13" s="1">
        <v>1</v>
      </c>
      <c r="M13" s="23">
        <f>SUM(M7:M12)</f>
        <v>0</v>
      </c>
      <c r="N13" s="87"/>
      <c r="O13" s="87"/>
    </row>
    <row r="14" spans="1:15" ht="27" customHeight="1" x14ac:dyDescent="0.2">
      <c r="A14" s="72" t="s">
        <v>28</v>
      </c>
      <c r="B14" s="24"/>
      <c r="C14" s="25"/>
      <c r="D14" s="25"/>
      <c r="E14" s="25"/>
      <c r="F14" s="25"/>
      <c r="G14" s="25"/>
      <c r="H14" s="93" t="s">
        <v>12</v>
      </c>
      <c r="I14" s="94"/>
      <c r="J14" s="103" t="s">
        <v>10</v>
      </c>
      <c r="K14" s="104"/>
      <c r="L14" s="104"/>
      <c r="M14" s="26">
        <f>M13/(L13*5380+9680)</f>
        <v>0</v>
      </c>
      <c r="N14" s="87"/>
      <c r="O14" s="87"/>
    </row>
    <row r="15" spans="1:15" s="30" customFormat="1" ht="27" customHeight="1" x14ac:dyDescent="0.2">
      <c r="A15" s="73"/>
      <c r="B15" s="27"/>
      <c r="C15" s="28"/>
      <c r="D15" s="28"/>
      <c r="E15" s="28"/>
      <c r="F15" s="28"/>
      <c r="G15" s="28"/>
      <c r="H15" s="95"/>
      <c r="I15" s="96"/>
      <c r="J15" s="88" t="s">
        <v>15</v>
      </c>
      <c r="K15" s="89"/>
      <c r="L15" s="90"/>
      <c r="M15" s="29">
        <f>SUM(N7:N11)+C12</f>
        <v>0</v>
      </c>
      <c r="N15" s="87"/>
      <c r="O15" s="87"/>
    </row>
    <row r="16" spans="1:15" s="30" customFormat="1" ht="27" customHeight="1" thickBot="1" x14ac:dyDescent="0.25">
      <c r="A16" s="73"/>
      <c r="B16" s="31"/>
      <c r="C16" s="32"/>
      <c r="D16" s="32"/>
      <c r="E16" s="32"/>
      <c r="F16" s="32"/>
      <c r="G16" s="32"/>
      <c r="H16" s="97"/>
      <c r="I16" s="98"/>
      <c r="J16" s="99" t="s">
        <v>11</v>
      </c>
      <c r="K16" s="100"/>
      <c r="L16" s="100"/>
      <c r="M16" s="33">
        <f>(M15/15060)</f>
        <v>0</v>
      </c>
      <c r="N16" s="34"/>
      <c r="O16" s="35"/>
    </row>
    <row r="17" spans="1:15" s="30" customFormat="1" ht="5.0999999999999996" customHeight="1" thickBot="1" x14ac:dyDescent="0.25">
      <c r="A17" s="73"/>
      <c r="H17" s="36"/>
      <c r="I17" s="36"/>
      <c r="J17" s="37"/>
      <c r="K17" s="38"/>
      <c r="L17" s="39"/>
      <c r="M17" s="40"/>
      <c r="N17" s="34"/>
      <c r="O17" s="35"/>
    </row>
    <row r="18" spans="1:15" s="30" customFormat="1" ht="75" customHeight="1" x14ac:dyDescent="0.2">
      <c r="A18" s="74" t="s">
        <v>29</v>
      </c>
      <c r="B18" s="101" t="s">
        <v>9</v>
      </c>
      <c r="C18" s="102"/>
      <c r="D18" s="102"/>
      <c r="E18" s="102"/>
      <c r="F18" s="102"/>
      <c r="G18" s="102"/>
      <c r="H18" s="102"/>
      <c r="I18" s="102"/>
      <c r="J18" s="102"/>
      <c r="K18" s="91" t="s">
        <v>13</v>
      </c>
      <c r="L18" s="92"/>
      <c r="M18" s="41" t="s">
        <v>17</v>
      </c>
      <c r="N18" s="35"/>
      <c r="O18" s="35"/>
    </row>
    <row r="19" spans="1:15" s="30" customFormat="1" ht="15" customHeight="1" x14ac:dyDescent="0.2">
      <c r="A19" s="75"/>
      <c r="B19" s="123" t="s">
        <v>24</v>
      </c>
      <c r="C19" s="124"/>
      <c r="D19" s="124"/>
      <c r="E19" s="124"/>
      <c r="F19" s="124"/>
      <c r="G19" s="124"/>
      <c r="H19" s="124"/>
      <c r="I19" s="124"/>
      <c r="J19" s="125"/>
      <c r="K19" s="119"/>
      <c r="L19" s="120"/>
      <c r="M19" s="62"/>
      <c r="N19" s="35"/>
      <c r="O19" s="35"/>
    </row>
    <row r="20" spans="1:15" ht="15" customHeight="1" x14ac:dyDescent="0.2">
      <c r="A20" s="75"/>
      <c r="B20" s="77" t="s">
        <v>30</v>
      </c>
      <c r="C20" s="78"/>
      <c r="D20" s="78"/>
      <c r="E20" s="78"/>
      <c r="F20" s="78"/>
      <c r="G20" s="78"/>
      <c r="H20" s="78"/>
      <c r="I20" s="78"/>
      <c r="J20" s="78"/>
      <c r="K20" s="70"/>
      <c r="L20" s="71"/>
      <c r="M20" s="63"/>
    </row>
    <row r="21" spans="1:15" ht="15" customHeight="1" x14ac:dyDescent="0.2">
      <c r="A21" s="75"/>
      <c r="B21" s="79" t="s">
        <v>31</v>
      </c>
      <c r="C21" s="80"/>
      <c r="D21" s="80"/>
      <c r="E21" s="80"/>
      <c r="F21" s="80"/>
      <c r="G21" s="80"/>
      <c r="H21" s="80"/>
      <c r="I21" s="80"/>
      <c r="J21" s="80"/>
      <c r="K21" s="119"/>
      <c r="L21" s="120"/>
      <c r="M21" s="64"/>
    </row>
    <row r="22" spans="1:15" ht="15.75" customHeight="1" thickBot="1" x14ac:dyDescent="0.25">
      <c r="A22" s="75"/>
      <c r="B22" s="81" t="s">
        <v>32</v>
      </c>
      <c r="C22" s="82"/>
      <c r="D22" s="82"/>
      <c r="E22" s="82"/>
      <c r="F22" s="82"/>
      <c r="G22" s="82"/>
      <c r="H22" s="82"/>
      <c r="I22" s="82"/>
      <c r="J22" s="82"/>
      <c r="K22" s="70"/>
      <c r="L22" s="71"/>
      <c r="M22" s="65"/>
    </row>
    <row r="23" spans="1:15" ht="15.75" customHeight="1" thickBot="1" x14ac:dyDescent="0.25">
      <c r="A23" s="76"/>
      <c r="B23" s="116" t="s">
        <v>14</v>
      </c>
      <c r="C23" s="117"/>
      <c r="D23" s="117"/>
      <c r="E23" s="117"/>
      <c r="F23" s="117"/>
      <c r="G23" s="117"/>
      <c r="H23" s="117"/>
      <c r="I23" s="117"/>
      <c r="J23" s="118"/>
      <c r="K23" s="121">
        <f>K19+(K20-K21)+K22</f>
        <v>0</v>
      </c>
      <c r="L23" s="122"/>
      <c r="M23" s="61">
        <f>M19+(M20-M21)+M22</f>
        <v>0</v>
      </c>
    </row>
    <row r="25" spans="1:15" ht="18" customHeight="1" x14ac:dyDescent="0.2">
      <c r="B25" s="83" t="s">
        <v>33</v>
      </c>
      <c r="C25" s="83"/>
      <c r="D25" s="83"/>
      <c r="E25" s="83"/>
      <c r="F25" s="83"/>
      <c r="G25" s="83"/>
      <c r="H25" s="83"/>
      <c r="I25" s="83"/>
      <c r="J25" s="83"/>
      <c r="K25" s="56"/>
      <c r="L25" s="56"/>
      <c r="M25" s="56"/>
    </row>
    <row r="26" spans="1:15" ht="36" customHeight="1" x14ac:dyDescent="0.2">
      <c r="B26" s="69" t="s">
        <v>37</v>
      </c>
      <c r="C26" s="69"/>
      <c r="D26" s="69"/>
      <c r="E26" s="69"/>
      <c r="F26" s="69"/>
      <c r="G26" s="69"/>
      <c r="H26" s="69"/>
      <c r="I26" s="69"/>
      <c r="J26" s="69"/>
      <c r="K26" s="53"/>
      <c r="L26" s="53"/>
      <c r="M26" s="53"/>
    </row>
    <row r="27" spans="1:15" ht="36" customHeight="1" x14ac:dyDescent="0.2">
      <c r="B27" s="69" t="s">
        <v>36</v>
      </c>
      <c r="C27" s="69"/>
      <c r="D27" s="69"/>
      <c r="E27" s="69"/>
      <c r="F27" s="69"/>
      <c r="G27" s="69"/>
      <c r="H27" s="69"/>
      <c r="I27" s="69"/>
      <c r="J27" s="69"/>
      <c r="K27" s="53"/>
      <c r="L27" s="53"/>
      <c r="M27" s="53"/>
    </row>
    <row r="28" spans="1:15" ht="36" customHeight="1" x14ac:dyDescent="0.2">
      <c r="B28" s="84" t="s">
        <v>39</v>
      </c>
      <c r="C28" s="84"/>
      <c r="D28" s="84"/>
      <c r="E28" s="84"/>
      <c r="F28" s="84"/>
      <c r="G28" s="84"/>
      <c r="H28" s="84"/>
      <c r="I28" s="84"/>
      <c r="J28" s="84"/>
      <c r="K28" s="54"/>
      <c r="L28" s="54"/>
      <c r="M28" s="54"/>
    </row>
    <row r="29" spans="1:15" ht="36" customHeight="1" x14ac:dyDescent="0.2">
      <c r="B29" s="85" t="s">
        <v>38</v>
      </c>
      <c r="C29" s="85"/>
      <c r="D29" s="85"/>
      <c r="E29" s="85"/>
      <c r="F29" s="85"/>
      <c r="G29" s="85"/>
      <c r="H29" s="85"/>
      <c r="I29" s="85"/>
      <c r="J29" s="85"/>
      <c r="K29" s="55"/>
      <c r="L29" s="55"/>
      <c r="M29" s="55"/>
    </row>
    <row r="30" spans="1:15" x14ac:dyDescent="0.2">
      <c r="B30" s="55"/>
      <c r="C30" s="55"/>
      <c r="D30" s="55"/>
      <c r="E30" s="55"/>
      <c r="F30" s="57"/>
      <c r="G30" s="57"/>
      <c r="H30" s="57"/>
      <c r="I30" s="57"/>
      <c r="J30" s="57"/>
      <c r="K30" s="57"/>
      <c r="L30" s="57"/>
      <c r="M30" s="57"/>
    </row>
    <row r="31" spans="1:15" ht="18" customHeight="1" x14ac:dyDescent="0.2">
      <c r="B31" s="83" t="s">
        <v>34</v>
      </c>
      <c r="C31" s="83"/>
      <c r="D31" s="83"/>
      <c r="E31" s="83"/>
      <c r="F31" s="83"/>
      <c r="G31" s="83"/>
      <c r="H31" s="83"/>
      <c r="I31" s="83"/>
      <c r="J31" s="83"/>
      <c r="K31" s="56"/>
      <c r="L31" s="56"/>
      <c r="M31" s="56"/>
    </row>
    <row r="32" spans="1:15" ht="36" customHeight="1" x14ac:dyDescent="0.2">
      <c r="B32" s="69" t="s">
        <v>35</v>
      </c>
      <c r="C32" s="69"/>
      <c r="D32" s="69"/>
      <c r="E32" s="69"/>
      <c r="F32" s="69"/>
      <c r="G32" s="69"/>
      <c r="H32" s="69"/>
      <c r="I32" s="69"/>
      <c r="J32" s="69"/>
      <c r="K32" s="53"/>
      <c r="L32" s="53"/>
      <c r="M32" s="53"/>
    </row>
    <row r="33" spans="1:13" x14ac:dyDescent="0.2">
      <c r="A33" s="53"/>
      <c r="B33" s="53"/>
      <c r="C33" s="53"/>
      <c r="D33" s="53"/>
      <c r="E33" s="53"/>
      <c r="K33" s="66" t="s">
        <v>40</v>
      </c>
      <c r="L33" s="66"/>
      <c r="M33" s="67" t="s">
        <v>41</v>
      </c>
    </row>
  </sheetData>
  <sheetProtection sheet="1" selectLockedCells="1"/>
  <mergeCells count="37">
    <mergeCell ref="C3:G3"/>
    <mergeCell ref="G5:K5"/>
    <mergeCell ref="B2:M2"/>
    <mergeCell ref="L5:L6"/>
    <mergeCell ref="B23:J23"/>
    <mergeCell ref="K19:L19"/>
    <mergeCell ref="K23:L23"/>
    <mergeCell ref="B19:J19"/>
    <mergeCell ref="I3:K3"/>
    <mergeCell ref="M5:M6"/>
    <mergeCell ref="C6:F6"/>
    <mergeCell ref="H6:K6"/>
    <mergeCell ref="I4:M4"/>
    <mergeCell ref="C4:G4"/>
    <mergeCell ref="K20:L20"/>
    <mergeCell ref="K21:L21"/>
    <mergeCell ref="A5:A13"/>
    <mergeCell ref="N12:O15"/>
    <mergeCell ref="J15:L15"/>
    <mergeCell ref="K18:L18"/>
    <mergeCell ref="H14:I16"/>
    <mergeCell ref="J16:L16"/>
    <mergeCell ref="B18:J18"/>
    <mergeCell ref="J14:L14"/>
    <mergeCell ref="B32:J32"/>
    <mergeCell ref="K22:L22"/>
    <mergeCell ref="A14:A17"/>
    <mergeCell ref="A18:A23"/>
    <mergeCell ref="B20:J20"/>
    <mergeCell ref="B21:J21"/>
    <mergeCell ref="B22:J22"/>
    <mergeCell ref="B25:J25"/>
    <mergeCell ref="B31:J31"/>
    <mergeCell ref="B26:J26"/>
    <mergeCell ref="B27:J27"/>
    <mergeCell ref="B28:J28"/>
    <mergeCell ref="B29:J29"/>
  </mergeCells>
  <conditionalFormatting sqref="C7">
    <cfRule type="expression" dxfId="15" priority="16">
      <formula>OR(B7="Weekly",B7="Biweekly",B7="Semi-Monthly",B7="Monthly",B7="Quarterly")</formula>
    </cfRule>
  </conditionalFormatting>
  <conditionalFormatting sqref="D7">
    <cfRule type="expression" dxfId="14" priority="15">
      <formula>OR(B7="Weekly",B7="Biweekly",B7="Semi-Monthly",B7="Quarterly")</formula>
    </cfRule>
  </conditionalFormatting>
  <conditionalFormatting sqref="E7">
    <cfRule type="expression" dxfId="13" priority="14">
      <formula>OR(B7="Weekly",B7="Quarterly")</formula>
    </cfRule>
  </conditionalFormatting>
  <conditionalFormatting sqref="F7">
    <cfRule type="expression" dxfId="12" priority="13">
      <formula>OR(B7="Weekly",B7="Quarterly")</formula>
    </cfRule>
  </conditionalFormatting>
  <conditionalFormatting sqref="C8:C11">
    <cfRule type="expression" dxfId="11" priority="12">
      <formula>OR(B8="Weekly",B8="Biweekly",B8="Semi-Monthly",B8="Monthly",B8="Quarterly")</formula>
    </cfRule>
  </conditionalFormatting>
  <conditionalFormatting sqref="D8:D11">
    <cfRule type="expression" dxfId="10" priority="11">
      <formula>OR(B8="Weekly",B8="Biweekly",B8="Semi-Monthly",B8="Quarterly")</formula>
    </cfRule>
  </conditionalFormatting>
  <conditionalFormatting sqref="E8:E11">
    <cfRule type="expression" dxfId="9" priority="10">
      <formula>OR(B8="Weekly",B8="Quarterly")</formula>
    </cfRule>
  </conditionalFormatting>
  <conditionalFormatting sqref="F8:F11">
    <cfRule type="expression" dxfId="8" priority="9">
      <formula>OR(B8="Weekly",B8="Quarterly")</formula>
    </cfRule>
  </conditionalFormatting>
  <conditionalFormatting sqref="H7">
    <cfRule type="expression" dxfId="7" priority="8">
      <formula>OR(G7="Weekly",G7="Biweekly",G7="Semi-Monthly",G7="Monthly",G7="Quarterly")</formula>
    </cfRule>
  </conditionalFormatting>
  <conditionalFormatting sqref="I7">
    <cfRule type="expression" dxfId="6" priority="7">
      <formula>OR(G7="Weekly",G7="Biweekly",G7="Semi-Monthly",G7="Quarterly")</formula>
    </cfRule>
  </conditionalFormatting>
  <conditionalFormatting sqref="J7">
    <cfRule type="expression" dxfId="5" priority="6">
      <formula>OR(G7="Weekly",G7="Quarterly")</formula>
    </cfRule>
  </conditionalFormatting>
  <conditionalFormatting sqref="K7">
    <cfRule type="expression" dxfId="4" priority="5">
      <formula>OR(G7="Weekly",G7="Quarterly")</formula>
    </cfRule>
  </conditionalFormatting>
  <conditionalFormatting sqref="H8:H11">
    <cfRule type="expression" dxfId="3" priority="4">
      <formula>OR(G8="Weekly",G8="Biweekly",G8="Semi-Monthly",G8="Monthly",G8="Quarterly")</formula>
    </cfRule>
  </conditionalFormatting>
  <conditionalFormatting sqref="I8:I11">
    <cfRule type="expression" dxfId="2" priority="3">
      <formula>OR(G8="Weekly",G8="Biweekly",G8="Semi-Monthly",G8="Quarterly")</formula>
    </cfRule>
  </conditionalFormatting>
  <conditionalFormatting sqref="J8:J11">
    <cfRule type="expression" dxfId="1" priority="2">
      <formula>OR(G8="Weekly",G8="Quarterly")</formula>
    </cfRule>
  </conditionalFormatting>
  <conditionalFormatting sqref="K8:K11">
    <cfRule type="expression" dxfId="0" priority="1">
      <formula>OR(G8="Weekly",G8="Quarterly")</formula>
    </cfRule>
  </conditionalFormatting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Sheet2!$A$1:$A$6</xm:f>
          </x14:formula1>
          <xm:sqref>B7 B9:B11 G7 G9:G11</xm:sqref>
        </x14:dataValidation>
        <x14:dataValidation type="list" allowBlank="1" showInputMessage="1" showErrorMessage="1" xr:uid="{00000000-0002-0000-0000-000001000000}">
          <x14:formula1>
            <xm:f>Sheet2!A1:A6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Sheet2!A1:A6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6"/>
  <sheetViews>
    <sheetView workbookViewId="0"/>
  </sheetViews>
  <sheetFormatPr defaultRowHeight="15" x14ac:dyDescent="0.2"/>
  <sheetData>
    <row r="2" spans="1:1" x14ac:dyDescent="0.2">
      <c r="A2" t="s">
        <v>2</v>
      </c>
    </row>
    <row r="3" spans="1:1" x14ac:dyDescent="0.2">
      <c r="A3" t="s">
        <v>3</v>
      </c>
    </row>
    <row r="4" spans="1:1" x14ac:dyDescent="0.2">
      <c r="A4" t="s">
        <v>4</v>
      </c>
    </row>
    <row r="5" spans="1:1" x14ac:dyDescent="0.2">
      <c r="A5" t="s">
        <v>5</v>
      </c>
    </row>
    <row r="6" spans="1:1" x14ac:dyDescent="0.2">
      <c r="A6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Calculation Form</dc:title>
  <dc:creator>DSHS TB/HIV/STD Section</dc:creator>
  <cp:lastModifiedBy>Warr,Dan (DSHS)</cp:lastModifiedBy>
  <cp:lastPrinted>2019-05-15T18:59:08Z</cp:lastPrinted>
  <dcterms:created xsi:type="dcterms:W3CDTF">2017-02-27T21:04:07Z</dcterms:created>
  <dcterms:modified xsi:type="dcterms:W3CDTF">2024-01-23T19:22:32Z</dcterms:modified>
</cp:coreProperties>
</file>