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32767" windowWidth="27855" windowHeight="12750"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<sst xmlns="http://schemas.openxmlformats.org/spreadsheetml/2006/main" count="815" uniqueCount="169">
  <si>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</si>
  <si>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</si>
  <si>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</si>
  <si>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</si>
  <si>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</si>
  <si>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</si>
  <si>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</si>
  <si>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</si>
  <si>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</si>
  <si>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</si>
  <si>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</si>
  <si>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</si>
  <si>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</si>
  <si>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</si>
  <si>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</si>
  <si>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</si>
  <si>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</si>
  <si>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</si>
  <si>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</si>
  <si>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</si>
  <si>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</si>
  <si>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</si>
  <si>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</si>
  <si>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</si>
  <si>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</si>
  <si>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</si>
  <si>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</si>
  <si>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</si>
  <si>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</si>
  <si>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</si>
  <si>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</si>
  <si>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</si>
  <si>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</si>
  <si>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</si>
  <si>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</si>
  <si>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</si>
  <si>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</si>
  <si>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</si>
  <si>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</si>
  <si>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</si>
  <si>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</si>
  <si>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</si>
  <si>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</si>
  <si>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</si>
  <si>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</si>
  <si>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</si>
  <si>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</si>
  <si>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</si>
  <si>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</si>
  <si>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</si>
  <si>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</si>
  <si>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</si>
  <si>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</si>
  <si>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</si>
  <si>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</si>
  <si>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</si>
  <si>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</si>
  <si>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</si>
  <si>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</si>
  <si>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</si>
  <si>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</si>
  <si>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</si>
  <si>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</si>
  <si>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</si>
  <si>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</si>
  <si>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</si>
  <si>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</si>
  <si>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</si>
  <si>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</si>
  <si>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</si>
  <si>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</si>
  <si>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</si>
  <si>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</si>
  <si>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</si>
  <si>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</si>
  <si>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</si>
  <si>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</si>
  <si>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</si>
  <si>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</si>
  <si>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</si>
  <si>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</si>
  <si>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</si>
  <si>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</si>
  <si>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</si>
  <si>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</si>
  <si>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</si>
  <si>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</si>
  <si>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</si>
  <si>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</si>
  <si>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</si>
  <si>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</si>
  <si>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</si>
  <si>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</si>
  <si>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</si>
  <si>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</si>
  <si>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</si>
  <si>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</si>
  <si>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</si>
  <si>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</si>
  <si>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</si>
  <si>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</si>
  <si>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</si>
  <si>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</si>
  <si>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</si>
  <si>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</si>
  <si>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</si>
  <si>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</si>
  <si>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</si>
  <si>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</si>
  <si>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</si>
  <si>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</si>
  <si>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</si>
  <si>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</si>
  <si>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</si>
  <si>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</si>
  <si>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</si>
  <si>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</si>
  <si>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</si>
  <si>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</si>
  <si>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</si>
  <si>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</si>
  <si>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</si>
  <si>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</si>
  <si>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</si>
  <si>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</si>
  <si>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</si>
  <si>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</si>
  <si>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</si>
  <si>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</si>
  <si>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</si>
  <si>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</si>
  <si>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</si>
  <si>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</si>
  <si>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</si>
  <si>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</si>
  <si>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</si>
  <si>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</si>
  <si>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</si>
  <si>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</si>
  <si>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</si>
  <si>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</si>
  <si>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</si>
  <si>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</si>
  <si>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</si>
  <si>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</si>
  <si>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</si>
  <si>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</si>
  <si>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</si>
  <si>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</si>
  <si>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</si>
  <si>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</si>
  <si>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</si>
  <si>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</si>
  <si>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</si>
  <si>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</si>
  <si>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</si>
  <si>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</si>
  <si>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</si>
  <si>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</si>
  <si>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</si>
  <si>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</si>
  <si>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https://www.dshs.texas.gov/contracts/gtag.aspx</t>
    </r>
  </si>
  <si>
    <r>
      <t xml:space="preserve">(Examples and instructions for completing the Budget Category Detail Templates are in a separate Excel file located under Templates for Cost Reimbursement Budgets located at :   </t>
    </r>
    <r>
      <rPr>
        <b/>
        <i/>
        <sz val="10"/>
        <color indexed="12"/>
        <rFont val="Arial"/>
        <family val="2"/>
      </rPr>
      <t>http://www.dshs.state.tx.us/grants/forms.shtm</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</si>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</sst>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29" fillId="0" borderId="45" xfId="0" applyFont="1" applyBorder="1" applyAlignment="1">
      <alignment horizontal="center" vertical="center" wrapText="1"/>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4" fillId="0" borderId="37" xfId="0" applyFont="1" applyBorder="1" applyAlignment="1">
      <alignment horizontal="left"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32" xfId="0" applyFont="1" applyBorder="1" applyAlignment="1">
      <alignment horizontal="left" vertical="top"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45" xfId="0" applyFont="1" applyBorder="1" applyAlignment="1">
      <alignment horizontal="left" vertical="top" wrapTex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46"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1" xfId="0" applyFont="1" applyBorder="1" applyAlignment="1">
      <alignment horizontal="center" wrapText="1"/>
    </xf>
    <xf numFmtId="0" fontId="0" fillId="0" borderId="51" xfId="0" applyBorder="1" applyAlignment="1">
      <alignment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9" fillId="0" borderId="22" xfId="0" applyFont="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46" xfId="0" applyBorder="1" applyAlignment="1" applyProtection="1">
      <alignment horizontal="left"/>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4" fillId="0" borderId="22" xfId="0" applyFont="1" applyBorder="1" applyAlignment="1" applyProtection="1">
      <alignment horizontal="center" wrapText="1"/>
      <protection/>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46" xfId="0" applyBorder="1" applyAlignment="1" applyProtection="1">
      <alignment readingOrder="1"/>
      <protection locked="0"/>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6"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16" fillId="33" borderId="45" xfId="0" applyFont="1" applyFill="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16" fillId="33"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41" xfId="0" applyFont="1" applyFill="1" applyBorder="1" applyAlignment="1" applyProtection="1">
      <alignment horizontal="center" wrapText="1"/>
      <protection/>
    </xf>
    <xf numFmtId="0" fontId="16" fillId="33" borderId="45" xfId="0" applyFont="1" applyFill="1" applyBorder="1" applyAlignment="1" applyProtection="1">
      <alignment horizontal="center" vertic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50" xfId="0" applyFont="1" applyBorder="1" applyAlignment="1" applyProtection="1">
      <alignment horizontal="center" wrapText="1"/>
      <protection/>
    </xf>
    <xf numFmtId="0" fontId="10" fillId="0" borderId="46" xfId="0" applyFont="1" applyBorder="1" applyAlignment="1" applyProtection="1">
      <alignment horizontal="justify" vertical="top"/>
      <protection/>
    </xf>
    <xf numFmtId="0" fontId="0" fillId="0" borderId="46"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46"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4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49" fontId="8" fillId="0" borderId="42" xfId="0" applyNumberFormat="1" applyFont="1" applyBorder="1" applyAlignment="1" applyProtection="1">
      <alignment horizontal="center" vertical="center" wrapText="1"/>
      <protection locked="0"/>
    </xf>
    <xf numFmtId="0" fontId="20" fillId="0" borderId="43" xfId="0" applyFont="1" applyBorder="1" applyAlignment="1" applyProtection="1">
      <alignment vertical="center" wrapText="1"/>
      <protection/>
    </xf>
    <xf numFmtId="0" fontId="8" fillId="0" borderId="23" xfId="0" applyFont="1"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7" fillId="0" borderId="16" xfId="0" applyFont="1" applyBorder="1" applyAlignment="1" applyProtection="1">
      <alignment horizontal="justify" wrapText="1"/>
      <protection locked="0"/>
    </xf>
    <xf numFmtId="0" fontId="7" fillId="0" borderId="15"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217" t="s">
        <v>150</v>
      </c>
      <c r="C2" s="218"/>
    </row>
    <row r="3" spans="2:3" ht="42" customHeight="1">
      <c r="B3" s="219" t="s">
        <v>162</v>
      </c>
      <c r="C3" s="220"/>
    </row>
    <row r="4" spans="2:3" ht="13.5" customHeight="1">
      <c r="B4" s="221"/>
      <c r="C4" s="220"/>
    </row>
    <row r="5" spans="2:3" ht="12.75">
      <c r="B5" s="222"/>
      <c r="C5" s="223"/>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161</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C42:C43"/>
    <mergeCell ref="D42:D44"/>
    <mergeCell ref="G8:G13"/>
    <mergeCell ref="E26:F31"/>
    <mergeCell ref="B32:D37"/>
    <mergeCell ref="H47:I47"/>
    <mergeCell ref="H43:I43"/>
    <mergeCell ref="H44:I44"/>
    <mergeCell ref="H42:I42"/>
    <mergeCell ref="F42:G43"/>
    <mergeCell ref="F44:G44"/>
    <mergeCell ref="G26:G31"/>
    <mergeCell ref="F45:G45"/>
    <mergeCell ref="H45:I45"/>
    <mergeCell ref="E32:F37"/>
    <mergeCell ref="G32:G37"/>
    <mergeCell ref="A8:A13"/>
    <mergeCell ref="A48:B48"/>
    <mergeCell ref="A46:B46"/>
    <mergeCell ref="A20:A25"/>
    <mergeCell ref="A14:A19"/>
    <mergeCell ref="A42:B44"/>
    <mergeCell ref="A26:A31"/>
    <mergeCell ref="B26:D31"/>
    <mergeCell ref="B8:D13"/>
    <mergeCell ref="A32:A37"/>
    <mergeCell ref="B5:D7"/>
    <mergeCell ref="G57:H57"/>
    <mergeCell ref="H48:I48"/>
    <mergeCell ref="E55:H55"/>
    <mergeCell ref="F46:G46"/>
    <mergeCell ref="H46:I46"/>
    <mergeCell ref="H5:I7"/>
    <mergeCell ref="B20:D25"/>
    <mergeCell ref="E20:F25"/>
    <mergeCell ref="G20:G25"/>
    <mergeCell ref="E5:F5"/>
    <mergeCell ref="E6:F6"/>
    <mergeCell ref="G14:G19"/>
    <mergeCell ref="E14:F19"/>
    <mergeCell ref="E8:F13"/>
    <mergeCell ref="B14:D19"/>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3"/>
      <c r="B7" s="453"/>
      <c r="C7" s="36" t="s">
        <v>126</v>
      </c>
      <c r="D7" s="37"/>
      <c r="E7" s="49"/>
      <c r="F7" s="53">
        <f aca="true" t="shared" si="0" ref="F7:F24">D7*E7</f>
        <v>0</v>
      </c>
    </row>
    <row r="8" spans="1:6" ht="14.25">
      <c r="A8" s="452"/>
      <c r="B8" s="452"/>
      <c r="C8" s="36" t="s">
        <v>126</v>
      </c>
      <c r="D8" s="37"/>
      <c r="E8" s="49"/>
      <c r="F8" s="53">
        <f t="shared" si="0"/>
        <v>0</v>
      </c>
    </row>
    <row r="9" spans="1:6" ht="14.25">
      <c r="A9" s="452"/>
      <c r="B9" s="452"/>
      <c r="C9" s="36" t="s">
        <v>126</v>
      </c>
      <c r="D9" s="37"/>
      <c r="E9" s="49"/>
      <c r="F9" s="53">
        <f t="shared" si="0"/>
        <v>0</v>
      </c>
    </row>
    <row r="10" spans="1:6" ht="14.25">
      <c r="A10" s="452"/>
      <c r="B10" s="452"/>
      <c r="C10" s="36" t="s">
        <v>126</v>
      </c>
      <c r="D10" s="37"/>
      <c r="E10" s="49"/>
      <c r="F10" s="53">
        <f t="shared" si="0"/>
        <v>0</v>
      </c>
    </row>
    <row r="11" spans="1:6" ht="14.25">
      <c r="A11" s="452"/>
      <c r="B11" s="452"/>
      <c r="C11" s="36" t="s">
        <v>126</v>
      </c>
      <c r="D11" s="37"/>
      <c r="E11" s="49"/>
      <c r="F11" s="53">
        <f t="shared" si="0"/>
        <v>0</v>
      </c>
    </row>
    <row r="12" spans="1:6" ht="14.25">
      <c r="A12" s="452"/>
      <c r="B12" s="452"/>
      <c r="C12" s="36" t="s">
        <v>126</v>
      </c>
      <c r="D12" s="37"/>
      <c r="E12" s="49"/>
      <c r="F12" s="53">
        <f t="shared" si="0"/>
        <v>0</v>
      </c>
    </row>
    <row r="13" spans="1:6" ht="14.25">
      <c r="A13" s="452"/>
      <c r="B13" s="452"/>
      <c r="C13" s="36" t="s">
        <v>126</v>
      </c>
      <c r="D13" s="37"/>
      <c r="E13" s="49"/>
      <c r="F13" s="53">
        <f t="shared" si="0"/>
        <v>0</v>
      </c>
    </row>
    <row r="14" spans="1:6" ht="14.25">
      <c r="A14" s="452"/>
      <c r="B14" s="452"/>
      <c r="C14" s="36" t="s">
        <v>126</v>
      </c>
      <c r="D14" s="37"/>
      <c r="E14" s="49"/>
      <c r="F14" s="53">
        <f t="shared" si="0"/>
        <v>0</v>
      </c>
    </row>
    <row r="15" spans="1:6" ht="14.25">
      <c r="A15" s="452"/>
      <c r="B15" s="452"/>
      <c r="C15" s="36" t="s">
        <v>126</v>
      </c>
      <c r="D15" s="37"/>
      <c r="E15" s="49"/>
      <c r="F15" s="53">
        <f t="shared" si="0"/>
        <v>0</v>
      </c>
    </row>
    <row r="16" spans="1:6" ht="14.25">
      <c r="A16" s="452"/>
      <c r="B16" s="452"/>
      <c r="C16" s="36" t="s">
        <v>126</v>
      </c>
      <c r="D16" s="37"/>
      <c r="E16" s="49"/>
      <c r="F16" s="53">
        <f t="shared" si="0"/>
        <v>0</v>
      </c>
    </row>
    <row r="17" spans="1:6" ht="14.25">
      <c r="A17" s="452"/>
      <c r="B17" s="452"/>
      <c r="C17" s="36" t="s">
        <v>126</v>
      </c>
      <c r="D17" s="37"/>
      <c r="E17" s="49"/>
      <c r="F17" s="53">
        <f t="shared" si="0"/>
        <v>0</v>
      </c>
    </row>
    <row r="18" spans="1:6" ht="14.25">
      <c r="A18" s="452"/>
      <c r="B18" s="452"/>
      <c r="C18" s="36" t="s">
        <v>126</v>
      </c>
      <c r="D18" s="37"/>
      <c r="E18" s="49"/>
      <c r="F18" s="53">
        <f t="shared" si="0"/>
        <v>0</v>
      </c>
    </row>
    <row r="19" spans="1:6" ht="14.25">
      <c r="A19" s="452"/>
      <c r="B19" s="452"/>
      <c r="C19" s="36" t="s">
        <v>126</v>
      </c>
      <c r="D19" s="37"/>
      <c r="E19" s="49"/>
      <c r="F19" s="53">
        <f t="shared" si="0"/>
        <v>0</v>
      </c>
    </row>
    <row r="20" spans="1:6" ht="14.25">
      <c r="A20" s="452"/>
      <c r="B20" s="452"/>
      <c r="C20" s="36" t="s">
        <v>126</v>
      </c>
      <c r="D20" s="37"/>
      <c r="E20" s="49"/>
      <c r="F20" s="53">
        <f t="shared" si="0"/>
        <v>0</v>
      </c>
    </row>
    <row r="21" spans="1:6" ht="14.25">
      <c r="A21" s="452"/>
      <c r="B21" s="452"/>
      <c r="C21" s="36" t="s">
        <v>126</v>
      </c>
      <c r="D21" s="37"/>
      <c r="E21" s="49"/>
      <c r="F21" s="53">
        <f t="shared" si="0"/>
        <v>0</v>
      </c>
    </row>
    <row r="22" spans="1:6" ht="14.25">
      <c r="A22" s="452"/>
      <c r="B22" s="452"/>
      <c r="C22" s="36" t="s">
        <v>126</v>
      </c>
      <c r="D22" s="37"/>
      <c r="E22" s="49"/>
      <c r="F22" s="53">
        <f t="shared" si="0"/>
        <v>0</v>
      </c>
    </row>
    <row r="23" spans="1:6" ht="14.25">
      <c r="A23" s="452"/>
      <c r="B23" s="452"/>
      <c r="C23" s="36" t="s">
        <v>126</v>
      </c>
      <c r="D23" s="37"/>
      <c r="E23" s="49"/>
      <c r="F23" s="53">
        <f t="shared" si="0"/>
        <v>0</v>
      </c>
    </row>
    <row r="24" spans="1:6" ht="14.25">
      <c r="A24" s="452"/>
      <c r="B24" s="452"/>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6"/>
      <c r="B7" s="457"/>
      <c r="C7" s="36" t="s">
        <v>126</v>
      </c>
      <c r="D7" s="37"/>
      <c r="E7" s="49"/>
      <c r="F7" s="53">
        <f aca="true" t="shared" si="0" ref="F7:F24">D7*E7</f>
        <v>0</v>
      </c>
    </row>
    <row r="8" spans="1:6" ht="14.25">
      <c r="A8" s="454" t="s">
        <v>126</v>
      </c>
      <c r="B8" s="455"/>
      <c r="C8" s="36" t="s">
        <v>126</v>
      </c>
      <c r="D8" s="37"/>
      <c r="E8" s="49"/>
      <c r="F8" s="53">
        <f t="shared" si="0"/>
        <v>0</v>
      </c>
    </row>
    <row r="9" spans="1:6" ht="14.25">
      <c r="A9" s="454" t="s">
        <v>126</v>
      </c>
      <c r="B9" s="455"/>
      <c r="C9" s="36" t="s">
        <v>126</v>
      </c>
      <c r="D9" s="37"/>
      <c r="E9" s="49"/>
      <c r="F9" s="53">
        <f t="shared" si="0"/>
        <v>0</v>
      </c>
    </row>
    <row r="10" spans="1:6" ht="14.25">
      <c r="A10" s="454" t="s">
        <v>126</v>
      </c>
      <c r="B10" s="455"/>
      <c r="C10" s="36" t="s">
        <v>126</v>
      </c>
      <c r="D10" s="37"/>
      <c r="E10" s="49"/>
      <c r="F10" s="53">
        <f t="shared" si="0"/>
        <v>0</v>
      </c>
    </row>
    <row r="11" spans="1:6" ht="14.25">
      <c r="A11" s="454" t="s">
        <v>126</v>
      </c>
      <c r="B11" s="455"/>
      <c r="C11" s="36" t="s">
        <v>126</v>
      </c>
      <c r="D11" s="37"/>
      <c r="E11" s="49"/>
      <c r="F11" s="53">
        <f t="shared" si="0"/>
        <v>0</v>
      </c>
    </row>
    <row r="12" spans="1:6" ht="14.25">
      <c r="A12" s="454" t="s">
        <v>126</v>
      </c>
      <c r="B12" s="455"/>
      <c r="C12" s="36" t="s">
        <v>126</v>
      </c>
      <c r="D12" s="37"/>
      <c r="E12" s="49"/>
      <c r="F12" s="53">
        <f t="shared" si="0"/>
        <v>0</v>
      </c>
    </row>
    <row r="13" spans="1:6" ht="14.25">
      <c r="A13" s="454" t="s">
        <v>126</v>
      </c>
      <c r="B13" s="455"/>
      <c r="C13" s="36" t="s">
        <v>126</v>
      </c>
      <c r="D13" s="37"/>
      <c r="E13" s="49"/>
      <c r="F13" s="53">
        <f t="shared" si="0"/>
        <v>0</v>
      </c>
    </row>
    <row r="14" spans="1:6" ht="14.25">
      <c r="A14" s="454" t="s">
        <v>126</v>
      </c>
      <c r="B14" s="455"/>
      <c r="C14" s="36" t="s">
        <v>126</v>
      </c>
      <c r="D14" s="37"/>
      <c r="E14" s="49"/>
      <c r="F14" s="53">
        <f t="shared" si="0"/>
        <v>0</v>
      </c>
    </row>
    <row r="15" spans="1:6" ht="14.25">
      <c r="A15" s="454" t="s">
        <v>126</v>
      </c>
      <c r="B15" s="455"/>
      <c r="C15" s="36" t="s">
        <v>126</v>
      </c>
      <c r="D15" s="37"/>
      <c r="E15" s="49"/>
      <c r="F15" s="53">
        <f t="shared" si="0"/>
        <v>0</v>
      </c>
    </row>
    <row r="16" spans="1:6" ht="14.25">
      <c r="A16" s="454" t="s">
        <v>126</v>
      </c>
      <c r="B16" s="455"/>
      <c r="C16" s="36" t="s">
        <v>126</v>
      </c>
      <c r="D16" s="37"/>
      <c r="E16" s="49"/>
      <c r="F16" s="53">
        <f t="shared" si="0"/>
        <v>0</v>
      </c>
    </row>
    <row r="17" spans="1:6" ht="14.25">
      <c r="A17" s="454" t="s">
        <v>126</v>
      </c>
      <c r="B17" s="455"/>
      <c r="C17" s="36" t="s">
        <v>126</v>
      </c>
      <c r="D17" s="37"/>
      <c r="E17" s="49"/>
      <c r="F17" s="53">
        <f t="shared" si="0"/>
        <v>0</v>
      </c>
    </row>
    <row r="18" spans="1:6" ht="14.25">
      <c r="A18" s="454" t="s">
        <v>126</v>
      </c>
      <c r="B18" s="455"/>
      <c r="C18" s="36" t="s">
        <v>126</v>
      </c>
      <c r="D18" s="37"/>
      <c r="E18" s="49"/>
      <c r="F18" s="53">
        <f t="shared" si="0"/>
        <v>0</v>
      </c>
    </row>
    <row r="19" spans="1:6" ht="14.25">
      <c r="A19" s="454" t="s">
        <v>126</v>
      </c>
      <c r="B19" s="455"/>
      <c r="C19" s="36" t="s">
        <v>126</v>
      </c>
      <c r="D19" s="37"/>
      <c r="E19" s="49"/>
      <c r="F19" s="53">
        <f t="shared" si="0"/>
        <v>0</v>
      </c>
    </row>
    <row r="20" spans="1:6" ht="14.25">
      <c r="A20" s="454" t="s">
        <v>126</v>
      </c>
      <c r="B20" s="455"/>
      <c r="C20" s="36" t="s">
        <v>126</v>
      </c>
      <c r="D20" s="37"/>
      <c r="E20" s="49"/>
      <c r="F20" s="53">
        <f t="shared" si="0"/>
        <v>0</v>
      </c>
    </row>
    <row r="21" spans="1:6" ht="14.25">
      <c r="A21" s="454" t="s">
        <v>126</v>
      </c>
      <c r="B21" s="455"/>
      <c r="C21" s="36" t="s">
        <v>126</v>
      </c>
      <c r="D21" s="37"/>
      <c r="E21" s="49"/>
      <c r="F21" s="53">
        <f t="shared" si="0"/>
        <v>0</v>
      </c>
    </row>
    <row r="22" spans="1:6" ht="14.25">
      <c r="A22" s="454" t="s">
        <v>126</v>
      </c>
      <c r="B22" s="455"/>
      <c r="C22" s="36" t="s">
        <v>126</v>
      </c>
      <c r="D22" s="37"/>
      <c r="E22" s="49"/>
      <c r="F22" s="53">
        <f t="shared" si="0"/>
        <v>0</v>
      </c>
    </row>
    <row r="23" spans="1:6" ht="14.25">
      <c r="A23" s="454" t="s">
        <v>126</v>
      </c>
      <c r="B23" s="455"/>
      <c r="C23" s="36" t="s">
        <v>126</v>
      </c>
      <c r="D23" s="37"/>
      <c r="E23" s="49"/>
      <c r="F23" s="53">
        <f t="shared" si="0"/>
        <v>0</v>
      </c>
    </row>
    <row r="24" spans="1:6" ht="14.25">
      <c r="A24" s="454" t="s">
        <v>126</v>
      </c>
      <c r="B24" s="455"/>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ht="30" customHeight="1">
      <c r="A5" s="396" t="s">
        <v>168</v>
      </c>
      <c r="B5" s="397"/>
      <c r="C5" s="397"/>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s="98" customFormat="1" ht="30" customHeight="1">
      <c r="A5" s="396" t="s">
        <v>168</v>
      </c>
      <c r="B5" s="397"/>
      <c r="C5" s="397"/>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37"/>
      <c r="F3" s="238"/>
      <c r="G3" s="238"/>
      <c r="H3" s="238"/>
      <c r="I3" s="239"/>
    </row>
    <row r="4" ht="13.5" thickBot="1">
      <c r="A4" s="14"/>
    </row>
    <row r="5" spans="1:9" s="16" customFormat="1" ht="18.75" customHeight="1">
      <c r="A5" s="251" t="s">
        <v>142</v>
      </c>
      <c r="B5" s="252"/>
      <c r="C5" s="251" t="s">
        <v>89</v>
      </c>
      <c r="D5" s="252"/>
      <c r="E5" s="15" t="s">
        <v>32</v>
      </c>
      <c r="F5" s="15" t="s">
        <v>33</v>
      </c>
      <c r="G5" s="15" t="s">
        <v>34</v>
      </c>
      <c r="H5" s="15" t="s">
        <v>37</v>
      </c>
      <c r="I5" s="15" t="s">
        <v>38</v>
      </c>
    </row>
    <row r="6" spans="1:9" s="16" customFormat="1" ht="16.5" customHeight="1">
      <c r="A6" s="253"/>
      <c r="B6" s="254"/>
      <c r="C6" s="253" t="s">
        <v>1</v>
      </c>
      <c r="D6" s="254"/>
      <c r="E6" s="17" t="s">
        <v>40</v>
      </c>
      <c r="F6" s="17" t="s">
        <v>39</v>
      </c>
      <c r="G6" s="17" t="s">
        <v>41</v>
      </c>
      <c r="H6" s="17" t="s">
        <v>42</v>
      </c>
      <c r="I6" s="17" t="s">
        <v>39</v>
      </c>
    </row>
    <row r="7" spans="1:9" s="16" customFormat="1" ht="17.25" customHeight="1" thickBot="1">
      <c r="A7" s="255"/>
      <c r="B7" s="256"/>
      <c r="C7" s="257" t="s">
        <v>43</v>
      </c>
      <c r="D7" s="258"/>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63"/>
      <c r="B19" s="264"/>
      <c r="C19" s="264"/>
      <c r="D19" s="264"/>
      <c r="E19" s="264"/>
      <c r="F19" s="264"/>
      <c r="G19" s="264"/>
      <c r="H19" s="264"/>
      <c r="I19" s="264"/>
    </row>
    <row r="20" spans="1:9" ht="48.75" customHeight="1">
      <c r="A20" s="228" t="s">
        <v>143</v>
      </c>
      <c r="B20" s="259"/>
      <c r="C20" s="259"/>
      <c r="D20" s="259"/>
      <c r="E20" s="259"/>
      <c r="F20" s="259"/>
      <c r="G20" s="259"/>
      <c r="H20" s="259"/>
      <c r="I20" s="236"/>
    </row>
    <row r="21" spans="1:9" ht="15" customHeight="1">
      <c r="A21" s="240"/>
      <c r="B21" s="241"/>
      <c r="C21" s="63"/>
      <c r="D21" s="244" t="s">
        <v>144</v>
      </c>
      <c r="E21" s="246" t="s">
        <v>138</v>
      </c>
      <c r="F21" s="244" t="s">
        <v>137</v>
      </c>
      <c r="G21" s="244" t="s">
        <v>145</v>
      </c>
      <c r="H21" s="246" t="s">
        <v>138</v>
      </c>
      <c r="I21" s="226" t="s">
        <v>137</v>
      </c>
    </row>
    <row r="22" spans="1:9" ht="15" customHeight="1">
      <c r="A22" s="242"/>
      <c r="B22" s="243"/>
      <c r="C22" s="63"/>
      <c r="D22" s="245"/>
      <c r="E22" s="247"/>
      <c r="F22" s="248"/>
      <c r="G22" s="245"/>
      <c r="H22" s="247"/>
      <c r="I22" s="227"/>
    </row>
    <row r="23" spans="1:9" ht="15" customHeight="1">
      <c r="A23" s="240" t="s">
        <v>140</v>
      </c>
      <c r="B23" s="260"/>
      <c r="C23" s="63"/>
      <c r="D23" s="172" t="s">
        <v>50</v>
      </c>
      <c r="E23" s="170">
        <f>ROUND((SUM(E8:I8)),0)</f>
        <v>0</v>
      </c>
      <c r="F23" s="171">
        <f>+D8</f>
        <v>0</v>
      </c>
      <c r="G23" s="173" t="s">
        <v>52</v>
      </c>
      <c r="H23" s="170">
        <f>ROUND((SUM(E9:I9)),0)</f>
        <v>0</v>
      </c>
      <c r="I23" s="171">
        <f>+D9</f>
        <v>0</v>
      </c>
    </row>
    <row r="24" spans="1:9" ht="15" customHeight="1">
      <c r="A24" s="261"/>
      <c r="B24" s="262"/>
      <c r="C24" s="63"/>
      <c r="D24" s="172" t="s">
        <v>54</v>
      </c>
      <c r="E24" s="168">
        <f>ROUND((SUM(E10:I10)),0)</f>
        <v>0</v>
      </c>
      <c r="F24" s="167">
        <f>+D10</f>
        <v>0</v>
      </c>
      <c r="G24" s="173" t="s">
        <v>56</v>
      </c>
      <c r="H24" s="168">
        <f>ROUND((SUM(E11:I11)),0)</f>
        <v>0</v>
      </c>
      <c r="I24" s="167">
        <f>+D11</f>
        <v>0</v>
      </c>
    </row>
    <row r="25" spans="1:9" ht="15" customHeight="1">
      <c r="A25" s="261"/>
      <c r="B25" s="262"/>
      <c r="C25" s="63"/>
      <c r="D25" s="172" t="s">
        <v>58</v>
      </c>
      <c r="E25" s="174">
        <f>ROUND((SUM(E12:I12)),0)</f>
        <v>0</v>
      </c>
      <c r="F25" s="171">
        <f>+D12</f>
        <v>0</v>
      </c>
      <c r="G25" s="173" t="s">
        <v>60</v>
      </c>
      <c r="H25" s="174">
        <f>ROUND((SUM(E13:I13)),0)</f>
        <v>0</v>
      </c>
      <c r="I25" s="171">
        <f>+D13</f>
        <v>0</v>
      </c>
    </row>
    <row r="26" spans="1:9" ht="15" customHeight="1">
      <c r="A26" s="234"/>
      <c r="B26" s="235"/>
      <c r="C26" s="63"/>
      <c r="D26" s="172" t="s">
        <v>63</v>
      </c>
      <c r="E26" s="168">
        <f>ROUND((SUM(E14:I14)),0)</f>
        <v>0</v>
      </c>
      <c r="F26" s="167">
        <f>+D14</f>
        <v>0</v>
      </c>
      <c r="G26" s="173" t="s">
        <v>67</v>
      </c>
      <c r="H26" s="168">
        <f>ROUND((SUM(E16:I16)),0)</f>
        <v>0</v>
      </c>
      <c r="I26" s="171">
        <f>+D16</f>
        <v>0</v>
      </c>
    </row>
    <row r="27" spans="1:9" ht="15" customHeight="1">
      <c r="A27" s="232"/>
      <c r="B27" s="232"/>
      <c r="C27" s="233"/>
      <c r="D27" s="233"/>
      <c r="E27" s="233"/>
      <c r="F27" s="233"/>
      <c r="G27" s="233"/>
      <c r="H27" s="233"/>
      <c r="I27" s="233"/>
    </row>
    <row r="28" spans="1:9" ht="15" customHeight="1">
      <c r="A28" s="228" t="s">
        <v>139</v>
      </c>
      <c r="B28" s="236"/>
      <c r="C28" s="63"/>
      <c r="D28" s="228" t="s">
        <v>141</v>
      </c>
      <c r="E28" s="229"/>
      <c r="F28" s="169">
        <f>ROUND((SUM(E17:I17)),0)</f>
        <v>0</v>
      </c>
      <c r="G28" s="230" t="s">
        <v>146</v>
      </c>
      <c r="H28" s="231"/>
      <c r="I28" s="169">
        <f>+D17</f>
        <v>0</v>
      </c>
    </row>
    <row r="29" spans="1:9" ht="12.75">
      <c r="A29" s="224" t="s">
        <v>126</v>
      </c>
      <c r="B29" s="225"/>
      <c r="C29" s="225"/>
      <c r="D29" s="225"/>
      <c r="E29" s="225"/>
      <c r="F29" s="225"/>
      <c r="G29" s="225"/>
      <c r="H29" s="225"/>
      <c r="I29" s="225"/>
    </row>
    <row r="30" spans="1:9" s="2" customFormat="1" ht="54.75" customHeight="1">
      <c r="A30" s="249" t="s">
        <v>163</v>
      </c>
      <c r="B30" s="250"/>
      <c r="C30" s="250"/>
      <c r="D30" s="250"/>
      <c r="E30" s="250"/>
      <c r="F30" s="250"/>
      <c r="G30" s="250"/>
      <c r="H30" s="250"/>
      <c r="I30" s="250"/>
    </row>
    <row r="31" ht="12.75">
      <c r="A31" s="10" t="s">
        <v>126</v>
      </c>
    </row>
    <row r="32" spans="1:9" ht="12.75">
      <c r="A32" s="10" t="s">
        <v>126</v>
      </c>
      <c r="I32" s="26"/>
    </row>
  </sheetData>
  <sheetProtection formatCells="0" formatRows="0"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11</v>
      </c>
      <c r="B1" s="284"/>
      <c r="C1" s="285"/>
      <c r="D1" s="285"/>
      <c r="E1" s="285"/>
      <c r="F1" s="285"/>
      <c r="G1" s="285"/>
      <c r="H1" s="285"/>
    </row>
    <row r="2" spans="1:3" ht="12.75">
      <c r="A2" s="135"/>
      <c r="B2" s="135"/>
      <c r="C2" s="135"/>
    </row>
    <row r="3" spans="1:8" ht="12.75">
      <c r="A3" s="146" t="s">
        <v>35</v>
      </c>
      <c r="B3" s="281">
        <f>'Form I-Budget Summary'!E3</f>
        <v>0</v>
      </c>
      <c r="C3" s="282"/>
      <c r="D3" s="282"/>
      <c r="E3" s="282"/>
      <c r="F3" s="282"/>
      <c r="G3" s="282"/>
      <c r="H3" s="283"/>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301" t="s">
        <v>114</v>
      </c>
      <c r="B21" s="302"/>
      <c r="C21" s="302"/>
      <c r="D21" s="302"/>
      <c r="E21" s="302"/>
      <c r="F21" s="302"/>
      <c r="G21" s="303"/>
      <c r="H21" s="183">
        <f>'Form I - 1a  Personnel Supp'!H22+'Form I - 1b  Personnel Supp '!H22</f>
        <v>0</v>
      </c>
    </row>
    <row r="22" spans="1:8" s="83" customFormat="1" ht="18" customHeight="1" thickBot="1">
      <c r="A22" s="130"/>
      <c r="B22" s="130"/>
      <c r="C22" s="130"/>
      <c r="D22" s="34"/>
      <c r="E22" s="34"/>
      <c r="F22" s="299" t="s">
        <v>133</v>
      </c>
      <c r="G22" s="300"/>
      <c r="H22" s="151">
        <f>ROUND((SUM(H8:H21)),0)</f>
        <v>0</v>
      </c>
    </row>
    <row r="23" spans="1:8" s="83" customFormat="1" ht="18" customHeight="1">
      <c r="A23" s="152" t="s">
        <v>79</v>
      </c>
      <c r="B23" s="276" t="s">
        <v>23</v>
      </c>
      <c r="C23" s="277"/>
      <c r="D23" s="277"/>
      <c r="E23" s="277"/>
      <c r="F23" s="277"/>
      <c r="G23" s="277"/>
      <c r="H23" s="138"/>
    </row>
    <row r="24" spans="1:9" s="83" customFormat="1" ht="13.5" customHeight="1">
      <c r="A24" s="291"/>
      <c r="B24" s="292"/>
      <c r="C24" s="292"/>
      <c r="D24" s="292"/>
      <c r="E24" s="292"/>
      <c r="F24" s="292"/>
      <c r="G24" s="293"/>
      <c r="H24" s="139"/>
      <c r="I24" s="139"/>
    </row>
    <row r="25" spans="1:9" s="83" customFormat="1" ht="13.5" customHeight="1">
      <c r="A25" s="294"/>
      <c r="B25" s="295"/>
      <c r="C25" s="295"/>
      <c r="D25" s="295"/>
      <c r="E25" s="295"/>
      <c r="F25" s="295"/>
      <c r="G25" s="296"/>
      <c r="H25" s="140"/>
      <c r="I25" s="141"/>
    </row>
    <row r="26" spans="1:9" s="28" customFormat="1" ht="14.25">
      <c r="A26" s="294"/>
      <c r="B26" s="295"/>
      <c r="C26" s="295"/>
      <c r="D26" s="295"/>
      <c r="E26" s="295"/>
      <c r="F26" s="295"/>
      <c r="G26" s="296"/>
      <c r="H26" s="142"/>
      <c r="I26" s="141"/>
    </row>
    <row r="27" spans="1:7" s="28" customFormat="1" ht="31.5" customHeight="1" thickBot="1">
      <c r="A27" s="297"/>
      <c r="B27" s="298"/>
      <c r="C27" s="298"/>
      <c r="D27" s="298"/>
      <c r="E27" s="295"/>
      <c r="F27" s="295"/>
      <c r="G27" s="296"/>
    </row>
    <row r="28" spans="1:8" s="28" customFormat="1" ht="15.75" customHeight="1" thickBot="1">
      <c r="A28" s="286"/>
      <c r="B28" s="287"/>
      <c r="C28" s="287"/>
      <c r="D28" s="287"/>
      <c r="E28" s="288" t="s">
        <v>78</v>
      </c>
      <c r="F28" s="289"/>
      <c r="G28" s="290"/>
      <c r="H28" s="161">
        <v>0</v>
      </c>
    </row>
    <row r="29" spans="1:9" s="28" customFormat="1" ht="13.5" thickBot="1">
      <c r="A29" s="265"/>
      <c r="B29" s="266"/>
      <c r="C29" s="266"/>
      <c r="D29" s="267"/>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B3:H3"/>
    <mergeCell ref="A1:H1"/>
    <mergeCell ref="A28:D28"/>
    <mergeCell ref="E5:E7"/>
    <mergeCell ref="E28:G28"/>
    <mergeCell ref="A24:G27"/>
    <mergeCell ref="H5:H7"/>
    <mergeCell ref="F22:G22"/>
    <mergeCell ref="A21:G21"/>
    <mergeCell ref="A29:D29"/>
    <mergeCell ref="B5:B7"/>
    <mergeCell ref="C5:C7"/>
    <mergeCell ref="D5:D7"/>
    <mergeCell ref="B23:G23"/>
    <mergeCell ref="F5:F7"/>
    <mergeCell ref="G5:G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123</v>
      </c>
      <c r="F5" s="351" t="s">
        <v>122</v>
      </c>
      <c r="G5" s="352"/>
      <c r="H5" s="348" t="s">
        <v>88</v>
      </c>
      <c r="I5" s="370"/>
    </row>
    <row r="6" spans="1:9" s="93" customFormat="1" ht="12.75" customHeight="1">
      <c r="A6" s="113" t="s">
        <v>85</v>
      </c>
      <c r="B6" s="371"/>
      <c r="C6" s="376"/>
      <c r="D6" s="372"/>
      <c r="E6" s="349"/>
      <c r="F6" s="356" t="s">
        <v>124</v>
      </c>
      <c r="G6" s="357"/>
      <c r="H6" s="371"/>
      <c r="I6" s="372"/>
    </row>
    <row r="7" spans="1:9" s="93" customFormat="1" ht="14.25" thickBot="1">
      <c r="A7" s="114"/>
      <c r="B7" s="373"/>
      <c r="C7" s="377"/>
      <c r="D7" s="374"/>
      <c r="E7" s="350"/>
      <c r="F7" s="358"/>
      <c r="G7" s="359"/>
      <c r="H7" s="373"/>
      <c r="I7" s="374"/>
    </row>
    <row r="8" spans="1:9" ht="14.25" thickTop="1">
      <c r="A8" s="334"/>
      <c r="B8" s="337" t="s">
        <v>126</v>
      </c>
      <c r="C8" s="338"/>
      <c r="D8" s="339"/>
      <c r="E8" s="353" t="s">
        <v>126</v>
      </c>
      <c r="F8" s="354" t="s">
        <v>126</v>
      </c>
      <c r="G8" s="355"/>
      <c r="H8" s="115" t="s">
        <v>81</v>
      </c>
      <c r="I8" s="58"/>
    </row>
    <row r="9" spans="1:9" ht="13.5">
      <c r="A9" s="335"/>
      <c r="B9" s="340"/>
      <c r="C9" s="338"/>
      <c r="D9" s="339"/>
      <c r="E9" s="326"/>
      <c r="F9" s="321"/>
      <c r="G9" s="322"/>
      <c r="H9" s="116" t="s">
        <v>93</v>
      </c>
      <c r="I9" s="58"/>
    </row>
    <row r="10" spans="1:9" ht="13.5">
      <c r="A10" s="335"/>
      <c r="B10" s="340"/>
      <c r="C10" s="338"/>
      <c r="D10" s="339"/>
      <c r="E10" s="326"/>
      <c r="F10" s="321"/>
      <c r="G10" s="322"/>
      <c r="H10" s="116" t="s">
        <v>94</v>
      </c>
      <c r="I10" s="59"/>
    </row>
    <row r="11" spans="1:9" s="83" customFormat="1" ht="13.5">
      <c r="A11" s="335"/>
      <c r="B11" s="340"/>
      <c r="C11" s="338"/>
      <c r="D11" s="339"/>
      <c r="E11" s="326"/>
      <c r="F11" s="321"/>
      <c r="G11" s="322"/>
      <c r="H11" s="116" t="s">
        <v>95</v>
      </c>
      <c r="I11" s="46"/>
    </row>
    <row r="12" spans="1:9" s="83" customFormat="1" ht="13.5">
      <c r="A12" s="335"/>
      <c r="B12" s="340"/>
      <c r="C12" s="338"/>
      <c r="D12" s="339"/>
      <c r="E12" s="326"/>
      <c r="F12" s="321"/>
      <c r="G12" s="322"/>
      <c r="H12" s="117" t="s">
        <v>0</v>
      </c>
      <c r="I12" s="46"/>
    </row>
    <row r="13" spans="1:9" s="83" customFormat="1" ht="13.5">
      <c r="A13" s="336"/>
      <c r="B13" s="341"/>
      <c r="C13" s="342"/>
      <c r="D13" s="343"/>
      <c r="E13" s="327"/>
      <c r="F13" s="323"/>
      <c r="G13" s="324"/>
      <c r="H13" s="118" t="s">
        <v>89</v>
      </c>
      <c r="I13" s="119">
        <f>ROUND((SUM(I8:I12)),0)</f>
        <v>0</v>
      </c>
    </row>
    <row r="14" spans="1:9" ht="13.5">
      <c r="A14" s="334" t="s">
        <v>126</v>
      </c>
      <c r="B14" s="337" t="s">
        <v>126</v>
      </c>
      <c r="C14" s="338"/>
      <c r="D14" s="339"/>
      <c r="E14" s="325" t="s">
        <v>126</v>
      </c>
      <c r="F14" s="319" t="s">
        <v>126</v>
      </c>
      <c r="G14" s="320"/>
      <c r="H14" s="115" t="s">
        <v>81</v>
      </c>
      <c r="I14" s="58"/>
    </row>
    <row r="15" spans="1:9" ht="13.5">
      <c r="A15" s="335"/>
      <c r="B15" s="340"/>
      <c r="C15" s="338"/>
      <c r="D15" s="339"/>
      <c r="E15" s="326"/>
      <c r="F15" s="321"/>
      <c r="G15" s="322"/>
      <c r="H15" s="116" t="s">
        <v>93</v>
      </c>
      <c r="I15" s="59"/>
    </row>
    <row r="16" spans="1:9" ht="13.5">
      <c r="A16" s="335"/>
      <c r="B16" s="340"/>
      <c r="C16" s="338"/>
      <c r="D16" s="339"/>
      <c r="E16" s="326"/>
      <c r="F16" s="321"/>
      <c r="G16" s="322"/>
      <c r="H16" s="116" t="s">
        <v>94</v>
      </c>
      <c r="I16" s="59"/>
    </row>
    <row r="17" spans="1:9" s="83" customFormat="1" ht="13.5">
      <c r="A17" s="335"/>
      <c r="B17" s="340"/>
      <c r="C17" s="338"/>
      <c r="D17" s="339"/>
      <c r="E17" s="326"/>
      <c r="F17" s="321"/>
      <c r="G17" s="322"/>
      <c r="H17" s="116" t="s">
        <v>95</v>
      </c>
      <c r="I17" s="46"/>
    </row>
    <row r="18" spans="1:9" s="83" customFormat="1" ht="13.5">
      <c r="A18" s="335"/>
      <c r="B18" s="340"/>
      <c r="C18" s="338"/>
      <c r="D18" s="339"/>
      <c r="E18" s="326"/>
      <c r="F18" s="321"/>
      <c r="G18" s="322"/>
      <c r="H18" s="117" t="s">
        <v>0</v>
      </c>
      <c r="I18" s="46"/>
    </row>
    <row r="19" spans="1:9" s="83" customFormat="1" ht="13.5">
      <c r="A19" s="336"/>
      <c r="B19" s="341"/>
      <c r="C19" s="342"/>
      <c r="D19" s="343"/>
      <c r="E19" s="327"/>
      <c r="F19" s="323"/>
      <c r="G19" s="324"/>
      <c r="H19" s="118" t="s">
        <v>89</v>
      </c>
      <c r="I19" s="119">
        <f>ROUND((SUM(I14:I18)),0)</f>
        <v>0</v>
      </c>
    </row>
    <row r="20" spans="1:9" ht="13.5">
      <c r="A20" s="334" t="s">
        <v>126</v>
      </c>
      <c r="B20" s="337" t="s">
        <v>126</v>
      </c>
      <c r="C20" s="338"/>
      <c r="D20" s="339"/>
      <c r="E20" s="325" t="s">
        <v>126</v>
      </c>
      <c r="F20" s="319" t="s">
        <v>126</v>
      </c>
      <c r="G20" s="320"/>
      <c r="H20" s="115" t="s">
        <v>81</v>
      </c>
      <c r="I20" s="58"/>
    </row>
    <row r="21" spans="1:9" ht="13.5">
      <c r="A21" s="335"/>
      <c r="B21" s="340"/>
      <c r="C21" s="338"/>
      <c r="D21" s="339"/>
      <c r="E21" s="326"/>
      <c r="F21" s="321"/>
      <c r="G21" s="322"/>
      <c r="H21" s="116" t="s">
        <v>93</v>
      </c>
      <c r="I21" s="59"/>
    </row>
    <row r="22" spans="1:9" ht="13.5">
      <c r="A22" s="335"/>
      <c r="B22" s="340"/>
      <c r="C22" s="338"/>
      <c r="D22" s="339"/>
      <c r="E22" s="326"/>
      <c r="F22" s="321"/>
      <c r="G22" s="322"/>
      <c r="H22" s="116" t="s">
        <v>94</v>
      </c>
      <c r="I22" s="59"/>
    </row>
    <row r="23" spans="1:9" s="83" customFormat="1" ht="13.5">
      <c r="A23" s="335"/>
      <c r="B23" s="340"/>
      <c r="C23" s="338"/>
      <c r="D23" s="339"/>
      <c r="E23" s="326"/>
      <c r="F23" s="321"/>
      <c r="G23" s="322"/>
      <c r="H23" s="116" t="s">
        <v>95</v>
      </c>
      <c r="I23" s="46"/>
    </row>
    <row r="24" spans="1:9" s="83" customFormat="1" ht="13.5">
      <c r="A24" s="335"/>
      <c r="B24" s="340"/>
      <c r="C24" s="338"/>
      <c r="D24" s="339"/>
      <c r="E24" s="326"/>
      <c r="F24" s="321"/>
      <c r="G24" s="322"/>
      <c r="H24" s="117" t="s">
        <v>0</v>
      </c>
      <c r="I24" s="46"/>
    </row>
    <row r="25" spans="1:9" s="83" customFormat="1" ht="13.5">
      <c r="A25" s="336"/>
      <c r="B25" s="341"/>
      <c r="C25" s="342"/>
      <c r="D25" s="343"/>
      <c r="E25" s="327"/>
      <c r="F25" s="323"/>
      <c r="G25" s="324"/>
      <c r="H25" s="118" t="s">
        <v>89</v>
      </c>
      <c r="I25" s="119">
        <f>ROUND((SUM(I20:I24)),0)</f>
        <v>0</v>
      </c>
    </row>
    <row r="26" spans="1:9" ht="13.5">
      <c r="A26" s="334" t="s">
        <v>126</v>
      </c>
      <c r="B26" s="337" t="s">
        <v>126</v>
      </c>
      <c r="C26" s="338"/>
      <c r="D26" s="339"/>
      <c r="E26" s="325" t="s">
        <v>126</v>
      </c>
      <c r="F26" s="319" t="s">
        <v>126</v>
      </c>
      <c r="G26" s="320"/>
      <c r="H26" s="115" t="s">
        <v>81</v>
      </c>
      <c r="I26" s="58"/>
    </row>
    <row r="27" spans="1:9" ht="13.5">
      <c r="A27" s="335"/>
      <c r="B27" s="340"/>
      <c r="C27" s="338"/>
      <c r="D27" s="339"/>
      <c r="E27" s="326"/>
      <c r="F27" s="321"/>
      <c r="G27" s="322"/>
      <c r="H27" s="116" t="s">
        <v>93</v>
      </c>
      <c r="I27" s="59"/>
    </row>
    <row r="28" spans="1:9" ht="13.5">
      <c r="A28" s="335"/>
      <c r="B28" s="340"/>
      <c r="C28" s="338"/>
      <c r="D28" s="339"/>
      <c r="E28" s="326"/>
      <c r="F28" s="321"/>
      <c r="G28" s="322"/>
      <c r="H28" s="116" t="s">
        <v>94</v>
      </c>
      <c r="I28" s="59"/>
    </row>
    <row r="29" spans="1:9" s="83" customFormat="1" ht="13.5">
      <c r="A29" s="335"/>
      <c r="B29" s="340"/>
      <c r="C29" s="338"/>
      <c r="D29" s="339"/>
      <c r="E29" s="326"/>
      <c r="F29" s="321"/>
      <c r="G29" s="322"/>
      <c r="H29" s="116" t="s">
        <v>95</v>
      </c>
      <c r="I29" s="46"/>
    </row>
    <row r="30" spans="1:9" s="83" customFormat="1" ht="13.5">
      <c r="A30" s="335"/>
      <c r="B30" s="340"/>
      <c r="C30" s="338"/>
      <c r="D30" s="339"/>
      <c r="E30" s="326"/>
      <c r="F30" s="321"/>
      <c r="G30" s="322"/>
      <c r="H30" s="117" t="s">
        <v>0</v>
      </c>
      <c r="I30" s="46"/>
    </row>
    <row r="31" spans="1:9" s="83" customFormat="1" ht="13.5">
      <c r="A31" s="336"/>
      <c r="B31" s="341"/>
      <c r="C31" s="342"/>
      <c r="D31" s="343"/>
      <c r="E31" s="327"/>
      <c r="F31" s="323"/>
      <c r="G31" s="324"/>
      <c r="H31" s="118" t="s">
        <v>89</v>
      </c>
      <c r="I31" s="119">
        <f>ROUND((SUM(I26:I30)),0)</f>
        <v>0</v>
      </c>
    </row>
    <row r="32" spans="1:9" ht="12.75">
      <c r="A32" s="328" t="s">
        <v>126</v>
      </c>
      <c r="B32" s="329"/>
      <c r="C32" s="329"/>
      <c r="D32" s="329"/>
      <c r="E32" s="329"/>
      <c r="F32" s="329"/>
      <c r="G32" s="330"/>
      <c r="H32" s="310" t="s">
        <v>126</v>
      </c>
      <c r="I32" s="311"/>
    </row>
    <row r="33" spans="1:9" ht="12.75">
      <c r="A33" s="331"/>
      <c r="B33" s="332"/>
      <c r="C33" s="332"/>
      <c r="D33" s="332"/>
      <c r="E33" s="332"/>
      <c r="F33" s="332"/>
      <c r="G33" s="333"/>
      <c r="H33" s="312"/>
      <c r="I33" s="313"/>
    </row>
    <row r="34" spans="1:9" ht="12.75">
      <c r="A34" s="331"/>
      <c r="B34" s="332"/>
      <c r="C34" s="332"/>
      <c r="D34" s="332"/>
      <c r="E34" s="332"/>
      <c r="F34" s="332"/>
      <c r="G34" s="333"/>
      <c r="H34" s="312"/>
      <c r="I34" s="313"/>
    </row>
    <row r="35" spans="1:9" s="83" customFormat="1" ht="12.75">
      <c r="A35" s="331"/>
      <c r="B35" s="332"/>
      <c r="C35" s="332"/>
      <c r="D35" s="332"/>
      <c r="E35" s="332"/>
      <c r="F35" s="332"/>
      <c r="G35" s="333"/>
      <c r="H35" s="312"/>
      <c r="I35" s="313"/>
    </row>
    <row r="36" spans="1:9" s="83" customFormat="1" ht="13.5" thickBot="1">
      <c r="A36" s="331"/>
      <c r="B36" s="332"/>
      <c r="C36" s="332"/>
      <c r="D36" s="332"/>
      <c r="E36" s="332"/>
      <c r="F36" s="332"/>
      <c r="G36" s="333"/>
      <c r="H36" s="314"/>
      <c r="I36" s="315"/>
    </row>
    <row r="37" spans="1:9" s="83" customFormat="1" ht="42.75" customHeight="1" thickTop="1">
      <c r="A37" s="316" t="s">
        <v>134</v>
      </c>
      <c r="B37" s="317"/>
      <c r="C37" s="317"/>
      <c r="D37" s="317"/>
      <c r="E37" s="317"/>
      <c r="F37" s="317"/>
      <c r="G37" s="318"/>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Bot="1" thickTop="1">
      <c r="A45" s="363"/>
      <c r="B45" s="364"/>
      <c r="C45" s="42"/>
      <c r="D45" s="57"/>
      <c r="E45" s="47">
        <f>ROUND((C45*D45),0)</f>
        <v>0</v>
      </c>
      <c r="F45" s="344"/>
      <c r="G45" s="344"/>
      <c r="H45" s="345">
        <f aca="true" t="shared" si="0" ref="H45:H50">ROUND((E45+F45),0)</f>
        <v>0</v>
      </c>
      <c r="I45" s="346"/>
    </row>
    <row r="46" spans="1:9" s="83" customFormat="1" ht="42.75" customHeight="1" thickBot="1" thickTop="1">
      <c r="A46" s="363"/>
      <c r="B46" s="364"/>
      <c r="C46" s="42"/>
      <c r="D46" s="57"/>
      <c r="E46" s="47">
        <f aca="true" t="shared" si="1" ref="E46:E51">ROUND((C46*D46),0)</f>
        <v>0</v>
      </c>
      <c r="F46" s="344"/>
      <c r="G46" s="344"/>
      <c r="H46" s="345">
        <f t="shared" si="0"/>
        <v>0</v>
      </c>
      <c r="I46" s="346"/>
    </row>
    <row r="47" spans="1:9" s="83" customFormat="1" ht="42.75" customHeight="1" thickBot="1" thickTop="1">
      <c r="A47" s="363"/>
      <c r="B47" s="364"/>
      <c r="C47" s="42"/>
      <c r="D47" s="57"/>
      <c r="E47" s="47">
        <f t="shared" si="1"/>
        <v>0</v>
      </c>
      <c r="F47" s="344"/>
      <c r="G47" s="344"/>
      <c r="H47" s="345">
        <f t="shared" si="0"/>
        <v>0</v>
      </c>
      <c r="I47" s="346"/>
    </row>
    <row r="48" spans="1:9" s="83" customFormat="1" ht="42.75" customHeight="1" thickBot="1" thickTop="1">
      <c r="A48" s="363"/>
      <c r="B48" s="364"/>
      <c r="C48" s="42"/>
      <c r="D48" s="57"/>
      <c r="E48" s="47">
        <f t="shared" si="1"/>
        <v>0</v>
      </c>
      <c r="F48" s="344"/>
      <c r="G48" s="344"/>
      <c r="H48" s="345">
        <f t="shared" si="0"/>
        <v>0</v>
      </c>
      <c r="I48" s="346"/>
    </row>
    <row r="49" spans="1:9" s="83" customFormat="1" ht="42.75" customHeight="1" thickBot="1" thickTop="1">
      <c r="A49" s="363"/>
      <c r="B49" s="364"/>
      <c r="C49" s="42"/>
      <c r="D49" s="57"/>
      <c r="E49" s="47">
        <f t="shared" si="1"/>
        <v>0</v>
      </c>
      <c r="F49" s="344"/>
      <c r="G49" s="344"/>
      <c r="H49" s="345">
        <f t="shared" si="0"/>
        <v>0</v>
      </c>
      <c r="I49" s="346"/>
    </row>
    <row r="50" spans="1:9" s="83" customFormat="1" ht="42.75" customHeight="1" thickBot="1" thickTop="1">
      <c r="A50" s="363"/>
      <c r="B50" s="364"/>
      <c r="C50" s="42"/>
      <c r="D50" s="57"/>
      <c r="E50" s="47">
        <f t="shared" si="1"/>
        <v>0</v>
      </c>
      <c r="F50" s="344"/>
      <c r="G50" s="344"/>
      <c r="H50" s="345">
        <f t="shared" si="0"/>
        <v>0</v>
      </c>
      <c r="I50" s="346"/>
    </row>
    <row r="51" spans="1:9" s="83" customFormat="1" ht="42.75" customHeight="1" thickBot="1" thickTop="1">
      <c r="A51" s="363"/>
      <c r="B51" s="364"/>
      <c r="C51" s="42"/>
      <c r="D51" s="57"/>
      <c r="E51" s="47">
        <f t="shared" si="1"/>
        <v>0</v>
      </c>
      <c r="F51" s="344"/>
      <c r="G51" s="344"/>
      <c r="H51" s="345">
        <v>0</v>
      </c>
      <c r="I51" s="346"/>
    </row>
    <row r="52" spans="1:9" s="83" customFormat="1" ht="42.75" customHeight="1" thickTop="1">
      <c r="A52" s="316" t="s">
        <v>135</v>
      </c>
      <c r="B52" s="317"/>
      <c r="C52" s="317"/>
      <c r="D52" s="317"/>
      <c r="E52" s="317"/>
      <c r="F52" s="317"/>
      <c r="G52" s="318"/>
      <c r="H52" s="345">
        <f>'Form I - 2a Travel Supp'!I55+'Form I - 2b Travel Supp'!I55</f>
        <v>0</v>
      </c>
      <c r="I52" s="346"/>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65" t="s">
        <v>104</v>
      </c>
      <c r="G60" s="366"/>
      <c r="H60" s="366"/>
      <c r="I60" s="35"/>
    </row>
  </sheetData>
  <sheetProtection formatCells="0" formatRows="0"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151</v>
      </c>
      <c r="B1" s="392"/>
      <c r="C1" s="285"/>
      <c r="D1" s="285"/>
      <c r="E1" s="285"/>
      <c r="F1" s="285"/>
    </row>
    <row r="2" spans="1:6" ht="20.25">
      <c r="A2" s="392" t="s">
        <v>109</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07"/>
      <c r="B7" s="408"/>
      <c r="C7" s="163"/>
      <c r="D7" s="37"/>
      <c r="E7" s="49"/>
      <c r="F7" s="53">
        <f>D7*E7</f>
        <v>0</v>
      </c>
    </row>
    <row r="8" spans="1:6" ht="14.25">
      <c r="A8" s="390"/>
      <c r="B8" s="391"/>
      <c r="C8" s="163" t="s">
        <v>126</v>
      </c>
      <c r="D8" s="37"/>
      <c r="E8" s="49"/>
      <c r="F8" s="53">
        <f aca="true" t="shared" si="0" ref="F8:F23">D8*E8</f>
        <v>0</v>
      </c>
    </row>
    <row r="9" spans="1:6" ht="14.25">
      <c r="A9" s="390"/>
      <c r="B9" s="391"/>
      <c r="C9" s="163" t="s">
        <v>126</v>
      </c>
      <c r="D9" s="37"/>
      <c r="E9" s="49"/>
      <c r="F9" s="53">
        <f t="shared" si="0"/>
        <v>0</v>
      </c>
    </row>
    <row r="10" spans="1:6" ht="14.25">
      <c r="A10" s="390"/>
      <c r="B10" s="391"/>
      <c r="C10" s="163" t="s">
        <v>126</v>
      </c>
      <c r="D10" s="37"/>
      <c r="E10" s="49"/>
      <c r="F10" s="53">
        <f t="shared" si="0"/>
        <v>0</v>
      </c>
    </row>
    <row r="11" spans="1:6" ht="14.25">
      <c r="A11" s="390"/>
      <c r="B11" s="391"/>
      <c r="C11" s="163" t="s">
        <v>126</v>
      </c>
      <c r="D11" s="37"/>
      <c r="E11" s="49"/>
      <c r="F11" s="53">
        <f t="shared" si="0"/>
        <v>0</v>
      </c>
    </row>
    <row r="12" spans="1:6" ht="14.25">
      <c r="A12" s="390"/>
      <c r="B12" s="391"/>
      <c r="C12" s="163" t="s">
        <v>126</v>
      </c>
      <c r="D12" s="37"/>
      <c r="E12" s="49"/>
      <c r="F12" s="53">
        <f t="shared" si="0"/>
        <v>0</v>
      </c>
    </row>
    <row r="13" spans="1:6" ht="14.25">
      <c r="A13" s="390"/>
      <c r="B13" s="391"/>
      <c r="C13" s="163" t="s">
        <v>126</v>
      </c>
      <c r="D13" s="37"/>
      <c r="E13" s="49"/>
      <c r="F13" s="53">
        <f t="shared" si="0"/>
        <v>0</v>
      </c>
    </row>
    <row r="14" spans="1:6" ht="14.25">
      <c r="A14" s="390"/>
      <c r="B14" s="391"/>
      <c r="C14" s="163" t="s">
        <v>126</v>
      </c>
      <c r="D14" s="37"/>
      <c r="E14" s="49"/>
      <c r="F14" s="53">
        <f t="shared" si="0"/>
        <v>0</v>
      </c>
    </row>
    <row r="15" spans="1:6" ht="14.25">
      <c r="A15" s="390"/>
      <c r="B15" s="391"/>
      <c r="C15" s="163" t="s">
        <v>126</v>
      </c>
      <c r="D15" s="37"/>
      <c r="E15" s="49"/>
      <c r="F15" s="53">
        <f t="shared" si="0"/>
        <v>0</v>
      </c>
    </row>
    <row r="16" spans="1:6" ht="14.25">
      <c r="A16" s="390"/>
      <c r="B16" s="391"/>
      <c r="C16" s="163" t="s">
        <v>126</v>
      </c>
      <c r="D16" s="37"/>
      <c r="E16" s="49"/>
      <c r="F16" s="53">
        <f t="shared" si="0"/>
        <v>0</v>
      </c>
    </row>
    <row r="17" spans="1:6" ht="14.25">
      <c r="A17" s="390"/>
      <c r="B17" s="391"/>
      <c r="C17" s="163" t="s">
        <v>126</v>
      </c>
      <c r="D17" s="37"/>
      <c r="E17" s="49"/>
      <c r="F17" s="53">
        <f t="shared" si="0"/>
        <v>0</v>
      </c>
    </row>
    <row r="18" spans="1:6" ht="14.25">
      <c r="A18" s="390"/>
      <c r="B18" s="391"/>
      <c r="C18" s="163" t="s">
        <v>126</v>
      </c>
      <c r="D18" s="37"/>
      <c r="E18" s="49"/>
      <c r="F18" s="53">
        <f t="shared" si="0"/>
        <v>0</v>
      </c>
    </row>
    <row r="19" spans="1:6" ht="14.25">
      <c r="A19" s="390"/>
      <c r="B19" s="391"/>
      <c r="C19" s="163" t="s">
        <v>126</v>
      </c>
      <c r="D19" s="37"/>
      <c r="E19" s="49"/>
      <c r="F19" s="53">
        <v>0</v>
      </c>
    </row>
    <row r="20" spans="1:6" ht="14.25">
      <c r="A20" s="390"/>
      <c r="B20" s="391"/>
      <c r="C20" s="163" t="s">
        <v>126</v>
      </c>
      <c r="D20" s="37"/>
      <c r="E20" s="49"/>
      <c r="F20" s="53">
        <f t="shared" si="0"/>
        <v>0</v>
      </c>
    </row>
    <row r="21" spans="1:6" ht="14.25">
      <c r="A21" s="390"/>
      <c r="B21" s="391"/>
      <c r="C21" s="163" t="s">
        <v>126</v>
      </c>
      <c r="D21" s="37"/>
      <c r="E21" s="49"/>
      <c r="F21" s="53">
        <f t="shared" si="0"/>
        <v>0</v>
      </c>
    </row>
    <row r="22" spans="1:6" ht="14.25">
      <c r="A22" s="390"/>
      <c r="B22" s="391"/>
      <c r="C22" s="163" t="s">
        <v>126</v>
      </c>
      <c r="D22" s="37"/>
      <c r="E22" s="49"/>
      <c r="F22" s="53">
        <f t="shared" si="0"/>
        <v>0</v>
      </c>
    </row>
    <row r="23" spans="1:6" ht="14.25">
      <c r="A23" s="390"/>
      <c r="B23" s="391"/>
      <c r="C23" s="163" t="s">
        <v>126</v>
      </c>
      <c r="D23" s="37"/>
      <c r="E23" s="49"/>
      <c r="F23" s="53">
        <f t="shared" si="0"/>
        <v>0</v>
      </c>
    </row>
    <row r="24" spans="1:6" ht="12.75">
      <c r="A24" s="398" t="s">
        <v>115</v>
      </c>
      <c r="B24" s="399"/>
      <c r="C24" s="400"/>
      <c r="D24" s="400"/>
      <c r="E24" s="401"/>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3" t="s">
        <v>112</v>
      </c>
      <c r="D26" s="394"/>
      <c r="E26" s="395"/>
      <c r="F26" s="88">
        <f>ROUND((SUM(F7:F24)),0)</f>
        <v>0</v>
      </c>
    </row>
    <row r="27" s="83" customFormat="1" ht="12.75">
      <c r="F27" s="28"/>
    </row>
  </sheetData>
  <sheetProtection formatCells="0" formatRows="0"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2" t="s">
        <v>152</v>
      </c>
      <c r="B1" s="285"/>
      <c r="C1" s="285"/>
    </row>
    <row r="2" spans="1:3" ht="20.25">
      <c r="A2" s="410"/>
      <c r="B2" s="411"/>
      <c r="C2" s="411"/>
    </row>
    <row r="3" spans="1:3" ht="12.75">
      <c r="A3" s="74" t="s">
        <v>36</v>
      </c>
      <c r="B3" s="402">
        <f>'Form I-Budget Summary'!E3</f>
        <v>0</v>
      </c>
      <c r="C3" s="412"/>
    </row>
    <row r="4" ht="12.75">
      <c r="A4" s="78"/>
    </row>
    <row r="5" spans="1:5" ht="49.5" customHeight="1">
      <c r="A5" s="396" t="s">
        <v>164</v>
      </c>
      <c r="B5" s="397"/>
      <c r="C5" s="397"/>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8" t="s">
        <v>116</v>
      </c>
      <c r="B23" s="409"/>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2" t="s">
        <v>5</v>
      </c>
      <c r="B1" s="285"/>
      <c r="C1" s="285"/>
      <c r="D1" s="285"/>
      <c r="E1" s="285"/>
      <c r="F1" s="285"/>
      <c r="G1" s="285"/>
    </row>
    <row r="2" ht="12.75">
      <c r="A2" s="7"/>
    </row>
    <row r="3" spans="1:13" ht="12.75">
      <c r="A3" s="74" t="s">
        <v>36</v>
      </c>
      <c r="B3" s="402">
        <f>'Form I-Budget Summary'!E3</f>
        <v>0</v>
      </c>
      <c r="C3" s="415"/>
      <c r="D3" s="415"/>
      <c r="E3" s="415"/>
      <c r="F3" s="415"/>
      <c r="G3" s="412"/>
      <c r="H3" s="4"/>
      <c r="I3" s="4"/>
      <c r="J3" s="4"/>
      <c r="K3" s="4"/>
      <c r="L3" s="4"/>
      <c r="M3" s="4"/>
    </row>
    <row r="4" ht="12.75">
      <c r="A4" s="7"/>
    </row>
    <row r="5" spans="1:13" ht="49.5" customHeight="1">
      <c r="A5" s="413" t="s">
        <v>21</v>
      </c>
      <c r="B5" s="414"/>
      <c r="C5" s="414"/>
      <c r="D5" s="414"/>
      <c r="E5" s="414"/>
      <c r="F5" s="414"/>
      <c r="G5" s="414"/>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6" t="s">
        <v>117</v>
      </c>
      <c r="B16" s="317"/>
      <c r="C16" s="317"/>
      <c r="D16" s="317"/>
      <c r="E16" s="317"/>
      <c r="F16" s="318"/>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29</v>
      </c>
      <c r="B1" s="285"/>
      <c r="C1" s="285"/>
    </row>
    <row r="2" spans="1:3" ht="20.25">
      <c r="A2" s="410"/>
      <c r="B2" s="411"/>
      <c r="C2" s="411"/>
    </row>
    <row r="3" spans="1:3" ht="12.75">
      <c r="A3" s="74" t="s">
        <v>35</v>
      </c>
      <c r="B3" s="402">
        <f>+'Form I-Budget Summary'!E3</f>
        <v>0</v>
      </c>
      <c r="C3" s="417"/>
    </row>
    <row r="4" ht="12.75">
      <c r="A4" s="78"/>
    </row>
    <row r="5" spans="1:3" s="79" customFormat="1" ht="45.75" customHeight="1" thickBot="1">
      <c r="A5" s="210" t="s">
        <v>165</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8" t="s">
        <v>118</v>
      </c>
      <c r="B23" s="409"/>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8" t="s">
        <v>9</v>
      </c>
      <c r="B1" s="418"/>
      <c r="C1" s="418"/>
      <c r="D1" s="418"/>
      <c r="E1" s="418"/>
      <c r="F1" s="418"/>
      <c r="G1" s="418"/>
      <c r="H1" s="25"/>
    </row>
    <row r="2" spans="1:7" ht="12.75">
      <c r="A2" s="423"/>
      <c r="B2" s="423"/>
      <c r="C2" s="423"/>
      <c r="D2" s="423"/>
      <c r="E2" s="423"/>
      <c r="F2" s="423"/>
      <c r="G2" s="423"/>
    </row>
    <row r="3" spans="3:7" ht="12.75">
      <c r="C3" s="4"/>
      <c r="D3" s="3" t="s">
        <v>35</v>
      </c>
      <c r="E3" s="419">
        <f>'Form I-Budget Summary'!E3</f>
        <v>0</v>
      </c>
      <c r="F3" s="420"/>
      <c r="G3" s="421"/>
    </row>
    <row r="4" spans="1:7" ht="9" customHeight="1">
      <c r="A4" s="423"/>
      <c r="B4" s="423"/>
      <c r="C4" s="423"/>
      <c r="D4" s="423"/>
      <c r="E4" s="423"/>
      <c r="F4" s="423"/>
      <c r="G4" s="423"/>
    </row>
    <row r="5" spans="3:7" ht="18" customHeight="1">
      <c r="C5" s="4"/>
      <c r="D5" s="422" t="s">
        <v>22</v>
      </c>
      <c r="E5" s="225"/>
      <c r="F5" s="43" t="s">
        <v>12</v>
      </c>
      <c r="G5" s="56">
        <v>0</v>
      </c>
    </row>
    <row r="6" ht="7.5" customHeight="1"/>
    <row r="7" spans="1:7" ht="16.5">
      <c r="A7" s="424" t="s">
        <v>20</v>
      </c>
      <c r="B7" s="425"/>
      <c r="C7" s="425"/>
      <c r="D7" s="425"/>
      <c r="E7" s="425"/>
      <c r="F7" s="186"/>
      <c r="G7" s="187"/>
    </row>
    <row r="8" spans="1:7" ht="7.5" customHeight="1">
      <c r="A8" s="188"/>
      <c r="B8" s="189"/>
      <c r="C8" s="189"/>
      <c r="D8" s="189"/>
      <c r="E8" s="189"/>
      <c r="F8" s="190"/>
      <c r="G8" s="191"/>
    </row>
    <row r="9" spans="1:8" ht="128.25" customHeight="1">
      <c r="A9" s="192"/>
      <c r="B9" s="193" t="s">
        <v>10</v>
      </c>
      <c r="C9" s="5"/>
      <c r="D9" s="211" t="s">
        <v>166</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167</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6"/>
      <c r="B14" s="427"/>
      <c r="C14" s="427"/>
      <c r="D14" s="427"/>
      <c r="E14" s="427"/>
      <c r="F14" s="427"/>
      <c r="G14" s="428"/>
    </row>
    <row r="15" spans="1:7" ht="14.25" customHeight="1">
      <c r="A15" s="429"/>
      <c r="B15" s="430"/>
      <c r="C15" s="430"/>
      <c r="D15" s="430"/>
      <c r="E15" s="430"/>
      <c r="F15" s="430"/>
      <c r="G15" s="430"/>
    </row>
    <row r="16" spans="1:7" ht="57" customHeight="1">
      <c r="A16" s="233" t="s">
        <v>157</v>
      </c>
      <c r="B16" s="233"/>
      <c r="C16" s="233"/>
      <c r="D16" s="233"/>
      <c r="E16" s="233"/>
      <c r="F16" s="233"/>
      <c r="G16" s="233"/>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2023-11-02T19:54:04Z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