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S:\HIV internet\internet.hivstd.dshs\hivstd\hopwa\files\"/>
    </mc:Choice>
  </mc:AlternateContent>
  <xr:revisionPtr revIDLastSave="0" documentId="8_{4CDACD40-8D28-45A1-8668-374E74C939A3}" xr6:coauthVersionLast="47" xr6:coauthVersionMax="47" xr10:uidLastSave="{00000000-0000-0000-0000-000000000000}"/>
  <bookViews>
    <workbookView xWindow="810" yWindow="-120" windowWidth="28110" windowHeight="16440" xr2:uid="{3659C936-4463-4736-BCF8-8749EEABF1E3}"/>
  </bookViews>
  <sheets>
    <sheet name="Form 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113" i="1" l="1"/>
  <c r="BO113" i="1"/>
  <c r="BN113" i="1"/>
  <c r="BL113" i="1"/>
  <c r="BK113" i="1"/>
  <c r="BJ113" i="1"/>
  <c r="BH113" i="1"/>
  <c r="BG113" i="1"/>
  <c r="BF113" i="1"/>
  <c r="BD113" i="1"/>
  <c r="BC113" i="1"/>
  <c r="BB113" i="1"/>
  <c r="BA113" i="1"/>
  <c r="AZ113" i="1"/>
  <c r="AX113" i="1"/>
  <c r="AV113" i="1"/>
  <c r="AO113" i="1"/>
  <c r="AN113" i="1"/>
  <c r="AE113" i="1"/>
  <c r="AW113" i="1" s="1"/>
  <c r="AD113" i="1"/>
  <c r="AC113" i="1"/>
  <c r="AB113" i="1"/>
  <c r="AU113" i="1" s="1"/>
  <c r="AA113" i="1"/>
  <c r="Z113" i="1"/>
  <c r="Y113" i="1"/>
  <c r="AR113" i="1" s="1"/>
  <c r="X113" i="1"/>
  <c r="W113" i="1"/>
  <c r="AP113" i="1" s="1"/>
  <c r="V113" i="1"/>
  <c r="U113" i="1"/>
  <c r="T113" i="1"/>
  <c r="AM113" i="1" s="1"/>
  <c r="S113" i="1"/>
  <c r="AL113" i="1" s="1"/>
  <c r="R113" i="1"/>
  <c r="Q113" i="1"/>
  <c r="AJ113" i="1" s="1"/>
  <c r="P113" i="1"/>
  <c r="O113" i="1"/>
  <c r="AG113" i="1" s="1"/>
  <c r="N113" i="1"/>
  <c r="BP112" i="1"/>
  <c r="BO112" i="1"/>
  <c r="BN112" i="1"/>
  <c r="BL112" i="1"/>
  <c r="BK112" i="1"/>
  <c r="BJ112" i="1"/>
  <c r="BH112" i="1"/>
  <c r="BG112" i="1"/>
  <c r="BF112" i="1"/>
  <c r="BD112" i="1"/>
  <c r="BC112" i="1"/>
  <c r="BB112" i="1"/>
  <c r="BA112" i="1"/>
  <c r="AZ112" i="1"/>
  <c r="AE112" i="1"/>
  <c r="AD112" i="1"/>
  <c r="AC112" i="1"/>
  <c r="AB112" i="1"/>
  <c r="AA112" i="1"/>
  <c r="Z112" i="1"/>
  <c r="Y112" i="1"/>
  <c r="AR112" i="1" s="1"/>
  <c r="X112" i="1"/>
  <c r="AQ112" i="1" s="1"/>
  <c r="W112" i="1"/>
  <c r="AP112" i="1" s="1"/>
  <c r="V112" i="1"/>
  <c r="U112" i="1"/>
  <c r="T112" i="1"/>
  <c r="S112" i="1"/>
  <c r="AL112" i="1" s="1"/>
  <c r="R112" i="1"/>
  <c r="Q112" i="1"/>
  <c r="AJ112" i="1" s="1"/>
  <c r="P112" i="1"/>
  <c r="O112" i="1"/>
  <c r="N112" i="1"/>
  <c r="BP111" i="1"/>
  <c r="BO111" i="1"/>
  <c r="BN111" i="1"/>
  <c r="BL111" i="1"/>
  <c r="BK111" i="1"/>
  <c r="BJ111" i="1"/>
  <c r="BH111" i="1"/>
  <c r="BG111" i="1"/>
  <c r="BF111" i="1"/>
  <c r="BD111" i="1"/>
  <c r="BC111" i="1"/>
  <c r="BB111" i="1"/>
  <c r="BA111" i="1"/>
  <c r="AZ111" i="1"/>
  <c r="AX111" i="1"/>
  <c r="AI111" i="1"/>
  <c r="AH111" i="1"/>
  <c r="AE111" i="1"/>
  <c r="AD111" i="1"/>
  <c r="AC111" i="1"/>
  <c r="AV111" i="1" s="1"/>
  <c r="AB111" i="1"/>
  <c r="AW111" i="1" s="1"/>
  <c r="AA111" i="1"/>
  <c r="Z111" i="1"/>
  <c r="Y111" i="1"/>
  <c r="AR111" i="1" s="1"/>
  <c r="X111" i="1"/>
  <c r="W111" i="1"/>
  <c r="V111" i="1"/>
  <c r="U111" i="1"/>
  <c r="AN111" i="1" s="1"/>
  <c r="T111" i="1"/>
  <c r="AM111" i="1" s="1"/>
  <c r="S111" i="1"/>
  <c r="R111" i="1"/>
  <c r="Q111" i="1"/>
  <c r="AJ111" i="1" s="1"/>
  <c r="P111" i="1"/>
  <c r="O111" i="1"/>
  <c r="N111" i="1"/>
  <c r="BP110" i="1"/>
  <c r="BO110" i="1"/>
  <c r="BN110" i="1"/>
  <c r="BL110" i="1"/>
  <c r="BK110" i="1"/>
  <c r="BJ110" i="1"/>
  <c r="BH110" i="1"/>
  <c r="BG110" i="1"/>
  <c r="BF110" i="1"/>
  <c r="BD110" i="1"/>
  <c r="BC110" i="1"/>
  <c r="BB110" i="1"/>
  <c r="BA110" i="1"/>
  <c r="AZ110" i="1"/>
  <c r="AK110" i="1"/>
  <c r="AH110" i="1"/>
  <c r="AE110" i="1"/>
  <c r="AX110" i="1" s="1"/>
  <c r="AD110" i="1"/>
  <c r="AC110" i="1"/>
  <c r="AV110" i="1" s="1"/>
  <c r="AB110" i="1"/>
  <c r="AA110" i="1"/>
  <c r="Z110" i="1"/>
  <c r="Y110" i="1"/>
  <c r="X110" i="1"/>
  <c r="W110" i="1"/>
  <c r="V110" i="1"/>
  <c r="U110" i="1"/>
  <c r="T110" i="1"/>
  <c r="S110" i="1"/>
  <c r="AL110" i="1" s="1"/>
  <c r="R110" i="1"/>
  <c r="Q110" i="1"/>
  <c r="AJ110" i="1" s="1"/>
  <c r="P110" i="1"/>
  <c r="AI110" i="1" s="1"/>
  <c r="O110" i="1"/>
  <c r="N110" i="1"/>
  <c r="BP109" i="1"/>
  <c r="BO109" i="1"/>
  <c r="BN109" i="1"/>
  <c r="BL109" i="1"/>
  <c r="BK109" i="1"/>
  <c r="BJ109" i="1"/>
  <c r="BH109" i="1"/>
  <c r="BG109" i="1"/>
  <c r="BF109" i="1"/>
  <c r="BD109" i="1"/>
  <c r="BC109" i="1"/>
  <c r="BB109" i="1"/>
  <c r="BA109" i="1"/>
  <c r="AZ109" i="1"/>
  <c r="AT109" i="1"/>
  <c r="AR109" i="1"/>
  <c r="AE109" i="1"/>
  <c r="AX109" i="1" s="1"/>
  <c r="AD109" i="1"/>
  <c r="AC109" i="1"/>
  <c r="AV109" i="1" s="1"/>
  <c r="AB109" i="1"/>
  <c r="AA109" i="1"/>
  <c r="Z109" i="1"/>
  <c r="Y109" i="1"/>
  <c r="X109" i="1"/>
  <c r="W109" i="1"/>
  <c r="AP109" i="1" s="1"/>
  <c r="V109" i="1"/>
  <c r="AO109" i="1" s="1"/>
  <c r="U109" i="1"/>
  <c r="AN109" i="1" s="1"/>
  <c r="T109" i="1"/>
  <c r="S109" i="1"/>
  <c r="AM109" i="1" s="1"/>
  <c r="R109" i="1"/>
  <c r="AK109" i="1" s="1"/>
  <c r="Q109" i="1"/>
  <c r="AJ109" i="1" s="1"/>
  <c r="P109" i="1"/>
  <c r="O109" i="1"/>
  <c r="AI109" i="1" s="1"/>
  <c r="N109" i="1"/>
  <c r="AG109" i="1" s="1"/>
  <c r="BP108" i="1"/>
  <c r="BO108" i="1"/>
  <c r="BN108" i="1"/>
  <c r="BL108" i="1"/>
  <c r="BK108" i="1"/>
  <c r="BJ108" i="1"/>
  <c r="BH108" i="1"/>
  <c r="BG108" i="1"/>
  <c r="BF108" i="1"/>
  <c r="BD108" i="1"/>
  <c r="BC108" i="1"/>
  <c r="BB108" i="1"/>
  <c r="BA108" i="1"/>
  <c r="AZ108" i="1"/>
  <c r="AX108" i="1"/>
  <c r="AW108" i="1"/>
  <c r="AV108" i="1"/>
  <c r="AJ108" i="1"/>
  <c r="AH108" i="1"/>
  <c r="AE108" i="1"/>
  <c r="AD108" i="1"/>
  <c r="AC108" i="1"/>
  <c r="AB108" i="1"/>
  <c r="AU108" i="1" s="1"/>
  <c r="AA108" i="1"/>
  <c r="AT108" i="1" s="1"/>
  <c r="Z108" i="1"/>
  <c r="Y108" i="1"/>
  <c r="AR108" i="1" s="1"/>
  <c r="X108" i="1"/>
  <c r="W108" i="1"/>
  <c r="AP108" i="1" s="1"/>
  <c r="V108" i="1"/>
  <c r="U108" i="1"/>
  <c r="T108" i="1"/>
  <c r="S108" i="1"/>
  <c r="AO108" i="1" s="1"/>
  <c r="R108" i="1"/>
  <c r="Q108" i="1"/>
  <c r="AK108" i="1" s="1"/>
  <c r="P108" i="1"/>
  <c r="O108" i="1"/>
  <c r="AG108" i="1" s="1"/>
  <c r="N108" i="1"/>
  <c r="BP107" i="1"/>
  <c r="BO107" i="1"/>
  <c r="BN107" i="1"/>
  <c r="BL107" i="1"/>
  <c r="BK107" i="1"/>
  <c r="BJ107" i="1"/>
  <c r="BH107" i="1"/>
  <c r="BG107" i="1"/>
  <c r="BF107" i="1"/>
  <c r="BD107" i="1"/>
  <c r="BC107" i="1"/>
  <c r="BB107" i="1"/>
  <c r="BA107" i="1"/>
  <c r="AZ107" i="1"/>
  <c r="AQ107" i="1"/>
  <c r="AP107" i="1"/>
  <c r="AE107" i="1"/>
  <c r="AD107" i="1"/>
  <c r="AC107" i="1"/>
  <c r="AB107" i="1"/>
  <c r="AA107" i="1"/>
  <c r="Z107" i="1"/>
  <c r="AS107" i="1" s="1"/>
  <c r="Y107" i="1"/>
  <c r="AT107" i="1" s="1"/>
  <c r="X107" i="1"/>
  <c r="W107" i="1"/>
  <c r="V107" i="1"/>
  <c r="U107" i="1"/>
  <c r="AN107" i="1" s="1"/>
  <c r="T107" i="1"/>
  <c r="S107" i="1"/>
  <c r="R107" i="1"/>
  <c r="AK107" i="1" s="1"/>
  <c r="Q107" i="1"/>
  <c r="P107" i="1"/>
  <c r="O107" i="1"/>
  <c r="AI107" i="1" s="1"/>
  <c r="N107" i="1"/>
  <c r="BP106" i="1"/>
  <c r="BO106" i="1"/>
  <c r="BN106" i="1"/>
  <c r="BL106" i="1"/>
  <c r="BK106" i="1"/>
  <c r="BJ106" i="1"/>
  <c r="BH106" i="1"/>
  <c r="BG106" i="1"/>
  <c r="BF106" i="1"/>
  <c r="BD106" i="1"/>
  <c r="BC106" i="1"/>
  <c r="BB106" i="1"/>
  <c r="BA106" i="1"/>
  <c r="AZ106" i="1"/>
  <c r="AV106" i="1"/>
  <c r="AT106" i="1"/>
  <c r="AH106" i="1"/>
  <c r="AE106" i="1"/>
  <c r="AX106" i="1" s="1"/>
  <c r="AD106" i="1"/>
  <c r="AC106" i="1"/>
  <c r="AB106" i="1"/>
  <c r="AA106" i="1"/>
  <c r="Z106" i="1"/>
  <c r="Y106" i="1"/>
  <c r="AR106" i="1" s="1"/>
  <c r="X106" i="1"/>
  <c r="AQ106" i="1" s="1"/>
  <c r="W106" i="1"/>
  <c r="AP106" i="1" s="1"/>
  <c r="V106" i="1"/>
  <c r="U106" i="1"/>
  <c r="AN106" i="1" s="1"/>
  <c r="T106" i="1"/>
  <c r="S106" i="1"/>
  <c r="R106" i="1"/>
  <c r="Q106" i="1"/>
  <c r="AK106" i="1" s="1"/>
  <c r="P106" i="1"/>
  <c r="AI106" i="1" s="1"/>
  <c r="O106" i="1"/>
  <c r="N106" i="1"/>
  <c r="BP105" i="1"/>
  <c r="BO105" i="1"/>
  <c r="BN105" i="1"/>
  <c r="BL105" i="1"/>
  <c r="BK105" i="1"/>
  <c r="BJ105" i="1"/>
  <c r="BH105" i="1"/>
  <c r="BG105" i="1"/>
  <c r="BF105" i="1"/>
  <c r="BD105" i="1"/>
  <c r="BC105" i="1"/>
  <c r="BB105" i="1"/>
  <c r="BA105" i="1"/>
  <c r="AZ105" i="1"/>
  <c r="AX105" i="1"/>
  <c r="AU105" i="1"/>
  <c r="AM105" i="1"/>
  <c r="AH105" i="1"/>
  <c r="AE105" i="1"/>
  <c r="AD105" i="1"/>
  <c r="AC105" i="1"/>
  <c r="AV105" i="1" s="1"/>
  <c r="AB105" i="1"/>
  <c r="AA105" i="1"/>
  <c r="Z105" i="1"/>
  <c r="Y105" i="1"/>
  <c r="X105" i="1"/>
  <c r="W105" i="1"/>
  <c r="V105" i="1"/>
  <c r="U105" i="1"/>
  <c r="T105" i="1"/>
  <c r="S105" i="1"/>
  <c r="R105" i="1"/>
  <c r="AK105" i="1" s="1"/>
  <c r="Q105" i="1"/>
  <c r="AJ105" i="1" s="1"/>
  <c r="P105" i="1"/>
  <c r="O105" i="1"/>
  <c r="AI105" i="1" s="1"/>
  <c r="N105" i="1"/>
  <c r="BP104" i="1"/>
  <c r="BO104" i="1"/>
  <c r="BN104" i="1"/>
  <c r="BL104" i="1"/>
  <c r="BK104" i="1"/>
  <c r="BJ104" i="1"/>
  <c r="BH104" i="1"/>
  <c r="BG104" i="1"/>
  <c r="BF104" i="1"/>
  <c r="BD104" i="1"/>
  <c r="BC104" i="1"/>
  <c r="BB104" i="1"/>
  <c r="BA104" i="1"/>
  <c r="AZ104" i="1"/>
  <c r="AR104" i="1"/>
  <c r="AN104" i="1"/>
  <c r="AE104" i="1"/>
  <c r="AD104" i="1"/>
  <c r="AC104" i="1"/>
  <c r="AB104" i="1"/>
  <c r="AA104" i="1"/>
  <c r="Z104" i="1"/>
  <c r="Y104" i="1"/>
  <c r="X104" i="1"/>
  <c r="W104" i="1"/>
  <c r="AP104" i="1" s="1"/>
  <c r="V104" i="1"/>
  <c r="U104" i="1"/>
  <c r="T104" i="1"/>
  <c r="AM104" i="1" s="1"/>
  <c r="S104" i="1"/>
  <c r="AO104" i="1" s="1"/>
  <c r="R104" i="1"/>
  <c r="Q104" i="1"/>
  <c r="AK104" i="1" s="1"/>
  <c r="P104" i="1"/>
  <c r="O104" i="1"/>
  <c r="N104" i="1"/>
  <c r="BP103" i="1"/>
  <c r="BO103" i="1"/>
  <c r="BN103" i="1"/>
  <c r="BL103" i="1"/>
  <c r="BK103" i="1"/>
  <c r="BJ103" i="1"/>
  <c r="BH103" i="1"/>
  <c r="BG103" i="1"/>
  <c r="BF103" i="1"/>
  <c r="BD103" i="1"/>
  <c r="BC103" i="1"/>
  <c r="BB103" i="1"/>
  <c r="BA103" i="1"/>
  <c r="AZ103" i="1"/>
  <c r="AX103" i="1"/>
  <c r="AE103" i="1"/>
  <c r="AD103" i="1"/>
  <c r="AC103" i="1"/>
  <c r="AB103" i="1"/>
  <c r="AA103" i="1"/>
  <c r="Z103" i="1"/>
  <c r="Y103" i="1"/>
  <c r="X103" i="1"/>
  <c r="W103" i="1"/>
  <c r="V103" i="1"/>
  <c r="U103" i="1"/>
  <c r="T103" i="1"/>
  <c r="S103" i="1"/>
  <c r="R103" i="1"/>
  <c r="Q103" i="1"/>
  <c r="P103" i="1"/>
  <c r="O103" i="1"/>
  <c r="N103" i="1"/>
  <c r="BP102" i="1"/>
  <c r="BO102" i="1"/>
  <c r="BN102" i="1"/>
  <c r="BL102" i="1"/>
  <c r="BK102" i="1"/>
  <c r="BJ102" i="1"/>
  <c r="BH102" i="1"/>
  <c r="BG102" i="1"/>
  <c r="BF102" i="1"/>
  <c r="BD102" i="1"/>
  <c r="BC102" i="1"/>
  <c r="BB102" i="1"/>
  <c r="BA102" i="1"/>
  <c r="AZ102" i="1"/>
  <c r="AX102" i="1"/>
  <c r="AV102" i="1"/>
  <c r="AE102" i="1"/>
  <c r="AD102" i="1"/>
  <c r="AW102" i="1" s="1"/>
  <c r="AC102" i="1"/>
  <c r="AU102" i="1" s="1"/>
  <c r="AB102" i="1"/>
  <c r="AA102" i="1"/>
  <c r="Z102" i="1"/>
  <c r="Y102" i="1"/>
  <c r="X102" i="1"/>
  <c r="W102" i="1"/>
  <c r="V102" i="1"/>
  <c r="U102" i="1"/>
  <c r="T102" i="1"/>
  <c r="S102" i="1"/>
  <c r="AM102" i="1" s="1"/>
  <c r="R102" i="1"/>
  <c r="Q102" i="1"/>
  <c r="AJ102" i="1" s="1"/>
  <c r="P102" i="1"/>
  <c r="O102" i="1"/>
  <c r="N102" i="1"/>
  <c r="EH92" i="1"/>
  <c r="O92" i="1"/>
  <c r="NT92" i="1" s="1"/>
  <c r="LF91" i="1"/>
  <c r="JH91" i="1"/>
  <c r="HR91" i="1"/>
  <c r="GH91" i="1"/>
  <c r="EZ91" i="1"/>
  <c r="DR91" i="1"/>
  <c r="CI91" i="1"/>
  <c r="BA91" i="1"/>
  <c r="T91" i="1"/>
  <c r="O91" i="1"/>
  <c r="NJ91" i="1" s="1"/>
  <c r="MU90" i="1"/>
  <c r="KC90" i="1"/>
  <c r="IC90" i="1"/>
  <c r="GB90" i="1"/>
  <c r="DJ90" i="1"/>
  <c r="BK90" i="1"/>
  <c r="X90" i="1"/>
  <c r="O90" i="1"/>
  <c r="MC90" i="1" s="1"/>
  <c r="DL89" i="1"/>
  <c r="O89" i="1"/>
  <c r="HJ89" i="1" s="1"/>
  <c r="AU88" i="1"/>
  <c r="O88" i="1"/>
  <c r="NG88" i="1" s="1"/>
  <c r="GB87" i="1"/>
  <c r="DY87" i="1"/>
  <c r="CH87" i="1"/>
  <c r="BX87" i="1"/>
  <c r="AR87" i="1"/>
  <c r="V87" i="1"/>
  <c r="O87" i="1"/>
  <c r="MR87" i="1" s="1"/>
  <c r="MZ86" i="1"/>
  <c r="LI86" i="1"/>
  <c r="JS86" i="1"/>
  <c r="IB86" i="1"/>
  <c r="GK86" i="1"/>
  <c r="EU86" i="1"/>
  <c r="DD86" i="1"/>
  <c r="BM86" i="1"/>
  <c r="W86" i="1"/>
  <c r="O86" i="1"/>
  <c r="NT86" i="1" s="1"/>
  <c r="MY85" i="1"/>
  <c r="LT85" i="1"/>
  <c r="KV85" i="1"/>
  <c r="JR85" i="1"/>
  <c r="IM85" i="1"/>
  <c r="HO85" i="1"/>
  <c r="GJ85" i="1"/>
  <c r="FF85" i="1"/>
  <c r="EH85" i="1"/>
  <c r="DC85" i="1"/>
  <c r="BX85" i="1"/>
  <c r="BB85" i="1"/>
  <c r="AF85" i="1"/>
  <c r="AE85" i="1"/>
  <c r="O85" i="1"/>
  <c r="NL85" i="1" s="1"/>
  <c r="GQ84" i="1"/>
  <c r="EE84" i="1"/>
  <c r="O84" i="1"/>
  <c r="HY84" i="1" s="1"/>
  <c r="NL83" i="1"/>
  <c r="MV83" i="1"/>
  <c r="MF83" i="1"/>
  <c r="LP83" i="1"/>
  <c r="KZ83" i="1"/>
  <c r="KJ83" i="1"/>
  <c r="JT83" i="1"/>
  <c r="JD83" i="1"/>
  <c r="IN83" i="1"/>
  <c r="HX83" i="1"/>
  <c r="HH83" i="1"/>
  <c r="GR83" i="1"/>
  <c r="GB83" i="1"/>
  <c r="FL83" i="1"/>
  <c r="EV83" i="1"/>
  <c r="EF83" i="1"/>
  <c r="DR83" i="1"/>
  <c r="DE83" i="1"/>
  <c r="CS83" i="1"/>
  <c r="CE83" i="1"/>
  <c r="BT83" i="1"/>
  <c r="BF83" i="1"/>
  <c r="AS83" i="1"/>
  <c r="AG83" i="1"/>
  <c r="AC83" i="1"/>
  <c r="S83" i="1"/>
  <c r="Q83" i="1"/>
  <c r="O83" i="1"/>
  <c r="NS83" i="1" s="1"/>
  <c r="O82" i="1"/>
  <c r="NO81" i="1"/>
  <c r="NE81" i="1"/>
  <c r="MF81" i="1"/>
  <c r="LV81" i="1"/>
  <c r="KU81" i="1"/>
  <c r="KQ81" i="1"/>
  <c r="JR81" i="1"/>
  <c r="JG81" i="1"/>
  <c r="IN81" i="1"/>
  <c r="IG81" i="1"/>
  <c r="HO81" i="1"/>
  <c r="HH81" i="1"/>
  <c r="GP81" i="1"/>
  <c r="GI81" i="1"/>
  <c r="FO81" i="1"/>
  <c r="FJ81" i="1"/>
  <c r="EO81" i="1"/>
  <c r="EI81" i="1"/>
  <c r="DP81" i="1"/>
  <c r="DI81" i="1"/>
  <c r="CQ81" i="1"/>
  <c r="CJ81" i="1"/>
  <c r="BR81" i="1"/>
  <c r="BK81" i="1"/>
  <c r="AQ81" i="1"/>
  <c r="AL81" i="1"/>
  <c r="Q81" i="1"/>
  <c r="O81" i="1"/>
  <c r="NR81" i="1" s="1"/>
  <c r="NR78" i="1"/>
  <c r="NO78" i="1"/>
  <c r="NF78" i="1"/>
  <c r="ND78" i="1"/>
  <c r="MV78" i="1"/>
  <c r="MR78" i="1"/>
  <c r="MJ78" i="1"/>
  <c r="MH78" i="1"/>
  <c r="LZ78" i="1"/>
  <c r="LX78" i="1"/>
  <c r="LP78" i="1"/>
  <c r="LL78" i="1"/>
  <c r="LD78" i="1"/>
  <c r="LB78" i="1"/>
  <c r="KT78" i="1"/>
  <c r="KR78" i="1"/>
  <c r="KJ78" i="1"/>
  <c r="KG78" i="1"/>
  <c r="JZ78" i="1"/>
  <c r="JX78" i="1"/>
  <c r="JQ78" i="1"/>
  <c r="JO78" i="1"/>
  <c r="JH78" i="1"/>
  <c r="JF78" i="1"/>
  <c r="IY78" i="1"/>
  <c r="IW78" i="1"/>
  <c r="IP78" i="1"/>
  <c r="IN78" i="1"/>
  <c r="IG78" i="1"/>
  <c r="ID78" i="1"/>
  <c r="HX78" i="1"/>
  <c r="HU78" i="1"/>
  <c r="HN78" i="1"/>
  <c r="HL78" i="1"/>
  <c r="HE78" i="1"/>
  <c r="HC78" i="1"/>
  <c r="GV78" i="1"/>
  <c r="GT78" i="1"/>
  <c r="GM78" i="1"/>
  <c r="GK78" i="1"/>
  <c r="GD78" i="1"/>
  <c r="GB78" i="1"/>
  <c r="FU78" i="1"/>
  <c r="FR78" i="1"/>
  <c r="FL78" i="1"/>
  <c r="FI78" i="1"/>
  <c r="FB78" i="1"/>
  <c r="EZ78" i="1"/>
  <c r="ES78" i="1"/>
  <c r="EQ78" i="1"/>
  <c r="EJ78" i="1"/>
  <c r="EH78" i="1"/>
  <c r="EA78" i="1"/>
  <c r="DY78" i="1"/>
  <c r="DS78" i="1"/>
  <c r="DQ78" i="1"/>
  <c r="DK78" i="1"/>
  <c r="DI78" i="1"/>
  <c r="DD78" i="1"/>
  <c r="DC78" i="1"/>
  <c r="DA78" i="1"/>
  <c r="CV78" i="1"/>
  <c r="CU78" i="1"/>
  <c r="CS78" i="1"/>
  <c r="CN78" i="1"/>
  <c r="CM78" i="1"/>
  <c r="CK78" i="1"/>
  <c r="CF78" i="1"/>
  <c r="CE78" i="1"/>
  <c r="CC78" i="1"/>
  <c r="BX78" i="1"/>
  <c r="BW78" i="1"/>
  <c r="BU78" i="1"/>
  <c r="BP78" i="1"/>
  <c r="BO78" i="1"/>
  <c r="BM78" i="1"/>
  <c r="BH78" i="1"/>
  <c r="BG78" i="1"/>
  <c r="BE78" i="1"/>
  <c r="AZ78" i="1"/>
  <c r="AY78" i="1"/>
  <c r="AW78" i="1"/>
  <c r="AR78" i="1"/>
  <c r="AQ78" i="1"/>
  <c r="AO78" i="1"/>
  <c r="AJ78" i="1"/>
  <c r="AI78" i="1"/>
  <c r="AG78" i="1"/>
  <c r="AB78" i="1"/>
  <c r="AA78" i="1"/>
  <c r="Y78" i="1"/>
  <c r="T78" i="1"/>
  <c r="S78" i="1"/>
  <c r="Q78" i="1"/>
  <c r="O78" i="1"/>
  <c r="NJ78" i="1" s="1"/>
  <c r="NR77" i="1"/>
  <c r="NP77" i="1"/>
  <c r="NJ77" i="1"/>
  <c r="NH77" i="1"/>
  <c r="NB77" i="1"/>
  <c r="MZ77" i="1"/>
  <c r="MT77" i="1"/>
  <c r="MR77" i="1"/>
  <c r="ML77" i="1"/>
  <c r="MJ77" i="1"/>
  <c r="MD77" i="1"/>
  <c r="MB77" i="1"/>
  <c r="LV77" i="1"/>
  <c r="LT77" i="1"/>
  <c r="LN77" i="1"/>
  <c r="LL77" i="1"/>
  <c r="LF77" i="1"/>
  <c r="LD77" i="1"/>
  <c r="KX77" i="1"/>
  <c r="KV77" i="1"/>
  <c r="KP77" i="1"/>
  <c r="KN77" i="1"/>
  <c r="KH77" i="1"/>
  <c r="KF77" i="1"/>
  <c r="JZ77" i="1"/>
  <c r="JX77" i="1"/>
  <c r="JR77" i="1"/>
  <c r="JP77" i="1"/>
  <c r="JJ77" i="1"/>
  <c r="JH77" i="1"/>
  <c r="JB77" i="1"/>
  <c r="IZ77" i="1"/>
  <c r="IT77" i="1"/>
  <c r="IR77" i="1"/>
  <c r="IL77" i="1"/>
  <c r="IJ77" i="1"/>
  <c r="ID77" i="1"/>
  <c r="IB77" i="1"/>
  <c r="HV77" i="1"/>
  <c r="HT77" i="1"/>
  <c r="HN77" i="1"/>
  <c r="HL77" i="1"/>
  <c r="HF77" i="1"/>
  <c r="HD77" i="1"/>
  <c r="GX77" i="1"/>
  <c r="GV77" i="1"/>
  <c r="GP77" i="1"/>
  <c r="GN77" i="1"/>
  <c r="GH77" i="1"/>
  <c r="GF77" i="1"/>
  <c r="FZ77" i="1"/>
  <c r="FX77" i="1"/>
  <c r="FR77" i="1"/>
  <c r="FP77" i="1"/>
  <c r="FJ77" i="1"/>
  <c r="FH77" i="1"/>
  <c r="FB77" i="1"/>
  <c r="EZ77" i="1"/>
  <c r="ET77" i="1"/>
  <c r="ER77" i="1"/>
  <c r="EL77" i="1"/>
  <c r="EJ77" i="1"/>
  <c r="ED77" i="1"/>
  <c r="EB77" i="1"/>
  <c r="DV77" i="1"/>
  <c r="DT77" i="1"/>
  <c r="DN77" i="1"/>
  <c r="DL77" i="1"/>
  <c r="DF77" i="1"/>
  <c r="DD77" i="1"/>
  <c r="CX77" i="1"/>
  <c r="CV77" i="1"/>
  <c r="CP77" i="1"/>
  <c r="CN77" i="1"/>
  <c r="CH77" i="1"/>
  <c r="CF77" i="1"/>
  <c r="BZ77" i="1"/>
  <c r="BX77" i="1"/>
  <c r="BR77" i="1"/>
  <c r="BP77" i="1"/>
  <c r="BJ77" i="1"/>
  <c r="BH77" i="1"/>
  <c r="BB77" i="1"/>
  <c r="AZ77" i="1"/>
  <c r="AT77" i="1"/>
  <c r="AR77" i="1"/>
  <c r="AL77" i="1"/>
  <c r="AJ77" i="1"/>
  <c r="AD77" i="1"/>
  <c r="AB77" i="1"/>
  <c r="V77" i="1"/>
  <c r="T77" i="1"/>
  <c r="O77" i="1"/>
  <c r="NN77" i="1" s="1"/>
  <c r="NS76" i="1"/>
  <c r="NM76" i="1"/>
  <c r="NE76" i="1"/>
  <c r="MW76" i="1"/>
  <c r="MM76" i="1"/>
  <c r="MG76" i="1"/>
  <c r="LY76" i="1"/>
  <c r="LQ76" i="1"/>
  <c r="LG76" i="1"/>
  <c r="LA76" i="1"/>
  <c r="KS76" i="1"/>
  <c r="KK76" i="1"/>
  <c r="KA76" i="1"/>
  <c r="JU76" i="1"/>
  <c r="JM76" i="1"/>
  <c r="JE76" i="1"/>
  <c r="IU76" i="1"/>
  <c r="IO76" i="1"/>
  <c r="IG76" i="1"/>
  <c r="HY76" i="1"/>
  <c r="HO76" i="1"/>
  <c r="HI76" i="1"/>
  <c r="HA76" i="1"/>
  <c r="GS76" i="1"/>
  <c r="GI76" i="1"/>
  <c r="GC76" i="1"/>
  <c r="FU76" i="1"/>
  <c r="FM76" i="1"/>
  <c r="FC76" i="1"/>
  <c r="EW76" i="1"/>
  <c r="EO76" i="1"/>
  <c r="EG76" i="1"/>
  <c r="DW76" i="1"/>
  <c r="DQ76" i="1"/>
  <c r="DI76" i="1"/>
  <c r="DA76" i="1"/>
  <c r="CQ76" i="1"/>
  <c r="CK76" i="1"/>
  <c r="CC76" i="1"/>
  <c r="BU76" i="1"/>
  <c r="BK76" i="1"/>
  <c r="BE76" i="1"/>
  <c r="AW76" i="1"/>
  <c r="AO76" i="1"/>
  <c r="AE76" i="1"/>
  <c r="Y76" i="1"/>
  <c r="Q76" i="1"/>
  <c r="O76" i="1"/>
  <c r="MU76" i="1" s="1"/>
  <c r="NT75" i="1"/>
  <c r="NQ75" i="1"/>
  <c r="NP75" i="1"/>
  <c r="NN75" i="1"/>
  <c r="NL75" i="1"/>
  <c r="NI75" i="1"/>
  <c r="NH75" i="1"/>
  <c r="NF75" i="1"/>
  <c r="ND75" i="1"/>
  <c r="NA75" i="1"/>
  <c r="MZ75" i="1"/>
  <c r="MX75" i="1"/>
  <c r="MV75" i="1"/>
  <c r="MS75" i="1"/>
  <c r="MR75" i="1"/>
  <c r="MP75" i="1"/>
  <c r="MN75" i="1"/>
  <c r="MK75" i="1"/>
  <c r="MJ75" i="1"/>
  <c r="MH75" i="1"/>
  <c r="MF75" i="1"/>
  <c r="MC75" i="1"/>
  <c r="MB75" i="1"/>
  <c r="LZ75" i="1"/>
  <c r="LX75" i="1"/>
  <c r="LU75" i="1"/>
  <c r="LT75" i="1"/>
  <c r="LR75" i="1"/>
  <c r="LP75" i="1"/>
  <c r="LM75" i="1"/>
  <c r="LL75" i="1"/>
  <c r="LJ75" i="1"/>
  <c r="LH75" i="1"/>
  <c r="LE75" i="1"/>
  <c r="LD75" i="1"/>
  <c r="LB75" i="1"/>
  <c r="KZ75" i="1"/>
  <c r="KW75" i="1"/>
  <c r="KV75" i="1"/>
  <c r="KT75" i="1"/>
  <c r="KR75" i="1"/>
  <c r="KO75" i="1"/>
  <c r="KN75" i="1"/>
  <c r="KL75" i="1"/>
  <c r="KJ75" i="1"/>
  <c r="KG75" i="1"/>
  <c r="KF75" i="1"/>
  <c r="KD75" i="1"/>
  <c r="KB75" i="1"/>
  <c r="JY75" i="1"/>
  <c r="JX75" i="1"/>
  <c r="JV75" i="1"/>
  <c r="JT75" i="1"/>
  <c r="JQ75" i="1"/>
  <c r="JP75" i="1"/>
  <c r="JN75" i="1"/>
  <c r="JL75" i="1"/>
  <c r="JI75" i="1"/>
  <c r="JH75" i="1"/>
  <c r="JF75" i="1"/>
  <c r="JD75" i="1"/>
  <c r="JA75" i="1"/>
  <c r="IZ75" i="1"/>
  <c r="IX75" i="1"/>
  <c r="IV75" i="1"/>
  <c r="IS75" i="1"/>
  <c r="IR75" i="1"/>
  <c r="IP75" i="1"/>
  <c r="IN75" i="1"/>
  <c r="IK75" i="1"/>
  <c r="IJ75" i="1"/>
  <c r="IH75" i="1"/>
  <c r="IF75" i="1"/>
  <c r="IC75" i="1"/>
  <c r="IB75" i="1"/>
  <c r="HZ75" i="1"/>
  <c r="HX75" i="1"/>
  <c r="HU75" i="1"/>
  <c r="HT75" i="1"/>
  <c r="HR75" i="1"/>
  <c r="HP75" i="1"/>
  <c r="HM75" i="1"/>
  <c r="HL75" i="1"/>
  <c r="HJ75" i="1"/>
  <c r="HH75" i="1"/>
  <c r="HE75" i="1"/>
  <c r="HD75" i="1"/>
  <c r="HB75" i="1"/>
  <c r="GZ75" i="1"/>
  <c r="GW75" i="1"/>
  <c r="GV75" i="1"/>
  <c r="GT75" i="1"/>
  <c r="GR75" i="1"/>
  <c r="GO75" i="1"/>
  <c r="GN75" i="1"/>
  <c r="GL75" i="1"/>
  <c r="GJ75" i="1"/>
  <c r="GG75" i="1"/>
  <c r="GF75" i="1"/>
  <c r="GD75" i="1"/>
  <c r="GB75" i="1"/>
  <c r="FY75" i="1"/>
  <c r="FX75" i="1"/>
  <c r="FV75" i="1"/>
  <c r="FT75" i="1"/>
  <c r="FQ75" i="1"/>
  <c r="FP75" i="1"/>
  <c r="FN75" i="1"/>
  <c r="FL75" i="1"/>
  <c r="FI75" i="1"/>
  <c r="FH75" i="1"/>
  <c r="FF75" i="1"/>
  <c r="FD75" i="1"/>
  <c r="FA75" i="1"/>
  <c r="EZ75" i="1"/>
  <c r="EX75" i="1"/>
  <c r="EV75" i="1"/>
  <c r="ES75" i="1"/>
  <c r="ER75" i="1"/>
  <c r="EP75" i="1"/>
  <c r="EN75" i="1"/>
  <c r="EK75" i="1"/>
  <c r="EJ75" i="1"/>
  <c r="EH75" i="1"/>
  <c r="EF75" i="1"/>
  <c r="EC75" i="1"/>
  <c r="EB75" i="1"/>
  <c r="DZ75" i="1"/>
  <c r="DX75" i="1"/>
  <c r="DV75" i="1"/>
  <c r="DU75" i="1"/>
  <c r="DT75" i="1"/>
  <c r="DR75" i="1"/>
  <c r="DP75" i="1"/>
  <c r="DN75" i="1"/>
  <c r="DM75" i="1"/>
  <c r="DL75" i="1"/>
  <c r="DJ75" i="1"/>
  <c r="DH75" i="1"/>
  <c r="DF75" i="1"/>
  <c r="DE75" i="1"/>
  <c r="DD75" i="1"/>
  <c r="DB75" i="1"/>
  <c r="DA75" i="1"/>
  <c r="CZ75" i="1"/>
  <c r="CX75" i="1"/>
  <c r="CW75" i="1"/>
  <c r="CV75" i="1"/>
  <c r="CT75" i="1"/>
  <c r="CS75" i="1"/>
  <c r="CR75" i="1"/>
  <c r="CP75" i="1"/>
  <c r="CO75" i="1"/>
  <c r="CN75" i="1"/>
  <c r="CL75" i="1"/>
  <c r="CK75" i="1"/>
  <c r="CJ75" i="1"/>
  <c r="CH75" i="1"/>
  <c r="CG75" i="1"/>
  <c r="CF75" i="1"/>
  <c r="CD75" i="1"/>
  <c r="CC75" i="1"/>
  <c r="CB75" i="1"/>
  <c r="BZ75" i="1"/>
  <c r="BY75" i="1"/>
  <c r="BX75" i="1"/>
  <c r="BV75" i="1"/>
  <c r="BU75" i="1"/>
  <c r="BT75" i="1"/>
  <c r="BR75" i="1"/>
  <c r="BQ75" i="1"/>
  <c r="BP75" i="1"/>
  <c r="BN75" i="1"/>
  <c r="BM75" i="1"/>
  <c r="BL75" i="1"/>
  <c r="BJ75" i="1"/>
  <c r="BI75" i="1"/>
  <c r="BH75" i="1"/>
  <c r="BF75" i="1"/>
  <c r="BE75" i="1"/>
  <c r="BD75" i="1"/>
  <c r="BB75" i="1"/>
  <c r="BA75" i="1"/>
  <c r="AZ75" i="1"/>
  <c r="AX75" i="1"/>
  <c r="AW75" i="1"/>
  <c r="AV75" i="1"/>
  <c r="AT75" i="1"/>
  <c r="AS75" i="1"/>
  <c r="AR75" i="1"/>
  <c r="AP75" i="1"/>
  <c r="AO75" i="1"/>
  <c r="AN75" i="1"/>
  <c r="AL75" i="1"/>
  <c r="AK75" i="1"/>
  <c r="AJ75" i="1"/>
  <c r="AH75" i="1"/>
  <c r="AG75" i="1"/>
  <c r="AF75" i="1"/>
  <c r="AD75" i="1"/>
  <c r="AC75" i="1"/>
  <c r="AB75" i="1"/>
  <c r="Z75" i="1"/>
  <c r="Y75" i="1"/>
  <c r="X75" i="1"/>
  <c r="V75" i="1"/>
  <c r="U75" i="1"/>
  <c r="T75" i="1"/>
  <c r="R75" i="1"/>
  <c r="Q75" i="1"/>
  <c r="P75" i="1"/>
  <c r="O75" i="1"/>
  <c r="NS75" i="1" s="1"/>
  <c r="NT74" i="1"/>
  <c r="NQ74" i="1"/>
  <c r="NO74" i="1"/>
  <c r="NL74" i="1"/>
  <c r="NI74" i="1"/>
  <c r="NG74" i="1"/>
  <c r="ND74" i="1"/>
  <c r="NA74" i="1"/>
  <c r="MY74" i="1"/>
  <c r="MV74" i="1"/>
  <c r="MS74" i="1"/>
  <c r="MQ74" i="1"/>
  <c r="MN74" i="1"/>
  <c r="MK74" i="1"/>
  <c r="MI74" i="1"/>
  <c r="MF74" i="1"/>
  <c r="MC74" i="1"/>
  <c r="MA74" i="1"/>
  <c r="LX74" i="1"/>
  <c r="LU74" i="1"/>
  <c r="LS74" i="1"/>
  <c r="LP74" i="1"/>
  <c r="LM74" i="1"/>
  <c r="LK74" i="1"/>
  <c r="LH74" i="1"/>
  <c r="LE74" i="1"/>
  <c r="LC74" i="1"/>
  <c r="KZ74" i="1"/>
  <c r="KW74" i="1"/>
  <c r="KU74" i="1"/>
  <c r="KR74" i="1"/>
  <c r="KO74" i="1"/>
  <c r="KM74" i="1"/>
  <c r="KJ74" i="1"/>
  <c r="KG74" i="1"/>
  <c r="KE74" i="1"/>
  <c r="KB74" i="1"/>
  <c r="JY74" i="1"/>
  <c r="JW74" i="1"/>
  <c r="JT74" i="1"/>
  <c r="JQ74" i="1"/>
  <c r="JO74" i="1"/>
  <c r="JL74" i="1"/>
  <c r="JI74" i="1"/>
  <c r="JG74" i="1"/>
  <c r="JD74" i="1"/>
  <c r="JA74" i="1"/>
  <c r="IY74" i="1"/>
  <c r="IV74" i="1"/>
  <c r="IS74" i="1"/>
  <c r="IQ74" i="1"/>
  <c r="IN74" i="1"/>
  <c r="IK74" i="1"/>
  <c r="II74" i="1"/>
  <c r="IF74" i="1"/>
  <c r="IC74" i="1"/>
  <c r="IA74" i="1"/>
  <c r="HX74" i="1"/>
  <c r="HU74" i="1"/>
  <c r="HS74" i="1"/>
  <c r="HP74" i="1"/>
  <c r="HM74" i="1"/>
  <c r="HK74" i="1"/>
  <c r="HH74" i="1"/>
  <c r="HE74" i="1"/>
  <c r="HC74" i="1"/>
  <c r="GZ74" i="1"/>
  <c r="GW74" i="1"/>
  <c r="GU74" i="1"/>
  <c r="GR74" i="1"/>
  <c r="GO74" i="1"/>
  <c r="GM74" i="1"/>
  <c r="GJ74" i="1"/>
  <c r="GG74" i="1"/>
  <c r="GE74" i="1"/>
  <c r="GB74" i="1"/>
  <c r="FY74" i="1"/>
  <c r="FW74" i="1"/>
  <c r="FT74" i="1"/>
  <c r="FQ74" i="1"/>
  <c r="FO74" i="1"/>
  <c r="FL74" i="1"/>
  <c r="FI74" i="1"/>
  <c r="FG74" i="1"/>
  <c r="FD74" i="1"/>
  <c r="FA74" i="1"/>
  <c r="EY74" i="1"/>
  <c r="EV74" i="1"/>
  <c r="ES74" i="1"/>
  <c r="EQ74" i="1"/>
  <c r="EN74" i="1"/>
  <c r="EK74" i="1"/>
  <c r="EI74" i="1"/>
  <c r="EF74" i="1"/>
  <c r="EC74" i="1"/>
  <c r="EA74" i="1"/>
  <c r="DX74" i="1"/>
  <c r="DU74" i="1"/>
  <c r="DS74" i="1"/>
  <c r="DP74" i="1"/>
  <c r="DM74" i="1"/>
  <c r="DK74" i="1"/>
  <c r="DH74" i="1"/>
  <c r="DE74" i="1"/>
  <c r="DC74" i="1"/>
  <c r="CZ74" i="1"/>
  <c r="CW74" i="1"/>
  <c r="CU74" i="1"/>
  <c r="CR74" i="1"/>
  <c r="CO74" i="1"/>
  <c r="CM74" i="1"/>
  <c r="CJ74" i="1"/>
  <c r="CG74" i="1"/>
  <c r="CE74" i="1"/>
  <c r="CB74" i="1"/>
  <c r="BY74" i="1"/>
  <c r="BW74" i="1"/>
  <c r="BT74" i="1"/>
  <c r="BQ74" i="1"/>
  <c r="BO74" i="1"/>
  <c r="BL74" i="1"/>
  <c r="BI74" i="1"/>
  <c r="BG74" i="1"/>
  <c r="BD74" i="1"/>
  <c r="BA74" i="1"/>
  <c r="AY74" i="1"/>
  <c r="AV74" i="1"/>
  <c r="AS74" i="1"/>
  <c r="AQ74" i="1"/>
  <c r="AN74" i="1"/>
  <c r="AK74" i="1"/>
  <c r="AI74" i="1"/>
  <c r="AF74" i="1"/>
  <c r="AC74" i="1"/>
  <c r="AA74" i="1"/>
  <c r="X74" i="1"/>
  <c r="U74" i="1"/>
  <c r="S74" i="1"/>
  <c r="P74" i="1"/>
  <c r="O74" i="1"/>
  <c r="NT73" i="1"/>
  <c r="NR73" i="1"/>
  <c r="NO73" i="1"/>
  <c r="NN73" i="1"/>
  <c r="NL73" i="1"/>
  <c r="NJ73" i="1"/>
  <c r="NG73" i="1"/>
  <c r="NF73" i="1"/>
  <c r="ND73" i="1"/>
  <c r="NB73" i="1"/>
  <c r="MY73" i="1"/>
  <c r="MX73" i="1"/>
  <c r="MV73" i="1"/>
  <c r="MT73" i="1"/>
  <c r="MQ73" i="1"/>
  <c r="MP73" i="1"/>
  <c r="MN73" i="1"/>
  <c r="ML73" i="1"/>
  <c r="MI73" i="1"/>
  <c r="MH73" i="1"/>
  <c r="MF73" i="1"/>
  <c r="MD73" i="1"/>
  <c r="MA73" i="1"/>
  <c r="LZ73" i="1"/>
  <c r="LX73" i="1"/>
  <c r="LV73" i="1"/>
  <c r="LS73" i="1"/>
  <c r="LR73" i="1"/>
  <c r="LP73" i="1"/>
  <c r="LN73" i="1"/>
  <c r="LK73" i="1"/>
  <c r="LJ73" i="1"/>
  <c r="LH73" i="1"/>
  <c r="LF73" i="1"/>
  <c r="LC73" i="1"/>
  <c r="LB73" i="1"/>
  <c r="KZ73" i="1"/>
  <c r="KX73" i="1"/>
  <c r="KU73" i="1"/>
  <c r="KT73" i="1"/>
  <c r="KR73" i="1"/>
  <c r="KP73" i="1"/>
  <c r="KM73" i="1"/>
  <c r="KL73" i="1"/>
  <c r="KJ73" i="1"/>
  <c r="KH73" i="1"/>
  <c r="KE73" i="1"/>
  <c r="KD73" i="1"/>
  <c r="KB73" i="1"/>
  <c r="JZ73" i="1"/>
  <c r="JW73" i="1"/>
  <c r="JV73" i="1"/>
  <c r="JT73" i="1"/>
  <c r="JR73" i="1"/>
  <c r="JO73" i="1"/>
  <c r="JN73" i="1"/>
  <c r="JL73" i="1"/>
  <c r="JJ73" i="1"/>
  <c r="JG73" i="1"/>
  <c r="JF73" i="1"/>
  <c r="JD73" i="1"/>
  <c r="JB73" i="1"/>
  <c r="IY73" i="1"/>
  <c r="IX73" i="1"/>
  <c r="IV73" i="1"/>
  <c r="IT73" i="1"/>
  <c r="IQ73" i="1"/>
  <c r="IP73" i="1"/>
  <c r="IN73" i="1"/>
  <c r="IL73" i="1"/>
  <c r="II73" i="1"/>
  <c r="IH73" i="1"/>
  <c r="IF73" i="1"/>
  <c r="ID73" i="1"/>
  <c r="IA73" i="1"/>
  <c r="HZ73" i="1"/>
  <c r="HX73" i="1"/>
  <c r="HV73" i="1"/>
  <c r="HS73" i="1"/>
  <c r="HR73" i="1"/>
  <c r="HP73" i="1"/>
  <c r="HN73" i="1"/>
  <c r="HK73" i="1"/>
  <c r="HJ73" i="1"/>
  <c r="HH73" i="1"/>
  <c r="HF73" i="1"/>
  <c r="HC73" i="1"/>
  <c r="HB73" i="1"/>
  <c r="GZ73" i="1"/>
  <c r="GX73" i="1"/>
  <c r="GU73" i="1"/>
  <c r="GT73" i="1"/>
  <c r="GR73" i="1"/>
  <c r="GP73" i="1"/>
  <c r="GM73" i="1"/>
  <c r="GL73" i="1"/>
  <c r="GJ73" i="1"/>
  <c r="GH73" i="1"/>
  <c r="GE73" i="1"/>
  <c r="GD73" i="1"/>
  <c r="GB73" i="1"/>
  <c r="FZ73" i="1"/>
  <c r="FW73" i="1"/>
  <c r="FV73" i="1"/>
  <c r="FT73" i="1"/>
  <c r="FR73" i="1"/>
  <c r="FO73" i="1"/>
  <c r="FN73" i="1"/>
  <c r="FL73" i="1"/>
  <c r="FJ73" i="1"/>
  <c r="FG73" i="1"/>
  <c r="FF73" i="1"/>
  <c r="FD73" i="1"/>
  <c r="FB73" i="1"/>
  <c r="EY73" i="1"/>
  <c r="EX73" i="1"/>
  <c r="EV73" i="1"/>
  <c r="ET73" i="1"/>
  <c r="EQ73" i="1"/>
  <c r="EP73" i="1"/>
  <c r="EN73" i="1"/>
  <c r="EL73" i="1"/>
  <c r="EI73" i="1"/>
  <c r="EH73" i="1"/>
  <c r="EF73" i="1"/>
  <c r="ED73" i="1"/>
  <c r="EA73" i="1"/>
  <c r="DZ73" i="1"/>
  <c r="DX73" i="1"/>
  <c r="DV73" i="1"/>
  <c r="DS73" i="1"/>
  <c r="DR73" i="1"/>
  <c r="DP73" i="1"/>
  <c r="DN73" i="1"/>
  <c r="DK73" i="1"/>
  <c r="DJ73" i="1"/>
  <c r="DH73" i="1"/>
  <c r="DF73" i="1"/>
  <c r="DC73" i="1"/>
  <c r="DB73" i="1"/>
  <c r="CZ73" i="1"/>
  <c r="CX73" i="1"/>
  <c r="CU73" i="1"/>
  <c r="CT73" i="1"/>
  <c r="CR73" i="1"/>
  <c r="CP73" i="1"/>
  <c r="CM73" i="1"/>
  <c r="CL73" i="1"/>
  <c r="CJ73" i="1"/>
  <c r="CH73" i="1"/>
  <c r="CE73" i="1"/>
  <c r="CD73" i="1"/>
  <c r="CB73" i="1"/>
  <c r="BZ73" i="1"/>
  <c r="BW73" i="1"/>
  <c r="BV73" i="1"/>
  <c r="BT73" i="1"/>
  <c r="BR73" i="1"/>
  <c r="BO73" i="1"/>
  <c r="BN73" i="1"/>
  <c r="BL73" i="1"/>
  <c r="BJ73" i="1"/>
  <c r="BG73" i="1"/>
  <c r="BF73" i="1"/>
  <c r="BD73" i="1"/>
  <c r="BB73" i="1"/>
  <c r="AY73" i="1"/>
  <c r="AX73" i="1"/>
  <c r="AV73" i="1"/>
  <c r="AT73" i="1"/>
  <c r="AQ73" i="1"/>
  <c r="AP73" i="1"/>
  <c r="AN73" i="1"/>
  <c r="AL73" i="1"/>
  <c r="AI73" i="1"/>
  <c r="AH73" i="1"/>
  <c r="AF73" i="1"/>
  <c r="AD73" i="1"/>
  <c r="AA73" i="1"/>
  <c r="Z73" i="1"/>
  <c r="X73" i="1"/>
  <c r="V73" i="1"/>
  <c r="S73" i="1"/>
  <c r="R73" i="1"/>
  <c r="P73" i="1"/>
  <c r="O73" i="1"/>
  <c r="NQ73" i="1" s="1"/>
  <c r="NU72" i="1"/>
  <c r="NQ72" i="1"/>
  <c r="NO72" i="1"/>
  <c r="NM72" i="1"/>
  <c r="NI72" i="1"/>
  <c r="NG72" i="1"/>
  <c r="NE72" i="1"/>
  <c r="NA72" i="1"/>
  <c r="MY72" i="1"/>
  <c r="MW72" i="1"/>
  <c r="MS72" i="1"/>
  <c r="MQ72" i="1"/>
  <c r="MO72" i="1"/>
  <c r="MK72" i="1"/>
  <c r="MI72" i="1"/>
  <c r="MG72" i="1"/>
  <c r="MC72" i="1"/>
  <c r="MA72" i="1"/>
  <c r="LY72" i="1"/>
  <c r="LU72" i="1"/>
  <c r="LS72" i="1"/>
  <c r="LQ72" i="1"/>
  <c r="LM72" i="1"/>
  <c r="LK72" i="1"/>
  <c r="LI72" i="1"/>
  <c r="LE72" i="1"/>
  <c r="LC72" i="1"/>
  <c r="LA72" i="1"/>
  <c r="KW72" i="1"/>
  <c r="KU72" i="1"/>
  <c r="KS72" i="1"/>
  <c r="KO72" i="1"/>
  <c r="KM72" i="1"/>
  <c r="KK72" i="1"/>
  <c r="KG72" i="1"/>
  <c r="KE72" i="1"/>
  <c r="KC72" i="1"/>
  <c r="JY72" i="1"/>
  <c r="JW72" i="1"/>
  <c r="JU72" i="1"/>
  <c r="JQ72" i="1"/>
  <c r="JO72" i="1"/>
  <c r="JM72" i="1"/>
  <c r="JI72" i="1"/>
  <c r="JG72" i="1"/>
  <c r="JE72" i="1"/>
  <c r="JA72" i="1"/>
  <c r="IY72" i="1"/>
  <c r="IW72" i="1"/>
  <c r="IS72" i="1"/>
  <c r="IQ72" i="1"/>
  <c r="IO72" i="1"/>
  <c r="IK72" i="1"/>
  <c r="II72" i="1"/>
  <c r="IG72" i="1"/>
  <c r="IC72" i="1"/>
  <c r="IA72" i="1"/>
  <c r="HY72" i="1"/>
  <c r="HU72" i="1"/>
  <c r="HS72" i="1"/>
  <c r="HQ72" i="1"/>
  <c r="HM72" i="1"/>
  <c r="HK72" i="1"/>
  <c r="HI72" i="1"/>
  <c r="HE72" i="1"/>
  <c r="HC72" i="1"/>
  <c r="HA72" i="1"/>
  <c r="GW72" i="1"/>
  <c r="GU72" i="1"/>
  <c r="GS72" i="1"/>
  <c r="GO72" i="1"/>
  <c r="GM72" i="1"/>
  <c r="GK72" i="1"/>
  <c r="GG72" i="1"/>
  <c r="GE72" i="1"/>
  <c r="GC72" i="1"/>
  <c r="FY72" i="1"/>
  <c r="FW72" i="1"/>
  <c r="FU72" i="1"/>
  <c r="FQ72" i="1"/>
  <c r="FO72" i="1"/>
  <c r="FM72" i="1"/>
  <c r="FI72" i="1"/>
  <c r="FG72" i="1"/>
  <c r="FE72" i="1"/>
  <c r="FA72" i="1"/>
  <c r="EY72" i="1"/>
  <c r="EW72" i="1"/>
  <c r="ES72" i="1"/>
  <c r="EQ72" i="1"/>
  <c r="EO72" i="1"/>
  <c r="EK72" i="1"/>
  <c r="EI72" i="1"/>
  <c r="EG72" i="1"/>
  <c r="EC72" i="1"/>
  <c r="EA72" i="1"/>
  <c r="DY72" i="1"/>
  <c r="DU72" i="1"/>
  <c r="DS72" i="1"/>
  <c r="DQ72" i="1"/>
  <c r="DM72" i="1"/>
  <c r="DK72" i="1"/>
  <c r="DI72" i="1"/>
  <c r="DE72" i="1"/>
  <c r="DC72" i="1"/>
  <c r="DB72" i="1"/>
  <c r="CX72" i="1"/>
  <c r="CW72" i="1"/>
  <c r="CU72" i="1"/>
  <c r="CS72" i="1"/>
  <c r="CP72" i="1"/>
  <c r="CO72" i="1"/>
  <c r="CL72" i="1"/>
  <c r="CK72" i="1"/>
  <c r="CH72" i="1"/>
  <c r="CE72" i="1"/>
  <c r="CD72" i="1"/>
  <c r="CC72" i="1"/>
  <c r="BY72" i="1"/>
  <c r="BW72" i="1"/>
  <c r="BV72" i="1"/>
  <c r="BR72" i="1"/>
  <c r="BQ72" i="1"/>
  <c r="BO72" i="1"/>
  <c r="BM72" i="1"/>
  <c r="BJ72" i="1"/>
  <c r="BI72" i="1"/>
  <c r="BF72" i="1"/>
  <c r="BE72" i="1"/>
  <c r="BB72" i="1"/>
  <c r="AY72" i="1"/>
  <c r="AX72" i="1"/>
  <c r="AW72" i="1"/>
  <c r="AT72" i="1"/>
  <c r="AS72" i="1"/>
  <c r="AQ72" i="1"/>
  <c r="AO72" i="1"/>
  <c r="AM72" i="1"/>
  <c r="AL72" i="1"/>
  <c r="AI72" i="1"/>
  <c r="AH72" i="1"/>
  <c r="AG72" i="1"/>
  <c r="AD72" i="1"/>
  <c r="AC72" i="1"/>
  <c r="AA72" i="1"/>
  <c r="Y72" i="1"/>
  <c r="W72" i="1"/>
  <c r="V72" i="1"/>
  <c r="S72" i="1"/>
  <c r="R72" i="1"/>
  <c r="Q72" i="1"/>
  <c r="O72" i="1"/>
  <c r="NJ72" i="1" s="1"/>
  <c r="NU71" i="1"/>
  <c r="NT71" i="1"/>
  <c r="NR71" i="1"/>
  <c r="NQ71" i="1"/>
  <c r="NP71" i="1"/>
  <c r="NN71" i="1"/>
  <c r="NM71" i="1"/>
  <c r="NL71" i="1"/>
  <c r="NJ71" i="1"/>
  <c r="NI71" i="1"/>
  <c r="NH71" i="1"/>
  <c r="NF71" i="1"/>
  <c r="NE71" i="1"/>
  <c r="ND71" i="1"/>
  <c r="NB71" i="1"/>
  <c r="NA71" i="1"/>
  <c r="MZ71" i="1"/>
  <c r="MX71" i="1"/>
  <c r="MW71" i="1"/>
  <c r="MV71" i="1"/>
  <c r="MT71" i="1"/>
  <c r="MS71" i="1"/>
  <c r="MR71" i="1"/>
  <c r="MP71" i="1"/>
  <c r="MO71" i="1"/>
  <c r="MN71" i="1"/>
  <c r="ML71" i="1"/>
  <c r="MK71" i="1"/>
  <c r="MJ71" i="1"/>
  <c r="MH71" i="1"/>
  <c r="MG71" i="1"/>
  <c r="MF71" i="1"/>
  <c r="MD71" i="1"/>
  <c r="MC71" i="1"/>
  <c r="MB71" i="1"/>
  <c r="LZ71" i="1"/>
  <c r="LY71" i="1"/>
  <c r="LX71" i="1"/>
  <c r="LV71" i="1"/>
  <c r="LU71" i="1"/>
  <c r="LT71" i="1"/>
  <c r="LR71" i="1"/>
  <c r="LQ71" i="1"/>
  <c r="LP71" i="1"/>
  <c r="LN71" i="1"/>
  <c r="LM71" i="1"/>
  <c r="LL71" i="1"/>
  <c r="LJ71" i="1"/>
  <c r="LI71" i="1"/>
  <c r="LH71" i="1"/>
  <c r="LF71" i="1"/>
  <c r="LE71" i="1"/>
  <c r="LD71" i="1"/>
  <c r="LB71" i="1"/>
  <c r="LA71" i="1"/>
  <c r="KZ71" i="1"/>
  <c r="KX71" i="1"/>
  <c r="KW71" i="1"/>
  <c r="KV71" i="1"/>
  <c r="KT71" i="1"/>
  <c r="KS71" i="1"/>
  <c r="KR71" i="1"/>
  <c r="KP71" i="1"/>
  <c r="KO71" i="1"/>
  <c r="KN71" i="1"/>
  <c r="KL71" i="1"/>
  <c r="KK71" i="1"/>
  <c r="KJ71" i="1"/>
  <c r="KH71" i="1"/>
  <c r="KG71" i="1"/>
  <c r="KF71" i="1"/>
  <c r="KD71" i="1"/>
  <c r="KC71" i="1"/>
  <c r="KB71" i="1"/>
  <c r="JZ71" i="1"/>
  <c r="JY71" i="1"/>
  <c r="JX71" i="1"/>
  <c r="JV71" i="1"/>
  <c r="JU71" i="1"/>
  <c r="JT71" i="1"/>
  <c r="JR71" i="1"/>
  <c r="JQ71" i="1"/>
  <c r="JP71" i="1"/>
  <c r="JN71" i="1"/>
  <c r="JM71" i="1"/>
  <c r="JL71" i="1"/>
  <c r="JJ71" i="1"/>
  <c r="JI71" i="1"/>
  <c r="JH71" i="1"/>
  <c r="JF71" i="1"/>
  <c r="JE71" i="1"/>
  <c r="JD71" i="1"/>
  <c r="JB71" i="1"/>
  <c r="JA71" i="1"/>
  <c r="IZ71" i="1"/>
  <c r="IX71" i="1"/>
  <c r="IW71" i="1"/>
  <c r="IV71" i="1"/>
  <c r="IT71" i="1"/>
  <c r="IS71" i="1"/>
  <c r="IR71" i="1"/>
  <c r="IP71" i="1"/>
  <c r="IO71" i="1"/>
  <c r="IN71" i="1"/>
  <c r="IL71" i="1"/>
  <c r="IK71" i="1"/>
  <c r="IJ71" i="1"/>
  <c r="IH71" i="1"/>
  <c r="IG71" i="1"/>
  <c r="IF71" i="1"/>
  <c r="ID71" i="1"/>
  <c r="IC71" i="1"/>
  <c r="IB71" i="1"/>
  <c r="HZ71" i="1"/>
  <c r="HY71" i="1"/>
  <c r="HX71" i="1"/>
  <c r="HV71" i="1"/>
  <c r="HU71" i="1"/>
  <c r="HT71" i="1"/>
  <c r="HR71" i="1"/>
  <c r="HQ71" i="1"/>
  <c r="HP71" i="1"/>
  <c r="HN71" i="1"/>
  <c r="HM71" i="1"/>
  <c r="HL71" i="1"/>
  <c r="HJ71" i="1"/>
  <c r="HI71" i="1"/>
  <c r="HH71" i="1"/>
  <c r="HF71" i="1"/>
  <c r="HE71" i="1"/>
  <c r="HD71" i="1"/>
  <c r="HB71" i="1"/>
  <c r="HA71" i="1"/>
  <c r="GZ71" i="1"/>
  <c r="GX71" i="1"/>
  <c r="GW71" i="1"/>
  <c r="GV71" i="1"/>
  <c r="GT71" i="1"/>
  <c r="GS71" i="1"/>
  <c r="GR71" i="1"/>
  <c r="GP71" i="1"/>
  <c r="GO71" i="1"/>
  <c r="GN71" i="1"/>
  <c r="GL71" i="1"/>
  <c r="GK71" i="1"/>
  <c r="GJ71" i="1"/>
  <c r="GH71" i="1"/>
  <c r="GG71" i="1"/>
  <c r="GF71" i="1"/>
  <c r="GD71" i="1"/>
  <c r="GC71" i="1"/>
  <c r="GB71" i="1"/>
  <c r="FZ71" i="1"/>
  <c r="FY71" i="1"/>
  <c r="FX71" i="1"/>
  <c r="FV71" i="1"/>
  <c r="FU71" i="1"/>
  <c r="FT71" i="1"/>
  <c r="FR71" i="1"/>
  <c r="FQ71" i="1"/>
  <c r="FP71" i="1"/>
  <c r="FN71" i="1"/>
  <c r="FM71" i="1"/>
  <c r="FL71" i="1"/>
  <c r="FJ71" i="1"/>
  <c r="FI71" i="1"/>
  <c r="FH71" i="1"/>
  <c r="FF71" i="1"/>
  <c r="FE71" i="1"/>
  <c r="FD71" i="1"/>
  <c r="FB71" i="1"/>
  <c r="FA71" i="1"/>
  <c r="EZ71" i="1"/>
  <c r="EX71" i="1"/>
  <c r="EW71" i="1"/>
  <c r="EV71" i="1"/>
  <c r="ET71" i="1"/>
  <c r="ES71" i="1"/>
  <c r="ER71" i="1"/>
  <c r="EP71" i="1"/>
  <c r="EO71" i="1"/>
  <c r="EN71" i="1"/>
  <c r="EL71" i="1"/>
  <c r="EK71" i="1"/>
  <c r="EJ71" i="1"/>
  <c r="EH71" i="1"/>
  <c r="EG71" i="1"/>
  <c r="EF71" i="1"/>
  <c r="ED71" i="1"/>
  <c r="EC71" i="1"/>
  <c r="EB71" i="1"/>
  <c r="DZ71" i="1"/>
  <c r="DY71" i="1"/>
  <c r="DX71" i="1"/>
  <c r="DV71" i="1"/>
  <c r="DU71" i="1"/>
  <c r="DT71" i="1"/>
  <c r="DR71" i="1"/>
  <c r="DQ71" i="1"/>
  <c r="DP71" i="1"/>
  <c r="DN71" i="1"/>
  <c r="DM71" i="1"/>
  <c r="DL71" i="1"/>
  <c r="DJ71" i="1"/>
  <c r="DI71" i="1"/>
  <c r="DH71" i="1"/>
  <c r="DF71" i="1"/>
  <c r="DE71" i="1"/>
  <c r="DD71" i="1"/>
  <c r="DB71" i="1"/>
  <c r="DA71" i="1"/>
  <c r="CZ71" i="1"/>
  <c r="CX71" i="1"/>
  <c r="CW71" i="1"/>
  <c r="CV71" i="1"/>
  <c r="CT71" i="1"/>
  <c r="CS71" i="1"/>
  <c r="CR71" i="1"/>
  <c r="CP71" i="1"/>
  <c r="CO71" i="1"/>
  <c r="CN71" i="1"/>
  <c r="CL71" i="1"/>
  <c r="CK71" i="1"/>
  <c r="CJ71" i="1"/>
  <c r="CH71" i="1"/>
  <c r="CG71" i="1"/>
  <c r="CF71" i="1"/>
  <c r="CD71" i="1"/>
  <c r="CC71" i="1"/>
  <c r="CB71" i="1"/>
  <c r="BZ71" i="1"/>
  <c r="BY71" i="1"/>
  <c r="BX71" i="1"/>
  <c r="BV71" i="1"/>
  <c r="BU71" i="1"/>
  <c r="BT71" i="1"/>
  <c r="BR71" i="1"/>
  <c r="BQ71" i="1"/>
  <c r="BP71" i="1"/>
  <c r="BN71" i="1"/>
  <c r="BM71" i="1"/>
  <c r="BL71" i="1"/>
  <c r="BJ71" i="1"/>
  <c r="BI71" i="1"/>
  <c r="BH71" i="1"/>
  <c r="BF71" i="1"/>
  <c r="BE71" i="1"/>
  <c r="BD71" i="1"/>
  <c r="BB71" i="1"/>
  <c r="BA71" i="1"/>
  <c r="AZ71" i="1"/>
  <c r="AX71" i="1"/>
  <c r="AW71" i="1"/>
  <c r="AV71" i="1"/>
  <c r="AT71" i="1"/>
  <c r="AS71" i="1"/>
  <c r="AR71" i="1"/>
  <c r="AP71" i="1"/>
  <c r="AO71" i="1"/>
  <c r="AN71" i="1"/>
  <c r="AL71" i="1"/>
  <c r="AK71" i="1"/>
  <c r="AJ71" i="1"/>
  <c r="AH71" i="1"/>
  <c r="AG71" i="1"/>
  <c r="AF71" i="1"/>
  <c r="AD71" i="1"/>
  <c r="AC71" i="1"/>
  <c r="AB71" i="1"/>
  <c r="AA71" i="1"/>
  <c r="Z71" i="1"/>
  <c r="Y71" i="1"/>
  <c r="X71" i="1"/>
  <c r="V71" i="1"/>
  <c r="U71" i="1"/>
  <c r="T71" i="1"/>
  <c r="S71" i="1"/>
  <c r="R71" i="1"/>
  <c r="Q71" i="1"/>
  <c r="P71" i="1"/>
  <c r="O71" i="1"/>
  <c r="NO71" i="1" s="1"/>
  <c r="NU70" i="1"/>
  <c r="NT70" i="1"/>
  <c r="NR70" i="1"/>
  <c r="NQ70" i="1"/>
  <c r="NP70" i="1"/>
  <c r="NN70" i="1"/>
  <c r="NM70" i="1"/>
  <c r="NL70" i="1"/>
  <c r="NJ70" i="1"/>
  <c r="NI70" i="1"/>
  <c r="NH70" i="1"/>
  <c r="NF70" i="1"/>
  <c r="NE70" i="1"/>
  <c r="ND70" i="1"/>
  <c r="NB70" i="1"/>
  <c r="NA70" i="1"/>
  <c r="MZ70" i="1"/>
  <c r="MX70" i="1"/>
  <c r="MW70" i="1"/>
  <c r="MV70" i="1"/>
  <c r="MT70" i="1"/>
  <c r="MS70" i="1"/>
  <c r="MR70" i="1"/>
  <c r="MP70" i="1"/>
  <c r="MO70" i="1"/>
  <c r="MN70" i="1"/>
  <c r="ML70" i="1"/>
  <c r="MK70" i="1"/>
  <c r="MJ70" i="1"/>
  <c r="MH70" i="1"/>
  <c r="MG70" i="1"/>
  <c r="MF70" i="1"/>
  <c r="MD70" i="1"/>
  <c r="MC70" i="1"/>
  <c r="MB70" i="1"/>
  <c r="LZ70" i="1"/>
  <c r="LY70" i="1"/>
  <c r="LX70" i="1"/>
  <c r="LV70" i="1"/>
  <c r="LU70" i="1"/>
  <c r="LT70" i="1"/>
  <c r="LR70" i="1"/>
  <c r="LQ70" i="1"/>
  <c r="LP70" i="1"/>
  <c r="LN70" i="1"/>
  <c r="LM70" i="1"/>
  <c r="LL70" i="1"/>
  <c r="LJ70" i="1"/>
  <c r="LI70" i="1"/>
  <c r="LH70" i="1"/>
  <c r="LF70" i="1"/>
  <c r="LE70" i="1"/>
  <c r="LD70" i="1"/>
  <c r="LB70" i="1"/>
  <c r="LA70" i="1"/>
  <c r="KZ70" i="1"/>
  <c r="KX70" i="1"/>
  <c r="KW70" i="1"/>
  <c r="KV70" i="1"/>
  <c r="KT70" i="1"/>
  <c r="KS70" i="1"/>
  <c r="KR70" i="1"/>
  <c r="KP70" i="1"/>
  <c r="KO70" i="1"/>
  <c r="KN70" i="1"/>
  <c r="KL70" i="1"/>
  <c r="KK70" i="1"/>
  <c r="KJ70" i="1"/>
  <c r="KH70" i="1"/>
  <c r="KG70" i="1"/>
  <c r="KF70" i="1"/>
  <c r="KD70" i="1"/>
  <c r="KC70" i="1"/>
  <c r="KB70" i="1"/>
  <c r="JZ70" i="1"/>
  <c r="JY70" i="1"/>
  <c r="JX70" i="1"/>
  <c r="JV70" i="1"/>
  <c r="JU70" i="1"/>
  <c r="JT70" i="1"/>
  <c r="JR70" i="1"/>
  <c r="JQ70" i="1"/>
  <c r="JP70" i="1"/>
  <c r="JN70" i="1"/>
  <c r="JM70" i="1"/>
  <c r="JL70" i="1"/>
  <c r="JJ70" i="1"/>
  <c r="JI70" i="1"/>
  <c r="JH70" i="1"/>
  <c r="JF70" i="1"/>
  <c r="JE70" i="1"/>
  <c r="JD70" i="1"/>
  <c r="JB70" i="1"/>
  <c r="JA70" i="1"/>
  <c r="IZ70" i="1"/>
  <c r="IX70" i="1"/>
  <c r="IW70" i="1"/>
  <c r="IV70" i="1"/>
  <c r="IT70" i="1"/>
  <c r="IS70" i="1"/>
  <c r="IR70" i="1"/>
  <c r="IP70" i="1"/>
  <c r="IO70" i="1"/>
  <c r="IN70" i="1"/>
  <c r="IL70" i="1"/>
  <c r="IK70" i="1"/>
  <c r="IJ70" i="1"/>
  <c r="IH70" i="1"/>
  <c r="IG70" i="1"/>
  <c r="IF70" i="1"/>
  <c r="ID70" i="1"/>
  <c r="IC70" i="1"/>
  <c r="IB70" i="1"/>
  <c r="HZ70" i="1"/>
  <c r="HY70" i="1"/>
  <c r="HX70" i="1"/>
  <c r="HV70" i="1"/>
  <c r="HU70" i="1"/>
  <c r="HT70" i="1"/>
  <c r="HR70" i="1"/>
  <c r="HQ70" i="1"/>
  <c r="HP70" i="1"/>
  <c r="HN70" i="1"/>
  <c r="HM70" i="1"/>
  <c r="HL70" i="1"/>
  <c r="HJ70" i="1"/>
  <c r="HI70" i="1"/>
  <c r="HH70" i="1"/>
  <c r="HF70" i="1"/>
  <c r="HE70" i="1"/>
  <c r="HD70" i="1"/>
  <c r="HB70" i="1"/>
  <c r="HA70" i="1"/>
  <c r="GZ70" i="1"/>
  <c r="GX70" i="1"/>
  <c r="GW70" i="1"/>
  <c r="GV70" i="1"/>
  <c r="GT70" i="1"/>
  <c r="GS70" i="1"/>
  <c r="GR70" i="1"/>
  <c r="GP70" i="1"/>
  <c r="GO70" i="1"/>
  <c r="GN70" i="1"/>
  <c r="GL70" i="1"/>
  <c r="GK70" i="1"/>
  <c r="GJ70" i="1"/>
  <c r="GH70" i="1"/>
  <c r="GG70" i="1"/>
  <c r="GF70" i="1"/>
  <c r="GD70" i="1"/>
  <c r="GC70" i="1"/>
  <c r="GB70" i="1"/>
  <c r="FZ70" i="1"/>
  <c r="FY70" i="1"/>
  <c r="FX70" i="1"/>
  <c r="FV70" i="1"/>
  <c r="FU70" i="1"/>
  <c r="FT70" i="1"/>
  <c r="FR70" i="1"/>
  <c r="FQ70" i="1"/>
  <c r="FP70" i="1"/>
  <c r="FN70" i="1"/>
  <c r="FM70" i="1"/>
  <c r="FL70" i="1"/>
  <c r="FJ70" i="1"/>
  <c r="FI70" i="1"/>
  <c r="FH70" i="1"/>
  <c r="FF70" i="1"/>
  <c r="FE70" i="1"/>
  <c r="FD70" i="1"/>
  <c r="FB70" i="1"/>
  <c r="FA70" i="1"/>
  <c r="EZ70" i="1"/>
  <c r="EX70" i="1"/>
  <c r="EW70" i="1"/>
  <c r="EV70" i="1"/>
  <c r="ET70" i="1"/>
  <c r="ES70" i="1"/>
  <c r="ER70" i="1"/>
  <c r="EP70" i="1"/>
  <c r="EO70" i="1"/>
  <c r="EN70" i="1"/>
  <c r="EL70" i="1"/>
  <c r="EK70" i="1"/>
  <c r="EJ70" i="1"/>
  <c r="EH70" i="1"/>
  <c r="EG70" i="1"/>
  <c r="EF70" i="1"/>
  <c r="ED70" i="1"/>
  <c r="EC70" i="1"/>
  <c r="EB70" i="1"/>
  <c r="DZ70" i="1"/>
  <c r="DY70" i="1"/>
  <c r="DX70" i="1"/>
  <c r="DV70" i="1"/>
  <c r="DU70" i="1"/>
  <c r="DT70" i="1"/>
  <c r="DR70" i="1"/>
  <c r="DQ70" i="1"/>
  <c r="DP70" i="1"/>
  <c r="DN70" i="1"/>
  <c r="DM70" i="1"/>
  <c r="DL70" i="1"/>
  <c r="DJ70" i="1"/>
  <c r="DI70" i="1"/>
  <c r="DH70" i="1"/>
  <c r="DF70" i="1"/>
  <c r="DE70" i="1"/>
  <c r="DD70" i="1"/>
  <c r="DB70" i="1"/>
  <c r="DA70" i="1"/>
  <c r="CZ70" i="1"/>
  <c r="CX70" i="1"/>
  <c r="CW70" i="1"/>
  <c r="CV70" i="1"/>
  <c r="CT70" i="1"/>
  <c r="CS70" i="1"/>
  <c r="CR70" i="1"/>
  <c r="CP70" i="1"/>
  <c r="CO70" i="1"/>
  <c r="CN70" i="1"/>
  <c r="CL70" i="1"/>
  <c r="CK70" i="1"/>
  <c r="CJ70" i="1"/>
  <c r="CH70" i="1"/>
  <c r="CG70" i="1"/>
  <c r="CF70" i="1"/>
  <c r="CD70" i="1"/>
  <c r="CC70" i="1"/>
  <c r="CB70" i="1"/>
  <c r="BZ70" i="1"/>
  <c r="BY70" i="1"/>
  <c r="BX70" i="1"/>
  <c r="BV70" i="1"/>
  <c r="BU70" i="1"/>
  <c r="BT70" i="1"/>
  <c r="BR70" i="1"/>
  <c r="BQ70" i="1"/>
  <c r="BP70" i="1"/>
  <c r="BN70" i="1"/>
  <c r="BM70" i="1"/>
  <c r="BL70" i="1"/>
  <c r="BJ70" i="1"/>
  <c r="BI70" i="1"/>
  <c r="BH70" i="1"/>
  <c r="BF70" i="1"/>
  <c r="BE70" i="1"/>
  <c r="BD70" i="1"/>
  <c r="BB70" i="1"/>
  <c r="BA70" i="1"/>
  <c r="AZ70" i="1"/>
  <c r="AX70" i="1"/>
  <c r="AW70" i="1"/>
  <c r="AV70" i="1"/>
  <c r="AT70" i="1"/>
  <c r="AS70" i="1"/>
  <c r="AR70" i="1"/>
  <c r="AP70" i="1"/>
  <c r="AO70" i="1"/>
  <c r="AN70" i="1"/>
  <c r="AL70" i="1"/>
  <c r="AK70" i="1"/>
  <c r="AJ70" i="1"/>
  <c r="AH70" i="1"/>
  <c r="AG70" i="1"/>
  <c r="AF70" i="1"/>
  <c r="AD70" i="1"/>
  <c r="AC70" i="1"/>
  <c r="AB70" i="1"/>
  <c r="Z70" i="1"/>
  <c r="Y70" i="1"/>
  <c r="X70" i="1"/>
  <c r="V70" i="1"/>
  <c r="U70" i="1"/>
  <c r="T70" i="1"/>
  <c r="R70" i="1"/>
  <c r="Q70" i="1"/>
  <c r="P70" i="1"/>
  <c r="O70" i="1"/>
  <c r="NO70" i="1" s="1"/>
  <c r="GF69" i="1"/>
  <c r="FU69" i="1"/>
  <c r="FK69" i="1"/>
  <c r="EZ69" i="1"/>
  <c r="EO69" i="1"/>
  <c r="EE69" i="1"/>
  <c r="DT69" i="1"/>
  <c r="DI69" i="1"/>
  <c r="CY69" i="1"/>
  <c r="CN69" i="1"/>
  <c r="CC69" i="1"/>
  <c r="BS69" i="1"/>
  <c r="BH69" i="1"/>
  <c r="AW69" i="1"/>
  <c r="AM69" i="1"/>
  <c r="AB69" i="1"/>
  <c r="Q69" i="1"/>
  <c r="O69" i="1"/>
  <c r="NL69" i="1" s="1"/>
  <c r="O68" i="1"/>
  <c r="NS67" i="1"/>
  <c r="NQ67" i="1"/>
  <c r="NO67" i="1"/>
  <c r="NK67" i="1"/>
  <c r="NI67" i="1"/>
  <c r="NF67" i="1"/>
  <c r="NE67" i="1"/>
  <c r="NA67" i="1"/>
  <c r="MX67" i="1"/>
  <c r="MU67" i="1"/>
  <c r="MT67" i="1"/>
  <c r="MP67" i="1"/>
  <c r="MM67" i="1"/>
  <c r="MK67" i="1"/>
  <c r="MI67" i="1"/>
  <c r="ME67" i="1"/>
  <c r="MC67" i="1"/>
  <c r="LZ67" i="1"/>
  <c r="LY67" i="1"/>
  <c r="LU67" i="1"/>
  <c r="LR67" i="1"/>
  <c r="LO67" i="1"/>
  <c r="LN67" i="1"/>
  <c r="LJ67" i="1"/>
  <c r="LG67" i="1"/>
  <c r="LE67" i="1"/>
  <c r="LC67" i="1"/>
  <c r="KY67" i="1"/>
  <c r="KW67" i="1"/>
  <c r="KT67" i="1"/>
  <c r="KS67" i="1"/>
  <c r="KO67" i="1"/>
  <c r="KL67" i="1"/>
  <c r="KI67" i="1"/>
  <c r="KH67" i="1"/>
  <c r="KD67" i="1"/>
  <c r="KA67" i="1"/>
  <c r="JY67" i="1"/>
  <c r="JW67" i="1"/>
  <c r="JS67" i="1"/>
  <c r="JQ67" i="1"/>
  <c r="JN67" i="1"/>
  <c r="JM67" i="1"/>
  <c r="JI67" i="1"/>
  <c r="JF67" i="1"/>
  <c r="JC67" i="1"/>
  <c r="JB67" i="1"/>
  <c r="IX67" i="1"/>
  <c r="IU67" i="1"/>
  <c r="IS67" i="1"/>
  <c r="IQ67" i="1"/>
  <c r="IM67" i="1"/>
  <c r="IK67" i="1"/>
  <c r="IH67" i="1"/>
  <c r="IG67" i="1"/>
  <c r="IC67" i="1"/>
  <c r="HZ67" i="1"/>
  <c r="HW67" i="1"/>
  <c r="HV67" i="1"/>
  <c r="HR67" i="1"/>
  <c r="HO67" i="1"/>
  <c r="HM67" i="1"/>
  <c r="HK67" i="1"/>
  <c r="HG67" i="1"/>
  <c r="HE67" i="1"/>
  <c r="HB67" i="1"/>
  <c r="HA67" i="1"/>
  <c r="GW67" i="1"/>
  <c r="GT67" i="1"/>
  <c r="GQ67" i="1"/>
  <c r="GP67" i="1"/>
  <c r="GL67" i="1"/>
  <c r="GI67" i="1"/>
  <c r="GG67" i="1"/>
  <c r="GE67" i="1"/>
  <c r="GA67" i="1"/>
  <c r="FY67" i="1"/>
  <c r="FV67" i="1"/>
  <c r="FU67" i="1"/>
  <c r="FQ67" i="1"/>
  <c r="FN67" i="1"/>
  <c r="FK67" i="1"/>
  <c r="FJ67" i="1"/>
  <c r="FF67" i="1"/>
  <c r="FC67" i="1"/>
  <c r="FA67" i="1"/>
  <c r="EY67" i="1"/>
  <c r="EU67" i="1"/>
  <c r="ES67" i="1"/>
  <c r="EP67" i="1"/>
  <c r="EO67" i="1"/>
  <c r="EK67" i="1"/>
  <c r="EH67" i="1"/>
  <c r="EE67" i="1"/>
  <c r="ED67" i="1"/>
  <c r="DZ67" i="1"/>
  <c r="DW67" i="1"/>
  <c r="DU67" i="1"/>
  <c r="DS67" i="1"/>
  <c r="DO67" i="1"/>
  <c r="DM67" i="1"/>
  <c r="DJ67" i="1"/>
  <c r="DI67" i="1"/>
  <c r="DE67" i="1"/>
  <c r="DB67" i="1"/>
  <c r="CY67" i="1"/>
  <c r="CX67" i="1"/>
  <c r="CT67" i="1"/>
  <c r="CQ67" i="1"/>
  <c r="CO67" i="1"/>
  <c r="CM67" i="1"/>
  <c r="CI67" i="1"/>
  <c r="CG67" i="1"/>
  <c r="CD67" i="1"/>
  <c r="CC67" i="1"/>
  <c r="BY67" i="1"/>
  <c r="BV67" i="1"/>
  <c r="BS67" i="1"/>
  <c r="BR67" i="1"/>
  <c r="BN67" i="1"/>
  <c r="BK67" i="1"/>
  <c r="BI67" i="1"/>
  <c r="BG67" i="1"/>
  <c r="BC67" i="1"/>
  <c r="BA67" i="1"/>
  <c r="AX67" i="1"/>
  <c r="AW67" i="1"/>
  <c r="AS67" i="1"/>
  <c r="AP67" i="1"/>
  <c r="AM67" i="1"/>
  <c r="AL67" i="1"/>
  <c r="AH67" i="1"/>
  <c r="AE67" i="1"/>
  <c r="AC67" i="1"/>
  <c r="AA67" i="1"/>
  <c r="W67" i="1"/>
  <c r="U67" i="1"/>
  <c r="R67" i="1"/>
  <c r="Q67" i="1"/>
  <c r="O67" i="1"/>
  <c r="NU64" i="1"/>
  <c r="NT64" i="1"/>
  <c r="NR64" i="1"/>
  <c r="NQ64" i="1"/>
  <c r="NP64" i="1"/>
  <c r="NN64" i="1"/>
  <c r="NM64" i="1"/>
  <c r="NL64" i="1"/>
  <c r="NJ64" i="1"/>
  <c r="NI64" i="1"/>
  <c r="NH64" i="1"/>
  <c r="NF64" i="1"/>
  <c r="NE64" i="1"/>
  <c r="ND64" i="1"/>
  <c r="NB64" i="1"/>
  <c r="NA64" i="1"/>
  <c r="MZ64" i="1"/>
  <c r="MX64" i="1"/>
  <c r="MW64" i="1"/>
  <c r="MV64" i="1"/>
  <c r="MT64" i="1"/>
  <c r="MS64" i="1"/>
  <c r="MR64" i="1"/>
  <c r="MP64" i="1"/>
  <c r="MO64" i="1"/>
  <c r="MN64" i="1"/>
  <c r="ML64" i="1"/>
  <c r="MK64" i="1"/>
  <c r="MJ64" i="1"/>
  <c r="MH64" i="1"/>
  <c r="MG64" i="1"/>
  <c r="MF64" i="1"/>
  <c r="MD64" i="1"/>
  <c r="MC64" i="1"/>
  <c r="MB64" i="1"/>
  <c r="LZ64" i="1"/>
  <c r="LY64" i="1"/>
  <c r="LX64" i="1"/>
  <c r="LV64" i="1"/>
  <c r="LU64" i="1"/>
  <c r="LT64" i="1"/>
  <c r="LR64" i="1"/>
  <c r="LQ64" i="1"/>
  <c r="LP64" i="1"/>
  <c r="LN64" i="1"/>
  <c r="LM64" i="1"/>
  <c r="LL64" i="1"/>
  <c r="LJ64" i="1"/>
  <c r="LI64" i="1"/>
  <c r="LH64" i="1"/>
  <c r="LF64" i="1"/>
  <c r="LE64" i="1"/>
  <c r="LD64" i="1"/>
  <c r="LB64" i="1"/>
  <c r="LA64" i="1"/>
  <c r="KZ64" i="1"/>
  <c r="KX64" i="1"/>
  <c r="KW64" i="1"/>
  <c r="KV64" i="1"/>
  <c r="KT64" i="1"/>
  <c r="KS64" i="1"/>
  <c r="KR64" i="1"/>
  <c r="KP64" i="1"/>
  <c r="KO64" i="1"/>
  <c r="KN64" i="1"/>
  <c r="KL64" i="1"/>
  <c r="KK64" i="1"/>
  <c r="KJ64" i="1"/>
  <c r="KH64" i="1"/>
  <c r="KG64" i="1"/>
  <c r="KF64" i="1"/>
  <c r="KD64" i="1"/>
  <c r="KC64" i="1"/>
  <c r="KB64" i="1"/>
  <c r="JZ64" i="1"/>
  <c r="JY64" i="1"/>
  <c r="JX64" i="1"/>
  <c r="JV64" i="1"/>
  <c r="JU64" i="1"/>
  <c r="JT64" i="1"/>
  <c r="JR64" i="1"/>
  <c r="JQ64" i="1"/>
  <c r="JP64" i="1"/>
  <c r="JN64" i="1"/>
  <c r="JM64" i="1"/>
  <c r="JL64" i="1"/>
  <c r="JJ64" i="1"/>
  <c r="JI64" i="1"/>
  <c r="JH64" i="1"/>
  <c r="JF64" i="1"/>
  <c r="JE64" i="1"/>
  <c r="JD64" i="1"/>
  <c r="JB64" i="1"/>
  <c r="JA64" i="1"/>
  <c r="IZ64" i="1"/>
  <c r="IX64" i="1"/>
  <c r="IW64" i="1"/>
  <c r="IV64" i="1"/>
  <c r="IT64" i="1"/>
  <c r="IS64" i="1"/>
  <c r="IR64" i="1"/>
  <c r="IP64" i="1"/>
  <c r="IO64" i="1"/>
  <c r="IN64" i="1"/>
  <c r="IL64" i="1"/>
  <c r="IK64" i="1"/>
  <c r="IJ64" i="1"/>
  <c r="IH64" i="1"/>
  <c r="IG64" i="1"/>
  <c r="IF64" i="1"/>
  <c r="ID64" i="1"/>
  <c r="IC64" i="1"/>
  <c r="IB64" i="1"/>
  <c r="HZ64" i="1"/>
  <c r="HY64" i="1"/>
  <c r="HX64" i="1"/>
  <c r="HV64" i="1"/>
  <c r="HU64" i="1"/>
  <c r="HT64" i="1"/>
  <c r="HR64" i="1"/>
  <c r="HQ64" i="1"/>
  <c r="HP64" i="1"/>
  <c r="HN64" i="1"/>
  <c r="HM64" i="1"/>
  <c r="HL64" i="1"/>
  <c r="HJ64" i="1"/>
  <c r="HI64" i="1"/>
  <c r="HH64" i="1"/>
  <c r="HF64" i="1"/>
  <c r="HE64" i="1"/>
  <c r="HD64" i="1"/>
  <c r="HB64" i="1"/>
  <c r="HA64" i="1"/>
  <c r="GZ64" i="1"/>
  <c r="GX64" i="1"/>
  <c r="GW64" i="1"/>
  <c r="GV64" i="1"/>
  <c r="GT64" i="1"/>
  <c r="GS64" i="1"/>
  <c r="GR64" i="1"/>
  <c r="GP64" i="1"/>
  <c r="GO64" i="1"/>
  <c r="GN64" i="1"/>
  <c r="GL64" i="1"/>
  <c r="GK64" i="1"/>
  <c r="GJ64" i="1"/>
  <c r="GH64" i="1"/>
  <c r="GG64" i="1"/>
  <c r="GF64" i="1"/>
  <c r="GD64" i="1"/>
  <c r="GC64" i="1"/>
  <c r="GB64" i="1"/>
  <c r="FZ64" i="1"/>
  <c r="FY64" i="1"/>
  <c r="FX64" i="1"/>
  <c r="FV64" i="1"/>
  <c r="FU64" i="1"/>
  <c r="FT64" i="1"/>
  <c r="FR64" i="1"/>
  <c r="FQ64" i="1"/>
  <c r="FP64" i="1"/>
  <c r="FN64" i="1"/>
  <c r="FM64" i="1"/>
  <c r="FL64" i="1"/>
  <c r="FJ64" i="1"/>
  <c r="FI64" i="1"/>
  <c r="FH64" i="1"/>
  <c r="FF64" i="1"/>
  <c r="FE64" i="1"/>
  <c r="FD64" i="1"/>
  <c r="FB64" i="1"/>
  <c r="FA64" i="1"/>
  <c r="EZ64" i="1"/>
  <c r="EX64" i="1"/>
  <c r="EW64" i="1"/>
  <c r="EV64" i="1"/>
  <c r="ET64" i="1"/>
  <c r="ES64" i="1"/>
  <c r="ER64" i="1"/>
  <c r="EP64" i="1"/>
  <c r="EO64" i="1"/>
  <c r="EN64" i="1"/>
  <c r="EL64" i="1"/>
  <c r="EK64" i="1"/>
  <c r="EJ64" i="1"/>
  <c r="EH64" i="1"/>
  <c r="EG64" i="1"/>
  <c r="EF64" i="1"/>
  <c r="ED64" i="1"/>
  <c r="EC64" i="1"/>
  <c r="EB64" i="1"/>
  <c r="DZ64" i="1"/>
  <c r="DY64" i="1"/>
  <c r="DX64" i="1"/>
  <c r="DV64" i="1"/>
  <c r="DU64" i="1"/>
  <c r="DT64" i="1"/>
  <c r="DR64" i="1"/>
  <c r="DQ64" i="1"/>
  <c r="DP64" i="1"/>
  <c r="DN64" i="1"/>
  <c r="DM64" i="1"/>
  <c r="DL64" i="1"/>
  <c r="DJ64" i="1"/>
  <c r="DI64" i="1"/>
  <c r="DH64" i="1"/>
  <c r="DF64" i="1"/>
  <c r="DE64" i="1"/>
  <c r="DD64" i="1"/>
  <c r="DB64" i="1"/>
  <c r="DA64" i="1"/>
  <c r="CZ64" i="1"/>
  <c r="CX64" i="1"/>
  <c r="CW64" i="1"/>
  <c r="CV64" i="1"/>
  <c r="CT64" i="1"/>
  <c r="CS64" i="1"/>
  <c r="CR64" i="1"/>
  <c r="CP64" i="1"/>
  <c r="CO64" i="1"/>
  <c r="CN64" i="1"/>
  <c r="CL64" i="1"/>
  <c r="CK64" i="1"/>
  <c r="CJ64" i="1"/>
  <c r="CH64" i="1"/>
  <c r="CG64" i="1"/>
  <c r="CF64" i="1"/>
  <c r="CD64" i="1"/>
  <c r="CC64" i="1"/>
  <c r="CB64" i="1"/>
  <c r="BZ64" i="1"/>
  <c r="BY64" i="1"/>
  <c r="BX64" i="1"/>
  <c r="BV64" i="1"/>
  <c r="BU64" i="1"/>
  <c r="BT64" i="1"/>
  <c r="BR64" i="1"/>
  <c r="BQ64" i="1"/>
  <c r="BP64" i="1"/>
  <c r="BN64" i="1"/>
  <c r="BM64" i="1"/>
  <c r="BL64" i="1"/>
  <c r="BJ64" i="1"/>
  <c r="BI64" i="1"/>
  <c r="BH64" i="1"/>
  <c r="BF64" i="1"/>
  <c r="BE64" i="1"/>
  <c r="BD64" i="1"/>
  <c r="BB64" i="1"/>
  <c r="BA64" i="1"/>
  <c r="AZ64" i="1"/>
  <c r="AX64" i="1"/>
  <c r="AW64" i="1"/>
  <c r="AV64" i="1"/>
  <c r="AT64" i="1"/>
  <c r="AS64" i="1"/>
  <c r="AR64" i="1"/>
  <c r="AP64" i="1"/>
  <c r="AO64" i="1"/>
  <c r="AN64" i="1"/>
  <c r="AL64" i="1"/>
  <c r="AK64" i="1"/>
  <c r="AJ64" i="1"/>
  <c r="AH64" i="1"/>
  <c r="AG64" i="1"/>
  <c r="AF64" i="1"/>
  <c r="AD64" i="1"/>
  <c r="AC64" i="1"/>
  <c r="AB64" i="1"/>
  <c r="Z64" i="1"/>
  <c r="Y64" i="1"/>
  <c r="X64" i="1"/>
  <c r="V64" i="1"/>
  <c r="U64" i="1"/>
  <c r="T64" i="1"/>
  <c r="R64" i="1"/>
  <c r="Q64" i="1"/>
  <c r="P64" i="1"/>
  <c r="O64" i="1"/>
  <c r="NS64" i="1" s="1"/>
  <c r="NS63" i="1"/>
  <c r="NH63" i="1"/>
  <c r="MW63" i="1"/>
  <c r="MM63" i="1"/>
  <c r="MB63" i="1"/>
  <c r="LQ63" i="1"/>
  <c r="LG63" i="1"/>
  <c r="KV63" i="1"/>
  <c r="KK63" i="1"/>
  <c r="KA63" i="1"/>
  <c r="JP63" i="1"/>
  <c r="JE63" i="1"/>
  <c r="IU63" i="1"/>
  <c r="IJ63" i="1"/>
  <c r="IG63" i="1"/>
  <c r="HY63" i="1"/>
  <c r="HW63" i="1"/>
  <c r="HO63" i="1"/>
  <c r="HL63" i="1"/>
  <c r="HD63" i="1"/>
  <c r="HA63" i="1"/>
  <c r="GS63" i="1"/>
  <c r="GQ63" i="1"/>
  <c r="GI63" i="1"/>
  <c r="GF63" i="1"/>
  <c r="FX63" i="1"/>
  <c r="FU63" i="1"/>
  <c r="FM63" i="1"/>
  <c r="FK63" i="1"/>
  <c r="FC63" i="1"/>
  <c r="EZ63" i="1"/>
  <c r="ER63" i="1"/>
  <c r="EO63" i="1"/>
  <c r="EG63" i="1"/>
  <c r="EE63" i="1"/>
  <c r="DW63" i="1"/>
  <c r="DT63" i="1"/>
  <c r="DL63" i="1"/>
  <c r="DI63" i="1"/>
  <c r="DA63" i="1"/>
  <c r="CY63" i="1"/>
  <c r="CQ63" i="1"/>
  <c r="CN63" i="1"/>
  <c r="CF63" i="1"/>
  <c r="CC63" i="1"/>
  <c r="BU63" i="1"/>
  <c r="BS63" i="1"/>
  <c r="BK63" i="1"/>
  <c r="BH63" i="1"/>
  <c r="AZ63" i="1"/>
  <c r="AW63" i="1"/>
  <c r="AO63" i="1"/>
  <c r="AM63" i="1"/>
  <c r="AE63" i="1"/>
  <c r="AB63" i="1"/>
  <c r="T63" i="1"/>
  <c r="Q63" i="1"/>
  <c r="O63" i="1"/>
  <c r="NL63" i="1" s="1"/>
  <c r="O62" i="1"/>
  <c r="MK62" i="1" s="1"/>
  <c r="K62" i="1"/>
  <c r="G62" i="1"/>
  <c r="NU61" i="1"/>
  <c r="NR61" i="1"/>
  <c r="NP61" i="1"/>
  <c r="NN61" i="1"/>
  <c r="NM61" i="1"/>
  <c r="NJ61" i="1"/>
  <c r="NH61" i="1"/>
  <c r="NF61" i="1"/>
  <c r="NE61" i="1"/>
  <c r="NB61" i="1"/>
  <c r="MZ61" i="1"/>
  <c r="MX61" i="1"/>
  <c r="MW61" i="1"/>
  <c r="MT61" i="1"/>
  <c r="MR61" i="1"/>
  <c r="MP61" i="1"/>
  <c r="MO61" i="1"/>
  <c r="ML61" i="1"/>
  <c r="MJ61" i="1"/>
  <c r="MH61" i="1"/>
  <c r="MG61" i="1"/>
  <c r="MD61" i="1"/>
  <c r="MB61" i="1"/>
  <c r="LZ61" i="1"/>
  <c r="LY61" i="1"/>
  <c r="LV61" i="1"/>
  <c r="LT61" i="1"/>
  <c r="LR61" i="1"/>
  <c r="LQ61" i="1"/>
  <c r="LN61" i="1"/>
  <c r="LL61" i="1"/>
  <c r="LJ61" i="1"/>
  <c r="LI61" i="1"/>
  <c r="LF61" i="1"/>
  <c r="LD61" i="1"/>
  <c r="LB61" i="1"/>
  <c r="LA61" i="1"/>
  <c r="KX61" i="1"/>
  <c r="KV61" i="1"/>
  <c r="KT61" i="1"/>
  <c r="KS61" i="1"/>
  <c r="KP61" i="1"/>
  <c r="KN61" i="1"/>
  <c r="KL61" i="1"/>
  <c r="KK61" i="1"/>
  <c r="KH61" i="1"/>
  <c r="KF61" i="1"/>
  <c r="KD61" i="1"/>
  <c r="KC61" i="1"/>
  <c r="JZ61" i="1"/>
  <c r="JX61" i="1"/>
  <c r="JV61" i="1"/>
  <c r="JU61" i="1"/>
  <c r="JR61" i="1"/>
  <c r="JP61" i="1"/>
  <c r="JN61" i="1"/>
  <c r="JM61" i="1"/>
  <c r="JJ61" i="1"/>
  <c r="JH61" i="1"/>
  <c r="JF61" i="1"/>
  <c r="JE61" i="1"/>
  <c r="JB61" i="1"/>
  <c r="IZ61" i="1"/>
  <c r="IX61" i="1"/>
  <c r="IW61" i="1"/>
  <c r="IT61" i="1"/>
  <c r="IR61" i="1"/>
  <c r="IP61" i="1"/>
  <c r="IO61" i="1"/>
  <c r="IL61" i="1"/>
  <c r="IJ61" i="1"/>
  <c r="IH61" i="1"/>
  <c r="IG61" i="1"/>
  <c r="ID61" i="1"/>
  <c r="IB61" i="1"/>
  <c r="HZ61" i="1"/>
  <c r="HY61" i="1"/>
  <c r="HV61" i="1"/>
  <c r="HT61" i="1"/>
  <c r="HR61" i="1"/>
  <c r="HQ61" i="1"/>
  <c r="HN61" i="1"/>
  <c r="HL61" i="1"/>
  <c r="HJ61" i="1"/>
  <c r="HI61" i="1"/>
  <c r="HF61" i="1"/>
  <c r="HD61" i="1"/>
  <c r="HB61" i="1"/>
  <c r="HA61" i="1"/>
  <c r="GX61" i="1"/>
  <c r="GV61" i="1"/>
  <c r="GT61" i="1"/>
  <c r="GS61" i="1"/>
  <c r="GP61" i="1"/>
  <c r="GO61" i="1"/>
  <c r="GN61" i="1"/>
  <c r="GL61" i="1"/>
  <c r="GK61" i="1"/>
  <c r="GH61" i="1"/>
  <c r="GG61" i="1"/>
  <c r="GF61" i="1"/>
  <c r="GD61" i="1"/>
  <c r="GC61" i="1"/>
  <c r="FZ61" i="1"/>
  <c r="FY61" i="1"/>
  <c r="FX61" i="1"/>
  <c r="FV61" i="1"/>
  <c r="FU61" i="1"/>
  <c r="FT61" i="1"/>
  <c r="FR61" i="1"/>
  <c r="FQ61" i="1"/>
  <c r="FP61" i="1"/>
  <c r="FN61" i="1"/>
  <c r="FM61" i="1"/>
  <c r="FL61" i="1"/>
  <c r="FJ61" i="1"/>
  <c r="FI61" i="1"/>
  <c r="FH61" i="1"/>
  <c r="FF61" i="1"/>
  <c r="FE61" i="1"/>
  <c r="FD61" i="1"/>
  <c r="FB61" i="1"/>
  <c r="FA61" i="1"/>
  <c r="EZ61" i="1"/>
  <c r="EX61" i="1"/>
  <c r="EW61" i="1"/>
  <c r="EV61" i="1"/>
  <c r="ET61" i="1"/>
  <c r="ES61" i="1"/>
  <c r="ER61" i="1"/>
  <c r="EP61" i="1"/>
  <c r="EO61" i="1"/>
  <c r="EN61" i="1"/>
  <c r="EL61" i="1"/>
  <c r="EK61" i="1"/>
  <c r="EJ61" i="1"/>
  <c r="EH61" i="1"/>
  <c r="EG61" i="1"/>
  <c r="EF61" i="1"/>
  <c r="ED61" i="1"/>
  <c r="EC61" i="1"/>
  <c r="EB61" i="1"/>
  <c r="DZ61" i="1"/>
  <c r="DY61" i="1"/>
  <c r="DX61" i="1"/>
  <c r="DV61" i="1"/>
  <c r="DU61" i="1"/>
  <c r="DT61" i="1"/>
  <c r="DR61" i="1"/>
  <c r="DQ61" i="1"/>
  <c r="DP61" i="1"/>
  <c r="DN61" i="1"/>
  <c r="DM61" i="1"/>
  <c r="DL61" i="1"/>
  <c r="DJ61" i="1"/>
  <c r="DI61" i="1"/>
  <c r="DH61" i="1"/>
  <c r="DF61" i="1"/>
  <c r="DE61" i="1"/>
  <c r="DD61" i="1"/>
  <c r="DB61" i="1"/>
  <c r="DA61" i="1"/>
  <c r="CZ61" i="1"/>
  <c r="CX61" i="1"/>
  <c r="CW61" i="1"/>
  <c r="CV61" i="1"/>
  <c r="CT61" i="1"/>
  <c r="CS61" i="1"/>
  <c r="CR61" i="1"/>
  <c r="CP61" i="1"/>
  <c r="CO61" i="1"/>
  <c r="CN61" i="1"/>
  <c r="CL61" i="1"/>
  <c r="CK61" i="1"/>
  <c r="CJ61" i="1"/>
  <c r="CH61" i="1"/>
  <c r="CG61" i="1"/>
  <c r="CF61" i="1"/>
  <c r="CD61" i="1"/>
  <c r="CC61" i="1"/>
  <c r="CB61" i="1"/>
  <c r="BZ61" i="1"/>
  <c r="BY61" i="1"/>
  <c r="BX61" i="1"/>
  <c r="BV61" i="1"/>
  <c r="BU61" i="1"/>
  <c r="BT61" i="1"/>
  <c r="BR61" i="1"/>
  <c r="BQ61" i="1"/>
  <c r="BP61" i="1"/>
  <c r="BN61" i="1"/>
  <c r="BM61" i="1"/>
  <c r="BL61" i="1"/>
  <c r="BJ61" i="1"/>
  <c r="BI61" i="1"/>
  <c r="BH61" i="1"/>
  <c r="BF61" i="1"/>
  <c r="BE61" i="1"/>
  <c r="BD61" i="1"/>
  <c r="BB61" i="1"/>
  <c r="BA61" i="1"/>
  <c r="AZ61" i="1"/>
  <c r="AY61" i="1"/>
  <c r="AX61" i="1"/>
  <c r="AW61" i="1"/>
  <c r="AV61" i="1"/>
  <c r="AT61" i="1"/>
  <c r="AS61" i="1"/>
  <c r="AR61" i="1"/>
  <c r="AQ61" i="1"/>
  <c r="AP61" i="1"/>
  <c r="AO61" i="1"/>
  <c r="AN61" i="1"/>
  <c r="AL61" i="1"/>
  <c r="AK61" i="1"/>
  <c r="AJ61" i="1"/>
  <c r="AI61" i="1"/>
  <c r="AH61" i="1"/>
  <c r="AG61" i="1"/>
  <c r="AF61" i="1"/>
  <c r="AD61" i="1"/>
  <c r="AC61" i="1"/>
  <c r="AB61" i="1"/>
  <c r="AA61" i="1"/>
  <c r="Z61" i="1"/>
  <c r="Y61" i="1"/>
  <c r="X61" i="1"/>
  <c r="V61" i="1"/>
  <c r="U61" i="1"/>
  <c r="T61" i="1"/>
  <c r="S61" i="1"/>
  <c r="R61" i="1"/>
  <c r="Q61" i="1"/>
  <c r="P61" i="1"/>
  <c r="O61" i="1"/>
  <c r="NS61" i="1" s="1"/>
  <c r="B61" i="1"/>
  <c r="O60" i="1"/>
  <c r="NS60" i="1" s="1"/>
  <c r="B60" i="1"/>
  <c r="O59" i="1"/>
  <c r="NR59" i="1" s="1"/>
  <c r="B59" i="1"/>
  <c r="O58" i="1"/>
  <c r="NS58" i="1" s="1"/>
  <c r="B58" i="1"/>
  <c r="NT57" i="1"/>
  <c r="NP57" i="1"/>
  <c r="NL57" i="1"/>
  <c r="NH57" i="1"/>
  <c r="ND57" i="1"/>
  <c r="MZ57" i="1"/>
  <c r="MV57" i="1"/>
  <c r="MR57" i="1"/>
  <c r="MP57" i="1"/>
  <c r="MN57" i="1"/>
  <c r="MJ57" i="1"/>
  <c r="MH57" i="1"/>
  <c r="MF57" i="1"/>
  <c r="MB57" i="1"/>
  <c r="LZ57" i="1"/>
  <c r="LX57" i="1"/>
  <c r="LV57" i="1"/>
  <c r="LT57" i="1"/>
  <c r="LR57" i="1"/>
  <c r="LP57" i="1"/>
  <c r="LN57" i="1"/>
  <c r="LL57" i="1"/>
  <c r="LJ57" i="1"/>
  <c r="LH57" i="1"/>
  <c r="LF57" i="1"/>
  <c r="LD57" i="1"/>
  <c r="LB57" i="1"/>
  <c r="KZ57" i="1"/>
  <c r="KX57" i="1"/>
  <c r="KV57" i="1"/>
  <c r="KT57" i="1"/>
  <c r="KR57" i="1"/>
  <c r="KP57" i="1"/>
  <c r="KN57" i="1"/>
  <c r="KL57" i="1"/>
  <c r="KJ57" i="1"/>
  <c r="KH57" i="1"/>
  <c r="KF57" i="1"/>
  <c r="KD57" i="1"/>
  <c r="KB57" i="1"/>
  <c r="JZ57" i="1"/>
  <c r="JX57" i="1"/>
  <c r="JV57" i="1"/>
  <c r="JT57" i="1"/>
  <c r="JR57" i="1"/>
  <c r="JP57" i="1"/>
  <c r="JN57" i="1"/>
  <c r="JL57" i="1"/>
  <c r="JJ57" i="1"/>
  <c r="JH57" i="1"/>
  <c r="JF57" i="1"/>
  <c r="JD57" i="1"/>
  <c r="JB57" i="1"/>
  <c r="IZ57" i="1"/>
  <c r="IX57" i="1"/>
  <c r="IV57" i="1"/>
  <c r="IT57" i="1"/>
  <c r="IR57" i="1"/>
  <c r="IP57" i="1"/>
  <c r="IN57" i="1"/>
  <c r="IL57" i="1"/>
  <c r="IJ57" i="1"/>
  <c r="IH57" i="1"/>
  <c r="IF57" i="1"/>
  <c r="ID57" i="1"/>
  <c r="IB57" i="1"/>
  <c r="HZ57" i="1"/>
  <c r="HX57" i="1"/>
  <c r="HV57" i="1"/>
  <c r="HT57" i="1"/>
  <c r="HR57" i="1"/>
  <c r="HP57" i="1"/>
  <c r="HN57" i="1"/>
  <c r="HL57" i="1"/>
  <c r="HJ57" i="1"/>
  <c r="HH57" i="1"/>
  <c r="HF57" i="1"/>
  <c r="HD57" i="1"/>
  <c r="HB57" i="1"/>
  <c r="GZ57" i="1"/>
  <c r="GX57" i="1"/>
  <c r="GV57" i="1"/>
  <c r="GT57" i="1"/>
  <c r="GR57" i="1"/>
  <c r="GP57" i="1"/>
  <c r="GN57" i="1"/>
  <c r="GL57" i="1"/>
  <c r="GJ57" i="1"/>
  <c r="GH57" i="1"/>
  <c r="GF57" i="1"/>
  <c r="GD57" i="1"/>
  <c r="GB57" i="1"/>
  <c r="FZ57" i="1"/>
  <c r="FX57" i="1"/>
  <c r="FV57" i="1"/>
  <c r="FT57" i="1"/>
  <c r="FR57" i="1"/>
  <c r="FP57" i="1"/>
  <c r="FN57" i="1"/>
  <c r="FL57" i="1"/>
  <c r="FJ57" i="1"/>
  <c r="FH57" i="1"/>
  <c r="FF57" i="1"/>
  <c r="FD57" i="1"/>
  <c r="FB57" i="1"/>
  <c r="EZ57" i="1"/>
  <c r="EX57" i="1"/>
  <c r="EV57" i="1"/>
  <c r="ET57" i="1"/>
  <c r="ES57" i="1"/>
  <c r="ER57" i="1"/>
  <c r="EP57" i="1"/>
  <c r="EN57" i="1"/>
  <c r="EL57" i="1"/>
  <c r="EK57" i="1"/>
  <c r="EJ57" i="1"/>
  <c r="EH57" i="1"/>
  <c r="EF57" i="1"/>
  <c r="ED57" i="1"/>
  <c r="EC57" i="1"/>
  <c r="EB57" i="1"/>
  <c r="DZ57" i="1"/>
  <c r="DX57" i="1"/>
  <c r="DV57" i="1"/>
  <c r="DU57" i="1"/>
  <c r="DT57" i="1"/>
  <c r="DR57" i="1"/>
  <c r="DP57" i="1"/>
  <c r="DN57" i="1"/>
  <c r="DM57" i="1"/>
  <c r="DL57" i="1"/>
  <c r="DJ57" i="1"/>
  <c r="DH57" i="1"/>
  <c r="DF57" i="1"/>
  <c r="DE57" i="1"/>
  <c r="DD57" i="1"/>
  <c r="DB57" i="1"/>
  <c r="CZ57" i="1"/>
  <c r="CX57" i="1"/>
  <c r="CW57" i="1"/>
  <c r="CV57" i="1"/>
  <c r="CT57" i="1"/>
  <c r="CR57" i="1"/>
  <c r="CP57" i="1"/>
  <c r="CO57" i="1"/>
  <c r="CN57" i="1"/>
  <c r="CL57" i="1"/>
  <c r="CJ57" i="1"/>
  <c r="CH57" i="1"/>
  <c r="CG57" i="1"/>
  <c r="CF57" i="1"/>
  <c r="CD57" i="1"/>
  <c r="CB57" i="1"/>
  <c r="BZ57" i="1"/>
  <c r="BY57" i="1"/>
  <c r="BX57" i="1"/>
  <c r="BV57" i="1"/>
  <c r="BT57" i="1"/>
  <c r="BR57" i="1"/>
  <c r="BQ57" i="1"/>
  <c r="BP57" i="1"/>
  <c r="BN57" i="1"/>
  <c r="BL57" i="1"/>
  <c r="BJ57" i="1"/>
  <c r="BI57" i="1"/>
  <c r="BH57" i="1"/>
  <c r="BF57" i="1"/>
  <c r="BD57" i="1"/>
  <c r="BB57" i="1"/>
  <c r="BA57" i="1"/>
  <c r="AZ57" i="1"/>
  <c r="AX57" i="1"/>
  <c r="AV57" i="1"/>
  <c r="AT57" i="1"/>
  <c r="AS57" i="1"/>
  <c r="AR57" i="1"/>
  <c r="AP57" i="1"/>
  <c r="AN57" i="1"/>
  <c r="AL57" i="1"/>
  <c r="AK57" i="1"/>
  <c r="AJ57" i="1"/>
  <c r="AH57" i="1"/>
  <c r="AF57" i="1"/>
  <c r="AD57" i="1"/>
  <c r="AC57" i="1"/>
  <c r="AB57" i="1"/>
  <c r="Z57" i="1"/>
  <c r="X57" i="1"/>
  <c r="V57" i="1"/>
  <c r="U57" i="1"/>
  <c r="T57" i="1"/>
  <c r="R57" i="1"/>
  <c r="P57" i="1"/>
  <c r="O57" i="1"/>
  <c r="NS57" i="1" s="1"/>
  <c r="B57" i="1"/>
  <c r="JY56" i="1"/>
  <c r="JQ56" i="1"/>
  <c r="JI56" i="1"/>
  <c r="JA56" i="1"/>
  <c r="IS56" i="1"/>
  <c r="IK56" i="1"/>
  <c r="IG56" i="1"/>
  <c r="IC56" i="1"/>
  <c r="HY56" i="1"/>
  <c r="HU56" i="1"/>
  <c r="HQ56" i="1"/>
  <c r="HM56" i="1"/>
  <c r="HI56" i="1"/>
  <c r="HE56" i="1"/>
  <c r="HA56" i="1"/>
  <c r="GW56" i="1"/>
  <c r="GS56" i="1"/>
  <c r="GO56" i="1"/>
  <c r="GK56" i="1"/>
  <c r="GG56" i="1"/>
  <c r="GC56" i="1"/>
  <c r="FY56" i="1"/>
  <c r="FU56" i="1"/>
  <c r="FQ56" i="1"/>
  <c r="FM56" i="1"/>
  <c r="FI56" i="1"/>
  <c r="FE56" i="1"/>
  <c r="FA56" i="1"/>
  <c r="EW56" i="1"/>
  <c r="ES56" i="1"/>
  <c r="EO56" i="1"/>
  <c r="EK56" i="1"/>
  <c r="EG56" i="1"/>
  <c r="EC56" i="1"/>
  <c r="DY56" i="1"/>
  <c r="DU56" i="1"/>
  <c r="DQ56" i="1"/>
  <c r="DM56" i="1"/>
  <c r="DI56" i="1"/>
  <c r="DE56" i="1"/>
  <c r="DA56" i="1"/>
  <c r="CW56" i="1"/>
  <c r="CS56" i="1"/>
  <c r="CO56" i="1"/>
  <c r="CK56" i="1"/>
  <c r="CG56" i="1"/>
  <c r="CC56" i="1"/>
  <c r="BY56" i="1"/>
  <c r="BU56" i="1"/>
  <c r="BQ56" i="1"/>
  <c r="BM56" i="1"/>
  <c r="BI56" i="1"/>
  <c r="BE56" i="1"/>
  <c r="BA56" i="1"/>
  <c r="AW56" i="1"/>
  <c r="AS56" i="1"/>
  <c r="AO56" i="1"/>
  <c r="AK56" i="1"/>
  <c r="AG56" i="1"/>
  <c r="AC56" i="1"/>
  <c r="Y56" i="1"/>
  <c r="U56" i="1"/>
  <c r="Q56" i="1"/>
  <c r="O56" i="1"/>
  <c r="NQ56" i="1" s="1"/>
  <c r="B56" i="1"/>
  <c r="NT55" i="1"/>
  <c r="NR55" i="1"/>
  <c r="NP55" i="1"/>
  <c r="NN55" i="1"/>
  <c r="NL55" i="1"/>
  <c r="NJ55" i="1"/>
  <c r="NH55" i="1"/>
  <c r="NF55" i="1"/>
  <c r="ND55" i="1"/>
  <c r="NB55" i="1"/>
  <c r="MZ55" i="1"/>
  <c r="MX55" i="1"/>
  <c r="MV55" i="1"/>
  <c r="MT55" i="1"/>
  <c r="MR55" i="1"/>
  <c r="MP55" i="1"/>
  <c r="MN55" i="1"/>
  <c r="ML55" i="1"/>
  <c r="MJ55" i="1"/>
  <c r="MH55" i="1"/>
  <c r="MF55" i="1"/>
  <c r="MD55" i="1"/>
  <c r="MB55" i="1"/>
  <c r="LZ55" i="1"/>
  <c r="LX55" i="1"/>
  <c r="LV55" i="1"/>
  <c r="LT55" i="1"/>
  <c r="LR55" i="1"/>
  <c r="LP55" i="1"/>
  <c r="LN55" i="1"/>
  <c r="LL55" i="1"/>
  <c r="LJ55" i="1"/>
  <c r="LH55" i="1"/>
  <c r="LF55" i="1"/>
  <c r="LD55" i="1"/>
  <c r="LB55" i="1"/>
  <c r="KZ55" i="1"/>
  <c r="KX55" i="1"/>
  <c r="KV55" i="1"/>
  <c r="KT55" i="1"/>
  <c r="KR55" i="1"/>
  <c r="KP55" i="1"/>
  <c r="KN55" i="1"/>
  <c r="KL55" i="1"/>
  <c r="KJ55" i="1"/>
  <c r="KH55" i="1"/>
  <c r="KF55" i="1"/>
  <c r="KD55" i="1"/>
  <c r="KB55" i="1"/>
  <c r="JZ55" i="1"/>
  <c r="JX55" i="1"/>
  <c r="JV55" i="1"/>
  <c r="JT55" i="1"/>
  <c r="JR55" i="1"/>
  <c r="JP55" i="1"/>
  <c r="JN55" i="1"/>
  <c r="JL55" i="1"/>
  <c r="JJ55" i="1"/>
  <c r="JH55" i="1"/>
  <c r="JF55" i="1"/>
  <c r="JD55" i="1"/>
  <c r="JB55" i="1"/>
  <c r="IZ55" i="1"/>
  <c r="IX55" i="1"/>
  <c r="IV55" i="1"/>
  <c r="IT55" i="1"/>
  <c r="IR55" i="1"/>
  <c r="IP55" i="1"/>
  <c r="IN55" i="1"/>
  <c r="IL55" i="1"/>
  <c r="IJ55" i="1"/>
  <c r="IH55" i="1"/>
  <c r="IF55" i="1"/>
  <c r="ID55" i="1"/>
  <c r="IB55" i="1"/>
  <c r="HZ55" i="1"/>
  <c r="HX55" i="1"/>
  <c r="HV55" i="1"/>
  <c r="HT55" i="1"/>
  <c r="HR55" i="1"/>
  <c r="HP55" i="1"/>
  <c r="HN55" i="1"/>
  <c r="HL55" i="1"/>
  <c r="HJ55" i="1"/>
  <c r="HH55" i="1"/>
  <c r="HF55" i="1"/>
  <c r="HD55" i="1"/>
  <c r="HB55" i="1"/>
  <c r="GZ55" i="1"/>
  <c r="GX55" i="1"/>
  <c r="GV55" i="1"/>
  <c r="GT55" i="1"/>
  <c r="GR55" i="1"/>
  <c r="GP55" i="1"/>
  <c r="GN55" i="1"/>
  <c r="GL55" i="1"/>
  <c r="GJ55" i="1"/>
  <c r="GH55" i="1"/>
  <c r="GF55" i="1"/>
  <c r="GD55" i="1"/>
  <c r="GB55" i="1"/>
  <c r="FZ55" i="1"/>
  <c r="FX55" i="1"/>
  <c r="FV55" i="1"/>
  <c r="FT55" i="1"/>
  <c r="FR55" i="1"/>
  <c r="FP55" i="1"/>
  <c r="FN55" i="1"/>
  <c r="FL55" i="1"/>
  <c r="FJ55" i="1"/>
  <c r="FH55" i="1"/>
  <c r="FF55" i="1"/>
  <c r="FD55" i="1"/>
  <c r="FB55" i="1"/>
  <c r="EZ55" i="1"/>
  <c r="EX55" i="1"/>
  <c r="EV55" i="1"/>
  <c r="ET55" i="1"/>
  <c r="ER55" i="1"/>
  <c r="EP55" i="1"/>
  <c r="EN55" i="1"/>
  <c r="EL55" i="1"/>
  <c r="EJ55" i="1"/>
  <c r="EH55" i="1"/>
  <c r="EF55" i="1"/>
  <c r="ED55" i="1"/>
  <c r="EB55" i="1"/>
  <c r="DZ55" i="1"/>
  <c r="DX55" i="1"/>
  <c r="DV55" i="1"/>
  <c r="DT55" i="1"/>
  <c r="DR55" i="1"/>
  <c r="DP55" i="1"/>
  <c r="DN55" i="1"/>
  <c r="DL55" i="1"/>
  <c r="DJ55" i="1"/>
  <c r="DH55" i="1"/>
  <c r="DF55" i="1"/>
  <c r="DD55" i="1"/>
  <c r="DB55" i="1"/>
  <c r="CZ55" i="1"/>
  <c r="CX55" i="1"/>
  <c r="CV55" i="1"/>
  <c r="CT55" i="1"/>
  <c r="CR55" i="1"/>
  <c r="CP55" i="1"/>
  <c r="CN55" i="1"/>
  <c r="CL55" i="1"/>
  <c r="CJ55" i="1"/>
  <c r="CH55" i="1"/>
  <c r="CF55" i="1"/>
  <c r="CD55" i="1"/>
  <c r="CB55" i="1"/>
  <c r="BZ55" i="1"/>
  <c r="BX55" i="1"/>
  <c r="BV55" i="1"/>
  <c r="BT55" i="1"/>
  <c r="BR55" i="1"/>
  <c r="BP55" i="1"/>
  <c r="BN55" i="1"/>
  <c r="BL55" i="1"/>
  <c r="BJ55" i="1"/>
  <c r="BH55" i="1"/>
  <c r="BF55" i="1"/>
  <c r="BD55" i="1"/>
  <c r="BB55" i="1"/>
  <c r="AZ55" i="1"/>
  <c r="AX55" i="1"/>
  <c r="AV55" i="1"/>
  <c r="AT55" i="1"/>
  <c r="AR55" i="1"/>
  <c r="AP55" i="1"/>
  <c r="AN55" i="1"/>
  <c r="AL55" i="1"/>
  <c r="AJ55" i="1"/>
  <c r="AH55" i="1"/>
  <c r="AF55" i="1"/>
  <c r="AD55" i="1"/>
  <c r="AB55" i="1"/>
  <c r="Z55" i="1"/>
  <c r="X55" i="1"/>
  <c r="V55" i="1"/>
  <c r="T55" i="1"/>
  <c r="R55" i="1"/>
  <c r="P55" i="1"/>
  <c r="O55" i="1"/>
  <c r="NU55" i="1" s="1"/>
  <c r="B55" i="1"/>
  <c r="O54" i="1"/>
  <c r="B54" i="1"/>
  <c r="O53" i="1"/>
  <c r="NO53" i="1" s="1"/>
  <c r="B53" i="1"/>
  <c r="B52" i="1"/>
  <c r="AX50" i="1"/>
  <c r="AW50" i="1"/>
  <c r="AV50" i="1"/>
  <c r="AT50" i="1"/>
  <c r="AS50" i="1"/>
  <c r="AR50" i="1"/>
  <c r="AQ50" i="1"/>
  <c r="AP50" i="1"/>
  <c r="AO50" i="1"/>
  <c r="AN50" i="1"/>
  <c r="AL50" i="1"/>
  <c r="AK50" i="1"/>
  <c r="AJ50" i="1"/>
  <c r="AI50" i="1"/>
  <c r="AH50" i="1"/>
  <c r="AG50" i="1"/>
  <c r="AF50" i="1"/>
  <c r="AD50" i="1"/>
  <c r="AC50" i="1"/>
  <c r="AB50" i="1"/>
  <c r="AA50" i="1"/>
  <c r="Z50" i="1"/>
  <c r="Y50" i="1"/>
  <c r="X50" i="1"/>
  <c r="V50" i="1"/>
  <c r="U50" i="1"/>
  <c r="T50" i="1"/>
  <c r="S50" i="1"/>
  <c r="R50" i="1"/>
  <c r="Q50" i="1"/>
  <c r="P50" i="1"/>
  <c r="O50" i="1"/>
  <c r="AU50" i="1" s="1"/>
  <c r="B50" i="1"/>
  <c r="AX49" i="1"/>
  <c r="AW49" i="1"/>
  <c r="AV49" i="1"/>
  <c r="AT49" i="1"/>
  <c r="AR49" i="1"/>
  <c r="AP49" i="1"/>
  <c r="AO49" i="1"/>
  <c r="AN49" i="1"/>
  <c r="AL49" i="1"/>
  <c r="AJ49" i="1"/>
  <c r="AH49" i="1"/>
  <c r="AG49" i="1"/>
  <c r="AF49" i="1"/>
  <c r="AD49" i="1"/>
  <c r="AB49" i="1"/>
  <c r="Z49" i="1"/>
  <c r="Y49" i="1"/>
  <c r="X49" i="1"/>
  <c r="V49" i="1"/>
  <c r="T49" i="1"/>
  <c r="R49" i="1"/>
  <c r="Q49" i="1"/>
  <c r="P49" i="1"/>
  <c r="O49" i="1"/>
  <c r="AQ49" i="1" s="1"/>
  <c r="AX48" i="1"/>
  <c r="AV48" i="1"/>
  <c r="AT48" i="1"/>
  <c r="AR48" i="1"/>
  <c r="AP48" i="1"/>
  <c r="AN48" i="1"/>
  <c r="AL48" i="1"/>
  <c r="AJ48" i="1"/>
  <c r="AH48" i="1"/>
  <c r="AF48" i="1"/>
  <c r="AD48" i="1"/>
  <c r="AB48" i="1"/>
  <c r="Z48" i="1"/>
  <c r="X48" i="1"/>
  <c r="V48" i="1"/>
  <c r="T48" i="1"/>
  <c r="R48" i="1"/>
  <c r="P48" i="1"/>
  <c r="O48" i="1"/>
  <c r="AW48" i="1" s="1"/>
  <c r="AX47" i="1"/>
  <c r="AW47" i="1"/>
  <c r="AV47" i="1"/>
  <c r="AT47" i="1"/>
  <c r="AS47" i="1"/>
  <c r="AR47" i="1"/>
  <c r="AQ47" i="1"/>
  <c r="AP47" i="1"/>
  <c r="AO47" i="1"/>
  <c r="AN47" i="1"/>
  <c r="AL47" i="1"/>
  <c r="AK47" i="1"/>
  <c r="AJ47" i="1"/>
  <c r="AI47" i="1"/>
  <c r="AH47" i="1"/>
  <c r="AG47" i="1"/>
  <c r="AF47" i="1"/>
  <c r="AD47" i="1"/>
  <c r="AC47" i="1"/>
  <c r="AB47" i="1"/>
  <c r="AA47" i="1"/>
  <c r="Z47" i="1"/>
  <c r="Y47" i="1"/>
  <c r="X47" i="1"/>
  <c r="V47" i="1"/>
  <c r="U47" i="1"/>
  <c r="T47" i="1"/>
  <c r="S47" i="1"/>
  <c r="R47" i="1"/>
  <c r="Q47" i="1"/>
  <c r="P47" i="1"/>
  <c r="O47" i="1"/>
  <c r="AU47" i="1" s="1"/>
  <c r="AX46" i="1"/>
  <c r="AV46" i="1"/>
  <c r="AT46" i="1"/>
  <c r="AR46" i="1"/>
  <c r="AP46" i="1"/>
  <c r="AN46" i="1"/>
  <c r="AL46" i="1"/>
  <c r="AJ46" i="1"/>
  <c r="AH46" i="1"/>
  <c r="AF46" i="1"/>
  <c r="AD46" i="1"/>
  <c r="AB46" i="1"/>
  <c r="Z46" i="1"/>
  <c r="X46" i="1"/>
  <c r="V46" i="1"/>
  <c r="T46" i="1"/>
  <c r="R46" i="1"/>
  <c r="P46" i="1"/>
  <c r="O46" i="1"/>
  <c r="AW46" i="1" s="1"/>
  <c r="AX45" i="1"/>
  <c r="AW45" i="1"/>
  <c r="AV45" i="1"/>
  <c r="AT45" i="1"/>
  <c r="AS45" i="1"/>
  <c r="AR45" i="1"/>
  <c r="AQ45" i="1"/>
  <c r="AP45" i="1"/>
  <c r="AO45" i="1"/>
  <c r="AN45" i="1"/>
  <c r="AL45" i="1"/>
  <c r="AK45" i="1"/>
  <c r="AJ45" i="1"/>
  <c r="AI45" i="1"/>
  <c r="AH45" i="1"/>
  <c r="AG45" i="1"/>
  <c r="AF45" i="1"/>
  <c r="AD45" i="1"/>
  <c r="AC45" i="1"/>
  <c r="AB45" i="1"/>
  <c r="AA45" i="1"/>
  <c r="Z45" i="1"/>
  <c r="Y45" i="1"/>
  <c r="X45" i="1"/>
  <c r="V45" i="1"/>
  <c r="U45" i="1"/>
  <c r="T45" i="1"/>
  <c r="S45" i="1"/>
  <c r="R45" i="1"/>
  <c r="Q45" i="1"/>
  <c r="P45" i="1"/>
  <c r="O45" i="1"/>
  <c r="AU45" i="1" s="1"/>
  <c r="AX44" i="1"/>
  <c r="AV44" i="1"/>
  <c r="AT44" i="1"/>
  <c r="AR44" i="1"/>
  <c r="AP44" i="1"/>
  <c r="AN44" i="1"/>
  <c r="AL44" i="1"/>
  <c r="AJ44" i="1"/>
  <c r="AH44" i="1"/>
  <c r="AF44" i="1"/>
  <c r="AD44" i="1"/>
  <c r="AB44" i="1"/>
  <c r="Z44" i="1"/>
  <c r="X44" i="1"/>
  <c r="V44" i="1"/>
  <c r="T44" i="1"/>
  <c r="R44" i="1"/>
  <c r="P44" i="1"/>
  <c r="O44" i="1"/>
  <c r="AW44" i="1" s="1"/>
  <c r="AX43" i="1"/>
  <c r="AW43" i="1"/>
  <c r="AV43" i="1"/>
  <c r="AT43" i="1"/>
  <c r="AS43" i="1"/>
  <c r="AR43" i="1"/>
  <c r="AQ43" i="1"/>
  <c r="AP43" i="1"/>
  <c r="AO43" i="1"/>
  <c r="AN43" i="1"/>
  <c r="AL43" i="1"/>
  <c r="AK43" i="1"/>
  <c r="AJ43" i="1"/>
  <c r="AI43" i="1"/>
  <c r="AH43" i="1"/>
  <c r="AG43" i="1"/>
  <c r="AF43" i="1"/>
  <c r="AD43" i="1"/>
  <c r="AC43" i="1"/>
  <c r="AB43" i="1"/>
  <c r="AA43" i="1"/>
  <c r="Z43" i="1"/>
  <c r="Y43" i="1"/>
  <c r="X43" i="1"/>
  <c r="V43" i="1"/>
  <c r="U43" i="1"/>
  <c r="T43" i="1"/>
  <c r="S43" i="1"/>
  <c r="R43" i="1"/>
  <c r="Q43" i="1"/>
  <c r="P43" i="1"/>
  <c r="O43" i="1"/>
  <c r="AU43" i="1" s="1"/>
  <c r="AX42" i="1"/>
  <c r="AV42" i="1"/>
  <c r="AT42" i="1"/>
  <c r="AR42" i="1"/>
  <c r="AP42" i="1"/>
  <c r="AN42" i="1"/>
  <c r="AL42" i="1"/>
  <c r="AJ42" i="1"/>
  <c r="AH42" i="1"/>
  <c r="AF42" i="1"/>
  <c r="AD42" i="1"/>
  <c r="AB42" i="1"/>
  <c r="Z42" i="1"/>
  <c r="X42" i="1"/>
  <c r="V42" i="1"/>
  <c r="T42" i="1"/>
  <c r="R42" i="1"/>
  <c r="P42" i="1"/>
  <c r="O42" i="1"/>
  <c r="AW42" i="1" s="1"/>
  <c r="AX41" i="1"/>
  <c r="AV41" i="1"/>
  <c r="AT41" i="1"/>
  <c r="AS41" i="1"/>
  <c r="AR41" i="1"/>
  <c r="AQ41" i="1"/>
  <c r="AP41" i="1"/>
  <c r="AN41" i="1"/>
  <c r="AL41" i="1"/>
  <c r="AK41" i="1"/>
  <c r="AJ41" i="1"/>
  <c r="AI41" i="1"/>
  <c r="AH41" i="1"/>
  <c r="AF41" i="1"/>
  <c r="AD41" i="1"/>
  <c r="AC41" i="1"/>
  <c r="AB41" i="1"/>
  <c r="AA41" i="1"/>
  <c r="Z41" i="1"/>
  <c r="X41" i="1"/>
  <c r="V41" i="1"/>
  <c r="U41" i="1"/>
  <c r="T41" i="1"/>
  <c r="S41" i="1"/>
  <c r="R41" i="1"/>
  <c r="P41" i="1"/>
  <c r="O41" i="1"/>
  <c r="AU41" i="1" s="1"/>
  <c r="O40" i="1"/>
  <c r="O39" i="1"/>
  <c r="AI39" i="1" s="1"/>
  <c r="K37" i="1"/>
  <c r="G37" i="1"/>
  <c r="E37" i="1"/>
  <c r="AX36" i="1"/>
  <c r="AW36" i="1"/>
  <c r="AV36" i="1"/>
  <c r="AT36" i="1"/>
  <c r="AS36" i="1"/>
  <c r="AR36" i="1"/>
  <c r="AQ36" i="1"/>
  <c r="AP36" i="1"/>
  <c r="AO36" i="1"/>
  <c r="AN36" i="1"/>
  <c r="AL36" i="1"/>
  <c r="AK36" i="1"/>
  <c r="AJ36" i="1"/>
  <c r="AI36" i="1"/>
  <c r="AH36" i="1"/>
  <c r="AG36" i="1"/>
  <c r="AF36" i="1"/>
  <c r="AD36" i="1"/>
  <c r="AC36" i="1"/>
  <c r="AB36" i="1"/>
  <c r="AA36" i="1"/>
  <c r="Z36" i="1"/>
  <c r="Y36" i="1"/>
  <c r="X36" i="1"/>
  <c r="V36" i="1"/>
  <c r="U36" i="1"/>
  <c r="T36" i="1"/>
  <c r="S36" i="1"/>
  <c r="R36" i="1"/>
  <c r="Q36" i="1"/>
  <c r="P36" i="1"/>
  <c r="O36" i="1"/>
  <c r="AU36" i="1" s="1"/>
  <c r="AX35" i="1"/>
  <c r="AW35" i="1"/>
  <c r="AV35" i="1"/>
  <c r="AT35" i="1"/>
  <c r="AR35" i="1"/>
  <c r="AP35" i="1"/>
  <c r="AO35" i="1"/>
  <c r="AN35" i="1"/>
  <c r="AL35" i="1"/>
  <c r="AJ35" i="1"/>
  <c r="AH35" i="1"/>
  <c r="AG35" i="1"/>
  <c r="AF35" i="1"/>
  <c r="AD35" i="1"/>
  <c r="AB35" i="1"/>
  <c r="Z35" i="1"/>
  <c r="Y35" i="1"/>
  <c r="X35" i="1"/>
  <c r="V35" i="1"/>
  <c r="T35" i="1"/>
  <c r="R35" i="1"/>
  <c r="Q35" i="1"/>
  <c r="P35" i="1"/>
  <c r="O35" i="1"/>
  <c r="AQ35" i="1" s="1"/>
  <c r="AX34" i="1"/>
  <c r="AV34" i="1"/>
  <c r="AT34" i="1"/>
  <c r="AR34" i="1"/>
  <c r="AP34" i="1"/>
  <c r="AN34" i="1"/>
  <c r="AL34" i="1"/>
  <c r="AJ34" i="1"/>
  <c r="AH34" i="1"/>
  <c r="AF34" i="1"/>
  <c r="AD34" i="1"/>
  <c r="AB34" i="1"/>
  <c r="Z34" i="1"/>
  <c r="X34" i="1"/>
  <c r="V34" i="1"/>
  <c r="T34" i="1"/>
  <c r="R34" i="1"/>
  <c r="P34" i="1"/>
  <c r="O34" i="1"/>
  <c r="AW34" i="1" s="1"/>
  <c r="AX33" i="1"/>
  <c r="AV33" i="1"/>
  <c r="AT33" i="1"/>
  <c r="AS33" i="1"/>
  <c r="AR33" i="1"/>
  <c r="AQ33" i="1"/>
  <c r="AP33" i="1"/>
  <c r="AN33" i="1"/>
  <c r="AL33" i="1"/>
  <c r="AK33" i="1"/>
  <c r="AJ33" i="1"/>
  <c r="AI33" i="1"/>
  <c r="AH33" i="1"/>
  <c r="AF33" i="1"/>
  <c r="AD33" i="1"/>
  <c r="AC33" i="1"/>
  <c r="AB33" i="1"/>
  <c r="AA33" i="1"/>
  <c r="Z33" i="1"/>
  <c r="X33" i="1"/>
  <c r="V33" i="1"/>
  <c r="U33" i="1"/>
  <c r="T33" i="1"/>
  <c r="S33" i="1"/>
  <c r="R33" i="1"/>
  <c r="P33" i="1"/>
  <c r="O33" i="1"/>
  <c r="AU33" i="1" s="1"/>
  <c r="AX32" i="1"/>
  <c r="AW32" i="1"/>
  <c r="AV32" i="1"/>
  <c r="AT32" i="1"/>
  <c r="AS32" i="1"/>
  <c r="AR32" i="1"/>
  <c r="AQ32" i="1"/>
  <c r="AP32" i="1"/>
  <c r="AO32" i="1"/>
  <c r="AN32" i="1"/>
  <c r="AL32" i="1"/>
  <c r="AK32" i="1"/>
  <c r="AJ32" i="1"/>
  <c r="AI32" i="1"/>
  <c r="AH32" i="1"/>
  <c r="AG32" i="1"/>
  <c r="AF32" i="1"/>
  <c r="AD32" i="1"/>
  <c r="AC32" i="1"/>
  <c r="AB32" i="1"/>
  <c r="AA32" i="1"/>
  <c r="Z32" i="1"/>
  <c r="Y32" i="1"/>
  <c r="X32" i="1"/>
  <c r="V32" i="1"/>
  <c r="U32" i="1"/>
  <c r="T32" i="1"/>
  <c r="S32" i="1"/>
  <c r="R32" i="1"/>
  <c r="Q32" i="1"/>
  <c r="P32" i="1"/>
  <c r="O32" i="1"/>
  <c r="AU32" i="1" s="1"/>
  <c r="AX31" i="1"/>
  <c r="AW31" i="1"/>
  <c r="AV31" i="1"/>
  <c r="AT31" i="1"/>
  <c r="AR31" i="1"/>
  <c r="AP31" i="1"/>
  <c r="AO31" i="1"/>
  <c r="AN31" i="1"/>
  <c r="AL31" i="1"/>
  <c r="AJ31" i="1"/>
  <c r="AH31" i="1"/>
  <c r="AG31" i="1"/>
  <c r="AF31" i="1"/>
  <c r="AD31" i="1"/>
  <c r="AB31" i="1"/>
  <c r="Z31" i="1"/>
  <c r="Y31" i="1"/>
  <c r="X31" i="1"/>
  <c r="V31" i="1"/>
  <c r="T31" i="1"/>
  <c r="R31" i="1"/>
  <c r="Q31" i="1"/>
  <c r="P31" i="1"/>
  <c r="O31" i="1"/>
  <c r="AQ31" i="1" s="1"/>
  <c r="AX30" i="1"/>
  <c r="AV30" i="1"/>
  <c r="AT30" i="1"/>
  <c r="AR30" i="1"/>
  <c r="AP30" i="1"/>
  <c r="AN30" i="1"/>
  <c r="AL30" i="1"/>
  <c r="AJ30" i="1"/>
  <c r="AH30" i="1"/>
  <c r="AF30" i="1"/>
  <c r="AD30" i="1"/>
  <c r="AB30" i="1"/>
  <c r="Z30" i="1"/>
  <c r="X30" i="1"/>
  <c r="V30" i="1"/>
  <c r="T30" i="1"/>
  <c r="R30" i="1"/>
  <c r="P30" i="1"/>
  <c r="O30" i="1"/>
  <c r="AW30" i="1" s="1"/>
  <c r="AX29" i="1"/>
  <c r="AV29" i="1"/>
  <c r="AT29" i="1"/>
  <c r="AS29" i="1"/>
  <c r="AR29" i="1"/>
  <c r="AQ29" i="1"/>
  <c r="AP29" i="1"/>
  <c r="AN29" i="1"/>
  <c r="AL29" i="1"/>
  <c r="AK29" i="1"/>
  <c r="AJ29" i="1"/>
  <c r="AI29" i="1"/>
  <c r="AH29" i="1"/>
  <c r="AF29" i="1"/>
  <c r="AD29" i="1"/>
  <c r="AC29" i="1"/>
  <c r="AB29" i="1"/>
  <c r="AA29" i="1"/>
  <c r="Z29" i="1"/>
  <c r="X29" i="1"/>
  <c r="V29" i="1"/>
  <c r="U29" i="1"/>
  <c r="T29" i="1"/>
  <c r="S29" i="1"/>
  <c r="R29" i="1"/>
  <c r="P29" i="1"/>
  <c r="O29" i="1"/>
  <c r="AU29" i="1" s="1"/>
  <c r="AX28" i="1"/>
  <c r="AW28" i="1"/>
  <c r="AV28" i="1"/>
  <c r="AT28" i="1"/>
  <c r="AS28" i="1"/>
  <c r="AR28" i="1"/>
  <c r="AQ28" i="1"/>
  <c r="AP28" i="1"/>
  <c r="AO28" i="1"/>
  <c r="AN28" i="1"/>
  <c r="AL28" i="1"/>
  <c r="AK28" i="1"/>
  <c r="AJ28" i="1"/>
  <c r="AI28" i="1"/>
  <c r="AH28" i="1"/>
  <c r="AG28" i="1"/>
  <c r="AF28" i="1"/>
  <c r="AD28" i="1"/>
  <c r="AC28" i="1"/>
  <c r="AB28" i="1"/>
  <c r="AA28" i="1"/>
  <c r="Z28" i="1"/>
  <c r="Y28" i="1"/>
  <c r="X28" i="1"/>
  <c r="V28" i="1"/>
  <c r="U28" i="1"/>
  <c r="T28" i="1"/>
  <c r="S28" i="1"/>
  <c r="R28" i="1"/>
  <c r="Q28" i="1"/>
  <c r="P28" i="1"/>
  <c r="O28" i="1"/>
  <c r="AU28" i="1" s="1"/>
  <c r="AX27" i="1"/>
  <c r="AW27" i="1"/>
  <c r="AV27" i="1"/>
  <c r="AT27" i="1"/>
  <c r="AR27" i="1"/>
  <c r="AP27" i="1"/>
  <c r="AO27" i="1"/>
  <c r="AN27" i="1"/>
  <c r="AL27" i="1"/>
  <c r="AJ27" i="1"/>
  <c r="AH27" i="1"/>
  <c r="AG27" i="1"/>
  <c r="AF27" i="1"/>
  <c r="AD27" i="1"/>
  <c r="AB27" i="1"/>
  <c r="Z27" i="1"/>
  <c r="Y27" i="1"/>
  <c r="X27" i="1"/>
  <c r="V27" i="1"/>
  <c r="T27" i="1"/>
  <c r="R27" i="1"/>
  <c r="Q27" i="1"/>
  <c r="P27" i="1"/>
  <c r="O27" i="1"/>
  <c r="AQ27" i="1" s="1"/>
  <c r="O26" i="1"/>
  <c r="O25" i="1"/>
  <c r="P10" i="1"/>
  <c r="O10" i="1"/>
  <c r="N10" i="1"/>
  <c r="NV7" i="1"/>
  <c r="AN102" i="1" l="1"/>
  <c r="AO102" i="1"/>
  <c r="AI102" i="1"/>
  <c r="AH102" i="1"/>
  <c r="AW53" i="1"/>
  <c r="CC53" i="1"/>
  <c r="DJ53" i="1"/>
  <c r="EV53" i="1"/>
  <c r="GB53" i="1"/>
  <c r="HI53" i="1"/>
  <c r="IT53" i="1"/>
  <c r="JZ53" i="1"/>
  <c r="LH53" i="1"/>
  <c r="MR53" i="1"/>
  <c r="Q53" i="1"/>
  <c r="AX53" i="1"/>
  <c r="CJ53" i="1"/>
  <c r="DP53" i="1"/>
  <c r="EW53" i="1"/>
  <c r="GH53" i="1"/>
  <c r="HN53" i="1"/>
  <c r="IV53" i="1"/>
  <c r="KF53" i="1"/>
  <c r="LL53" i="1"/>
  <c r="MT53" i="1"/>
  <c r="X53" i="1"/>
  <c r="BD53" i="1"/>
  <c r="CK53" i="1"/>
  <c r="DV53" i="1"/>
  <c r="FB53" i="1"/>
  <c r="GJ53" i="1"/>
  <c r="HT53" i="1"/>
  <c r="IZ53" i="1"/>
  <c r="KH53" i="1"/>
  <c r="LR53" i="1"/>
  <c r="MX53" i="1"/>
  <c r="Y53" i="1"/>
  <c r="BJ53" i="1"/>
  <c r="CP53" i="1"/>
  <c r="DX53" i="1"/>
  <c r="FH53" i="1"/>
  <c r="GN53" i="1"/>
  <c r="HV53" i="1"/>
  <c r="JF53" i="1"/>
  <c r="KL53" i="1"/>
  <c r="LT53" i="1"/>
  <c r="NE53" i="1"/>
  <c r="AD53" i="1"/>
  <c r="BL53" i="1"/>
  <c r="CV53" i="1"/>
  <c r="EB53" i="1"/>
  <c r="FJ53" i="1"/>
  <c r="GT53" i="1"/>
  <c r="HZ53" i="1"/>
  <c r="JH53" i="1"/>
  <c r="KS53" i="1"/>
  <c r="LY53" i="1"/>
  <c r="NF53" i="1"/>
  <c r="AJ53" i="1"/>
  <c r="BP53" i="1"/>
  <c r="CX53" i="1"/>
  <c r="EH53" i="1"/>
  <c r="FN53" i="1"/>
  <c r="GV53" i="1"/>
  <c r="IG53" i="1"/>
  <c r="JM53" i="1"/>
  <c r="KT53" i="1"/>
  <c r="MF53" i="1"/>
  <c r="NL53" i="1"/>
  <c r="AL53" i="1"/>
  <c r="BV53" i="1"/>
  <c r="DB53" i="1"/>
  <c r="EJ53" i="1"/>
  <c r="FU53" i="1"/>
  <c r="HA53" i="1"/>
  <c r="IH53" i="1"/>
  <c r="JT53" i="1"/>
  <c r="KZ53" i="1"/>
  <c r="MG53" i="1"/>
  <c r="NR53" i="1"/>
  <c r="AP53" i="1"/>
  <c r="BX53" i="1"/>
  <c r="DI53" i="1"/>
  <c r="EO53" i="1"/>
  <c r="FV53" i="1"/>
  <c r="HH53" i="1"/>
  <c r="IN53" i="1"/>
  <c r="JU53" i="1"/>
  <c r="LF53" i="1"/>
  <c r="ML53" i="1"/>
  <c r="NT53" i="1"/>
  <c r="P53" i="1"/>
  <c r="AB53" i="1"/>
  <c r="AO53" i="1"/>
  <c r="BB53" i="1"/>
  <c r="BN53" i="1"/>
  <c r="CB53" i="1"/>
  <c r="CN53" i="1"/>
  <c r="DA53" i="1"/>
  <c r="DN53" i="1"/>
  <c r="DZ53" i="1"/>
  <c r="EN53" i="1"/>
  <c r="EZ53" i="1"/>
  <c r="FM53" i="1"/>
  <c r="FZ53" i="1"/>
  <c r="GL53" i="1"/>
  <c r="GZ53" i="1"/>
  <c r="HL53" i="1"/>
  <c r="HY53" i="1"/>
  <c r="IL53" i="1"/>
  <c r="IX53" i="1"/>
  <c r="JL53" i="1"/>
  <c r="JX53" i="1"/>
  <c r="KK53" i="1"/>
  <c r="KX53" i="1"/>
  <c r="LJ53" i="1"/>
  <c r="LX53" i="1"/>
  <c r="MJ53" i="1"/>
  <c r="MW53" i="1"/>
  <c r="NJ53" i="1"/>
  <c r="R53" i="1"/>
  <c r="AF53" i="1"/>
  <c r="AR53" i="1"/>
  <c r="BE53" i="1"/>
  <c r="BR53" i="1"/>
  <c r="CD53" i="1"/>
  <c r="CR53" i="1"/>
  <c r="DD53" i="1"/>
  <c r="DQ53" i="1"/>
  <c r="ED53" i="1"/>
  <c r="EP53" i="1"/>
  <c r="FD53" i="1"/>
  <c r="FP53" i="1"/>
  <c r="GC53" i="1"/>
  <c r="GP53" i="1"/>
  <c r="HB53" i="1"/>
  <c r="HP53" i="1"/>
  <c r="IB53" i="1"/>
  <c r="IO53" i="1"/>
  <c r="JB53" i="1"/>
  <c r="JN53" i="1"/>
  <c r="KB53" i="1"/>
  <c r="KN53" i="1"/>
  <c r="LA53" i="1"/>
  <c r="LN53" i="1"/>
  <c r="LZ53" i="1"/>
  <c r="MN53" i="1"/>
  <c r="MZ53" i="1"/>
  <c r="NM53" i="1"/>
  <c r="T53" i="1"/>
  <c r="AG53" i="1"/>
  <c r="AT53" i="1"/>
  <c r="BF53" i="1"/>
  <c r="BT53" i="1"/>
  <c r="CF53" i="1"/>
  <c r="CS53" i="1"/>
  <c r="DF53" i="1"/>
  <c r="DR53" i="1"/>
  <c r="EF53" i="1"/>
  <c r="ER53" i="1"/>
  <c r="FE53" i="1"/>
  <c r="FR53" i="1"/>
  <c r="GD53" i="1"/>
  <c r="GR53" i="1"/>
  <c r="HD53" i="1"/>
  <c r="HQ53" i="1"/>
  <c r="ID53" i="1"/>
  <c r="IP53" i="1"/>
  <c r="JD53" i="1"/>
  <c r="JP53" i="1"/>
  <c r="KC53" i="1"/>
  <c r="KP53" i="1"/>
  <c r="LB53" i="1"/>
  <c r="LP53" i="1"/>
  <c r="MB53" i="1"/>
  <c r="MO53" i="1"/>
  <c r="NB53" i="1"/>
  <c r="NN53" i="1"/>
  <c r="V53" i="1"/>
  <c r="AH53" i="1"/>
  <c r="AV53" i="1"/>
  <c r="BH53" i="1"/>
  <c r="BU53" i="1"/>
  <c r="CH53" i="1"/>
  <c r="CT53" i="1"/>
  <c r="DH53" i="1"/>
  <c r="DT53" i="1"/>
  <c r="EG53" i="1"/>
  <c r="ET53" i="1"/>
  <c r="FF53" i="1"/>
  <c r="FT53" i="1"/>
  <c r="GF53" i="1"/>
  <c r="GS53" i="1"/>
  <c r="HF53" i="1"/>
  <c r="HR53" i="1"/>
  <c r="IF53" i="1"/>
  <c r="IR53" i="1"/>
  <c r="JE53" i="1"/>
  <c r="JR53" i="1"/>
  <c r="KD53" i="1"/>
  <c r="KR53" i="1"/>
  <c r="LD53" i="1"/>
  <c r="LQ53" i="1"/>
  <c r="MD53" i="1"/>
  <c r="MP53" i="1"/>
  <c r="ND53" i="1"/>
  <c r="NP53" i="1"/>
  <c r="Z53" i="1"/>
  <c r="AN53" i="1"/>
  <c r="AZ53" i="1"/>
  <c r="BM53" i="1"/>
  <c r="BZ53" i="1"/>
  <c r="CL53" i="1"/>
  <c r="CZ53" i="1"/>
  <c r="DL53" i="1"/>
  <c r="DY53" i="1"/>
  <c r="EL53" i="1"/>
  <c r="EX53" i="1"/>
  <c r="FL53" i="1"/>
  <c r="FX53" i="1"/>
  <c r="GK53" i="1"/>
  <c r="GX53" i="1"/>
  <c r="HJ53" i="1"/>
  <c r="HX53" i="1"/>
  <c r="IJ53" i="1"/>
  <c r="IW53" i="1"/>
  <c r="JJ53" i="1"/>
  <c r="JV53" i="1"/>
  <c r="KJ53" i="1"/>
  <c r="KV53" i="1"/>
  <c r="LI53" i="1"/>
  <c r="LV53" i="1"/>
  <c r="MH53" i="1"/>
  <c r="MV53" i="1"/>
  <c r="NH53" i="1"/>
  <c r="NU53" i="1"/>
  <c r="V81" i="1"/>
  <c r="AU81" i="1"/>
  <c r="BT81" i="1"/>
  <c r="CS81" i="1"/>
  <c r="DS81" i="1"/>
  <c r="ET81" i="1"/>
  <c r="FS81" i="1"/>
  <c r="GR81" i="1"/>
  <c r="HQ81" i="1"/>
  <c r="IQ81" i="1"/>
  <c r="JT81" i="1"/>
  <c r="LC81" i="1"/>
  <c r="MG81" i="1"/>
  <c r="NS81" i="1"/>
  <c r="U83" i="1"/>
  <c r="AH83" i="1"/>
  <c r="AV83" i="1"/>
  <c r="BG83" i="1"/>
  <c r="BU83" i="1"/>
  <c r="CG83" i="1"/>
  <c r="CT83" i="1"/>
  <c r="DH83" i="1"/>
  <c r="DS83" i="1"/>
  <c r="EG83" i="1"/>
  <c r="EW83" i="1"/>
  <c r="FM83" i="1"/>
  <c r="GC83" i="1"/>
  <c r="GS83" i="1"/>
  <c r="HI83" i="1"/>
  <c r="HY83" i="1"/>
  <c r="IO83" i="1"/>
  <c r="JE83" i="1"/>
  <c r="JU83" i="1"/>
  <c r="KK83" i="1"/>
  <c r="LA83" i="1"/>
  <c r="LQ83" i="1"/>
  <c r="MG83" i="1"/>
  <c r="MW83" i="1"/>
  <c r="NM83" i="1"/>
  <c r="AH85" i="1"/>
  <c r="BC85" i="1"/>
  <c r="CF85" i="1"/>
  <c r="DD85" i="1"/>
  <c r="EI85" i="1"/>
  <c r="FN85" i="1"/>
  <c r="GL85" i="1"/>
  <c r="HP85" i="1"/>
  <c r="IU85" i="1"/>
  <c r="JS85" i="1"/>
  <c r="KX85" i="1"/>
  <c r="MB85" i="1"/>
  <c r="MZ85" i="1"/>
  <c r="X86" i="1"/>
  <c r="BO86" i="1"/>
  <c r="DE86" i="1"/>
  <c r="EV86" i="1"/>
  <c r="GM86" i="1"/>
  <c r="IC86" i="1"/>
  <c r="JT86" i="1"/>
  <c r="LK86" i="1"/>
  <c r="NA86" i="1"/>
  <c r="BB87" i="1"/>
  <c r="HF87" i="1"/>
  <c r="GX89" i="1"/>
  <c r="BU90" i="1"/>
  <c r="GD90" i="1"/>
  <c r="LH90" i="1"/>
  <c r="AH91" i="1"/>
  <c r="CX91" i="1"/>
  <c r="FP91" i="1"/>
  <c r="IK91" i="1"/>
  <c r="MH91" i="1"/>
  <c r="FN92" i="1"/>
  <c r="X81" i="1"/>
  <c r="AW81" i="1"/>
  <c r="BW81" i="1"/>
  <c r="CX81" i="1"/>
  <c r="DW81" i="1"/>
  <c r="EV81" i="1"/>
  <c r="FU81" i="1"/>
  <c r="GU81" i="1"/>
  <c r="HV81" i="1"/>
  <c r="IU81" i="1"/>
  <c r="JU81" i="1"/>
  <c r="LG81" i="1"/>
  <c r="MO81" i="1"/>
  <c r="NT81" i="1"/>
  <c r="X83" i="1"/>
  <c r="AI83" i="1"/>
  <c r="AW83" i="1"/>
  <c r="BI83" i="1"/>
  <c r="BV83" i="1"/>
  <c r="CJ83" i="1"/>
  <c r="CU83" i="1"/>
  <c r="DI83" i="1"/>
  <c r="DU83" i="1"/>
  <c r="EH83" i="1"/>
  <c r="EX83" i="1"/>
  <c r="FN83" i="1"/>
  <c r="GD83" i="1"/>
  <c r="GT83" i="1"/>
  <c r="HJ83" i="1"/>
  <c r="HZ83" i="1"/>
  <c r="IP83" i="1"/>
  <c r="JF83" i="1"/>
  <c r="JV83" i="1"/>
  <c r="KL83" i="1"/>
  <c r="LB83" i="1"/>
  <c r="LR83" i="1"/>
  <c r="MH83" i="1"/>
  <c r="MX83" i="1"/>
  <c r="NN83" i="1"/>
  <c r="S85" i="1"/>
  <c r="AN85" i="1"/>
  <c r="BJ85" i="1"/>
  <c r="CH85" i="1"/>
  <c r="DL85" i="1"/>
  <c r="EJ85" i="1"/>
  <c r="FO85" i="1"/>
  <c r="GT85" i="1"/>
  <c r="HR85" i="1"/>
  <c r="IV85" i="1"/>
  <c r="KA85" i="1"/>
  <c r="KY85" i="1"/>
  <c r="MD85" i="1"/>
  <c r="NH85" i="1"/>
  <c r="AG86" i="1"/>
  <c r="BX86" i="1"/>
  <c r="DO86" i="1"/>
  <c r="FE86" i="1"/>
  <c r="GV86" i="1"/>
  <c r="IM86" i="1"/>
  <c r="KC86" i="1"/>
  <c r="LT86" i="1"/>
  <c r="NK86" i="1"/>
  <c r="BM87" i="1"/>
  <c r="ID87" i="1"/>
  <c r="ME89" i="1"/>
  <c r="CJ90" i="1"/>
  <c r="GT90" i="1"/>
  <c r="LM90" i="1"/>
  <c r="AK91" i="1"/>
  <c r="CY91" i="1"/>
  <c r="FQ91" i="1"/>
  <c r="IM91" i="1"/>
  <c r="MK91" i="1"/>
  <c r="GT92" i="1"/>
  <c r="Y81" i="1"/>
  <c r="AY81" i="1"/>
  <c r="BZ81" i="1"/>
  <c r="CY81" i="1"/>
  <c r="DX81" i="1"/>
  <c r="EW81" i="1"/>
  <c r="FW81" i="1"/>
  <c r="GX81" i="1"/>
  <c r="HW81" i="1"/>
  <c r="IV81" i="1"/>
  <c r="KC81" i="1"/>
  <c r="LH81" i="1"/>
  <c r="MT81" i="1"/>
  <c r="Y83" i="1"/>
  <c r="AK83" i="1"/>
  <c r="AX83" i="1"/>
  <c r="BL83" i="1"/>
  <c r="BW83" i="1"/>
  <c r="CK83" i="1"/>
  <c r="CW83" i="1"/>
  <c r="DJ83" i="1"/>
  <c r="DX83" i="1"/>
  <c r="EI83" i="1"/>
  <c r="EY83" i="1"/>
  <c r="FO83" i="1"/>
  <c r="GE83" i="1"/>
  <c r="GU83" i="1"/>
  <c r="HK83" i="1"/>
  <c r="IA83" i="1"/>
  <c r="IQ83" i="1"/>
  <c r="JG83" i="1"/>
  <c r="JW83" i="1"/>
  <c r="KM83" i="1"/>
  <c r="LC83" i="1"/>
  <c r="LS83" i="1"/>
  <c r="MI83" i="1"/>
  <c r="MY83" i="1"/>
  <c r="NO83" i="1"/>
  <c r="T85" i="1"/>
  <c r="AP85" i="1"/>
  <c r="BK85" i="1"/>
  <c r="CI85" i="1"/>
  <c r="DN85" i="1"/>
  <c r="ER85" i="1"/>
  <c r="FP85" i="1"/>
  <c r="GU85" i="1"/>
  <c r="HZ85" i="1"/>
  <c r="IX85" i="1"/>
  <c r="KB85" i="1"/>
  <c r="LG85" i="1"/>
  <c r="ME85" i="1"/>
  <c r="NJ85" i="1"/>
  <c r="AI86" i="1"/>
  <c r="BY86" i="1"/>
  <c r="DP86" i="1"/>
  <c r="FG86" i="1"/>
  <c r="GW86" i="1"/>
  <c r="IN86" i="1"/>
  <c r="KE86" i="1"/>
  <c r="LU86" i="1"/>
  <c r="NL86" i="1"/>
  <c r="CW90" i="1"/>
  <c r="HO90" i="1"/>
  <c r="LZ90" i="1"/>
  <c r="AZ91" i="1"/>
  <c r="DO91" i="1"/>
  <c r="GF91" i="1"/>
  <c r="JC91" i="1"/>
  <c r="NQ91" i="1"/>
  <c r="HZ92" i="1"/>
  <c r="AE81" i="1"/>
  <c r="BD81" i="1"/>
  <c r="CC81" i="1"/>
  <c r="DC81" i="1"/>
  <c r="ED81" i="1"/>
  <c r="FC81" i="1"/>
  <c r="GB81" i="1"/>
  <c r="HA81" i="1"/>
  <c r="IA81" i="1"/>
  <c r="JB81" i="1"/>
  <c r="KH81" i="1"/>
  <c r="LP81" i="1"/>
  <c r="MU81" i="1"/>
  <c r="Z83" i="1"/>
  <c r="AN83" i="1"/>
  <c r="AY83" i="1"/>
  <c r="BM83" i="1"/>
  <c r="BY83" i="1"/>
  <c r="CL83" i="1"/>
  <c r="CZ83" i="1"/>
  <c r="DK83" i="1"/>
  <c r="DY83" i="1"/>
  <c r="EN83" i="1"/>
  <c r="FD83" i="1"/>
  <c r="FT83" i="1"/>
  <c r="GJ83" i="1"/>
  <c r="GZ83" i="1"/>
  <c r="HP83" i="1"/>
  <c r="IF83" i="1"/>
  <c r="IV83" i="1"/>
  <c r="JL83" i="1"/>
  <c r="KB83" i="1"/>
  <c r="KR83" i="1"/>
  <c r="LH83" i="1"/>
  <c r="LX83" i="1"/>
  <c r="MN83" i="1"/>
  <c r="ND83" i="1"/>
  <c r="NT83" i="1"/>
  <c r="V85" i="1"/>
  <c r="AQ85" i="1"/>
  <c r="BL85" i="1"/>
  <c r="CQ85" i="1"/>
  <c r="DO85" i="1"/>
  <c r="ET85" i="1"/>
  <c r="FX85" i="1"/>
  <c r="GV85" i="1"/>
  <c r="IA85" i="1"/>
  <c r="JF85" i="1"/>
  <c r="KD85" i="1"/>
  <c r="LH85" i="1"/>
  <c r="MM85" i="1"/>
  <c r="NK85" i="1"/>
  <c r="AR86" i="1"/>
  <c r="CI86" i="1"/>
  <c r="DY86" i="1"/>
  <c r="FP86" i="1"/>
  <c r="HG86" i="1"/>
  <c r="IW86" i="1"/>
  <c r="KN86" i="1"/>
  <c r="ME86" i="1"/>
  <c r="NU86" i="1"/>
  <c r="JF92" i="1"/>
  <c r="AG81" i="1"/>
  <c r="BG81" i="1"/>
  <c r="CH81" i="1"/>
  <c r="DG81" i="1"/>
  <c r="EF81" i="1"/>
  <c r="FE81" i="1"/>
  <c r="GE81" i="1"/>
  <c r="HF81" i="1"/>
  <c r="IE81" i="1"/>
  <c r="JD81" i="1"/>
  <c r="KI81" i="1"/>
  <c r="LS81" i="1"/>
  <c r="NC81" i="1"/>
  <c r="P83" i="1"/>
  <c r="AA83" i="1"/>
  <c r="AO83" i="1"/>
  <c r="BA83" i="1"/>
  <c r="BN83" i="1"/>
  <c r="CB83" i="1"/>
  <c r="CM83" i="1"/>
  <c r="DA83" i="1"/>
  <c r="DM83" i="1"/>
  <c r="DZ83" i="1"/>
  <c r="EO83" i="1"/>
  <c r="FE83" i="1"/>
  <c r="FU83" i="1"/>
  <c r="GK83" i="1"/>
  <c r="HA83" i="1"/>
  <c r="HQ83" i="1"/>
  <c r="IG83" i="1"/>
  <c r="IW83" i="1"/>
  <c r="JM83" i="1"/>
  <c r="KC83" i="1"/>
  <c r="KS83" i="1"/>
  <c r="LI83" i="1"/>
  <c r="LY83" i="1"/>
  <c r="MO83" i="1"/>
  <c r="NE83" i="1"/>
  <c r="NU83" i="1"/>
  <c r="W85" i="1"/>
  <c r="AR85" i="1"/>
  <c r="BN85" i="1"/>
  <c r="CR85" i="1"/>
  <c r="DW85" i="1"/>
  <c r="EU85" i="1"/>
  <c r="FZ85" i="1"/>
  <c r="HD85" i="1"/>
  <c r="IB85" i="1"/>
  <c r="JG85" i="1"/>
  <c r="KL85" i="1"/>
  <c r="LJ85" i="1"/>
  <c r="MN85" i="1"/>
  <c r="NS85" i="1"/>
  <c r="AS86" i="1"/>
  <c r="CJ86" i="1"/>
  <c r="EA86" i="1"/>
  <c r="FQ86" i="1"/>
  <c r="HH86" i="1"/>
  <c r="IY86" i="1"/>
  <c r="KO86" i="1"/>
  <c r="MF86" i="1"/>
  <c r="CT87" i="1"/>
  <c r="AH90" i="1"/>
  <c r="EE90" i="1"/>
  <c r="IP90" i="1"/>
  <c r="NI90" i="1"/>
  <c r="BQ91" i="1"/>
  <c r="EE91" i="1"/>
  <c r="GW91" i="1"/>
  <c r="KD91" i="1"/>
  <c r="AP92" i="1"/>
  <c r="KL92" i="1"/>
  <c r="AP83" i="1"/>
  <c r="BD83" i="1"/>
  <c r="BO83" i="1"/>
  <c r="CC83" i="1"/>
  <c r="CO83" i="1"/>
  <c r="DB83" i="1"/>
  <c r="DP83" i="1"/>
  <c r="EA83" i="1"/>
  <c r="EP83" i="1"/>
  <c r="FF83" i="1"/>
  <c r="FV83" i="1"/>
  <c r="GL83" i="1"/>
  <c r="HB83" i="1"/>
  <c r="HR83" i="1"/>
  <c r="IH83" i="1"/>
  <c r="IX83" i="1"/>
  <c r="JN83" i="1"/>
  <c r="KD83" i="1"/>
  <c r="KT83" i="1"/>
  <c r="LJ83" i="1"/>
  <c r="LZ83" i="1"/>
  <c r="MP83" i="1"/>
  <c r="NF83" i="1"/>
  <c r="AD85" i="1"/>
  <c r="AY85" i="1"/>
  <c r="BV85" i="1"/>
  <c r="CT85" i="1"/>
  <c r="DX85" i="1"/>
  <c r="FC85" i="1"/>
  <c r="GA85" i="1"/>
  <c r="HF85" i="1"/>
  <c r="IJ85" i="1"/>
  <c r="JH85" i="1"/>
  <c r="KM85" i="1"/>
  <c r="LR85" i="1"/>
  <c r="MP85" i="1"/>
  <c r="NT85" i="1"/>
  <c r="BC86" i="1"/>
  <c r="CS86" i="1"/>
  <c r="EJ86" i="1"/>
  <c r="GA86" i="1"/>
  <c r="HQ86" i="1"/>
  <c r="JH86" i="1"/>
  <c r="KY86" i="1"/>
  <c r="MO86" i="1"/>
  <c r="AM90" i="1"/>
  <c r="ES90" i="1"/>
  <c r="JK90" i="1"/>
  <c r="BR91" i="1"/>
  <c r="EJ91" i="1"/>
  <c r="GX91" i="1"/>
  <c r="KG91" i="1"/>
  <c r="BV92" i="1"/>
  <c r="LR92" i="1"/>
  <c r="AM81" i="1"/>
  <c r="BL81" i="1"/>
  <c r="CK81" i="1"/>
  <c r="DK81" i="1"/>
  <c r="EL81" i="1"/>
  <c r="FK81" i="1"/>
  <c r="GJ81" i="1"/>
  <c r="HI81" i="1"/>
  <c r="II81" i="1"/>
  <c r="JJ81" i="1"/>
  <c r="KS81" i="1"/>
  <c r="MD81" i="1"/>
  <c r="NG81" i="1"/>
  <c r="R83" i="1"/>
  <c r="AF83" i="1"/>
  <c r="AQ83" i="1"/>
  <c r="BE83" i="1"/>
  <c r="BQ83" i="1"/>
  <c r="CD83" i="1"/>
  <c r="CR83" i="1"/>
  <c r="DC83" i="1"/>
  <c r="DQ83" i="1"/>
  <c r="EC83" i="1"/>
  <c r="EQ83" i="1"/>
  <c r="FG83" i="1"/>
  <c r="FW83" i="1"/>
  <c r="GM83" i="1"/>
  <c r="HC83" i="1"/>
  <c r="HS83" i="1"/>
  <c r="II83" i="1"/>
  <c r="IY83" i="1"/>
  <c r="JO83" i="1"/>
  <c r="KE83" i="1"/>
  <c r="KU83" i="1"/>
  <c r="LK83" i="1"/>
  <c r="MA83" i="1"/>
  <c r="MQ83" i="1"/>
  <c r="NG83" i="1"/>
  <c r="AZ85" i="1"/>
  <c r="BW85" i="1"/>
  <c r="DB85" i="1"/>
  <c r="DZ85" i="1"/>
  <c r="FD85" i="1"/>
  <c r="GI85" i="1"/>
  <c r="HG85" i="1"/>
  <c r="IL85" i="1"/>
  <c r="JP85" i="1"/>
  <c r="KN85" i="1"/>
  <c r="LS85" i="1"/>
  <c r="MX85" i="1"/>
  <c r="BD86" i="1"/>
  <c r="CU86" i="1"/>
  <c r="EK86" i="1"/>
  <c r="GB86" i="1"/>
  <c r="HS86" i="1"/>
  <c r="JI86" i="1"/>
  <c r="KZ86" i="1"/>
  <c r="MQ86" i="1"/>
  <c r="AG87" i="1"/>
  <c r="EW87" i="1"/>
  <c r="CL89" i="1"/>
  <c r="BH90" i="1"/>
  <c r="EW90" i="1"/>
  <c r="KA90" i="1"/>
  <c r="R91" i="1"/>
  <c r="CG91" i="1"/>
  <c r="EX91" i="1"/>
  <c r="HO91" i="1"/>
  <c r="LB91" i="1"/>
  <c r="DB92" i="1"/>
  <c r="MX92" i="1"/>
  <c r="AV103" i="1"/>
  <c r="P82" i="1"/>
  <c r="S82" i="1"/>
  <c r="AP103" i="1"/>
  <c r="AS103" i="1"/>
  <c r="AM103" i="1"/>
  <c r="E42" i="1"/>
  <c r="AK103" i="1"/>
  <c r="AH103" i="1"/>
  <c r="AI103" i="1"/>
  <c r="P26" i="1"/>
  <c r="P40" i="1"/>
  <c r="S40" i="1" s="1"/>
  <c r="JI87" i="1"/>
  <c r="KN87" i="1"/>
  <c r="LL87" i="1"/>
  <c r="MP87" i="1"/>
  <c r="NU87" i="1"/>
  <c r="X87" i="1"/>
  <c r="AH87" i="1"/>
  <c r="AS87" i="1"/>
  <c r="BD87" i="1"/>
  <c r="BN87" i="1"/>
  <c r="BY87" i="1"/>
  <c r="CJ87" i="1"/>
  <c r="CV87" i="1"/>
  <c r="DZ87" i="1"/>
  <c r="FE87" i="1"/>
  <c r="GC87" i="1"/>
  <c r="HH87" i="1"/>
  <c r="IL87" i="1"/>
  <c r="JJ87" i="1"/>
  <c r="KO87" i="1"/>
  <c r="LT87" i="1"/>
  <c r="NI88" i="1"/>
  <c r="JI88" i="1"/>
  <c r="HJ88" i="1"/>
  <c r="FS88" i="1"/>
  <c r="EC88" i="1"/>
  <c r="CL88" i="1"/>
  <c r="GJ89" i="1"/>
  <c r="Z90" i="1"/>
  <c r="BI90" i="1"/>
  <c r="CT90" i="1"/>
  <c r="EF90" i="1"/>
  <c r="GC90" i="1"/>
  <c r="HZ90" i="1"/>
  <c r="JM90" i="1"/>
  <c r="LI90" i="1"/>
  <c r="NF90" i="1"/>
  <c r="NS87" i="1"/>
  <c r="NT87" i="1"/>
  <c r="NI87" i="1"/>
  <c r="MX87" i="1"/>
  <c r="MN87" i="1"/>
  <c r="MC87" i="1"/>
  <c r="LR87" i="1"/>
  <c r="LH87" i="1"/>
  <c r="KW87" i="1"/>
  <c r="KL87" i="1"/>
  <c r="KB87" i="1"/>
  <c r="JQ87" i="1"/>
  <c r="JF87" i="1"/>
  <c r="IV87" i="1"/>
  <c r="IK87" i="1"/>
  <c r="HZ87" i="1"/>
  <c r="HP87" i="1"/>
  <c r="HE87" i="1"/>
  <c r="GT87" i="1"/>
  <c r="GJ87" i="1"/>
  <c r="FY87" i="1"/>
  <c r="FN87" i="1"/>
  <c r="FD87" i="1"/>
  <c r="ES87" i="1"/>
  <c r="EH87" i="1"/>
  <c r="DX87" i="1"/>
  <c r="DM87" i="1"/>
  <c r="DB87" i="1"/>
  <c r="CR87" i="1"/>
  <c r="NR87" i="1"/>
  <c r="NH87" i="1"/>
  <c r="MW87" i="1"/>
  <c r="ML87" i="1"/>
  <c r="MB87" i="1"/>
  <c r="LQ87" i="1"/>
  <c r="LF87" i="1"/>
  <c r="KV87" i="1"/>
  <c r="KK87" i="1"/>
  <c r="JZ87" i="1"/>
  <c r="JP87" i="1"/>
  <c r="JE87" i="1"/>
  <c r="IT87" i="1"/>
  <c r="IJ87" i="1"/>
  <c r="HY87" i="1"/>
  <c r="HN87" i="1"/>
  <c r="HD87" i="1"/>
  <c r="GS87" i="1"/>
  <c r="GH87" i="1"/>
  <c r="FX87" i="1"/>
  <c r="FM87" i="1"/>
  <c r="FB87" i="1"/>
  <c r="ER87" i="1"/>
  <c r="EG87" i="1"/>
  <c r="DV87" i="1"/>
  <c r="DL87" i="1"/>
  <c r="DA87" i="1"/>
  <c r="NQ87" i="1"/>
  <c r="NF87" i="1"/>
  <c r="MV87" i="1"/>
  <c r="MK87" i="1"/>
  <c r="LZ87" i="1"/>
  <c r="LP87" i="1"/>
  <c r="LE87" i="1"/>
  <c r="KT87" i="1"/>
  <c r="KJ87" i="1"/>
  <c r="JY87" i="1"/>
  <c r="JN87" i="1"/>
  <c r="JD87" i="1"/>
  <c r="IS87" i="1"/>
  <c r="IH87" i="1"/>
  <c r="HX87" i="1"/>
  <c r="HM87" i="1"/>
  <c r="HB87" i="1"/>
  <c r="GR87" i="1"/>
  <c r="GG87" i="1"/>
  <c r="FV87" i="1"/>
  <c r="FL87" i="1"/>
  <c r="FA87" i="1"/>
  <c r="EP87" i="1"/>
  <c r="EF87" i="1"/>
  <c r="DU87" i="1"/>
  <c r="DJ87" i="1"/>
  <c r="CZ87" i="1"/>
  <c r="NP87" i="1"/>
  <c r="NE87" i="1"/>
  <c r="MT87" i="1"/>
  <c r="MJ87" i="1"/>
  <c r="LY87" i="1"/>
  <c r="LN87" i="1"/>
  <c r="LD87" i="1"/>
  <c r="KS87" i="1"/>
  <c r="KH87" i="1"/>
  <c r="JX87" i="1"/>
  <c r="JM87" i="1"/>
  <c r="JB87" i="1"/>
  <c r="IR87" i="1"/>
  <c r="IG87" i="1"/>
  <c r="HV87" i="1"/>
  <c r="HL87" i="1"/>
  <c r="HA87" i="1"/>
  <c r="GP87" i="1"/>
  <c r="GF87" i="1"/>
  <c r="FU87" i="1"/>
  <c r="FJ87" i="1"/>
  <c r="EZ87" i="1"/>
  <c r="EO87" i="1"/>
  <c r="ED87" i="1"/>
  <c r="DT87" i="1"/>
  <c r="DI87" i="1"/>
  <c r="CX87" i="1"/>
  <c r="NN87" i="1"/>
  <c r="ND87" i="1"/>
  <c r="MS87" i="1"/>
  <c r="MH87" i="1"/>
  <c r="LX87" i="1"/>
  <c r="LM87" i="1"/>
  <c r="LB87" i="1"/>
  <c r="KR87" i="1"/>
  <c r="KG87" i="1"/>
  <c r="JV87" i="1"/>
  <c r="JL87" i="1"/>
  <c r="JA87" i="1"/>
  <c r="IP87" i="1"/>
  <c r="IF87" i="1"/>
  <c r="HU87" i="1"/>
  <c r="HJ87" i="1"/>
  <c r="GZ87" i="1"/>
  <c r="GO87" i="1"/>
  <c r="GD87" i="1"/>
  <c r="FT87" i="1"/>
  <c r="FI87" i="1"/>
  <c r="EX87" i="1"/>
  <c r="EN87" i="1"/>
  <c r="EC87" i="1"/>
  <c r="DR87" i="1"/>
  <c r="DH87" i="1"/>
  <c r="CW87" i="1"/>
  <c r="Y87" i="1"/>
  <c r="AJ87" i="1"/>
  <c r="AT87" i="1"/>
  <c r="BE87" i="1"/>
  <c r="BP87" i="1"/>
  <c r="BZ87" i="1"/>
  <c r="CK87" i="1"/>
  <c r="DD87" i="1"/>
  <c r="EB87" i="1"/>
  <c r="FF87" i="1"/>
  <c r="GK87" i="1"/>
  <c r="HI87" i="1"/>
  <c r="IN87" i="1"/>
  <c r="JR87" i="1"/>
  <c r="KP87" i="1"/>
  <c r="LU87" i="1"/>
  <c r="MZ87" i="1"/>
  <c r="P87" i="1"/>
  <c r="Z87" i="1"/>
  <c r="AK87" i="1"/>
  <c r="AV87" i="1"/>
  <c r="BF87" i="1"/>
  <c r="BQ87" i="1"/>
  <c r="CB87" i="1"/>
  <c r="CL87" i="1"/>
  <c r="DE87" i="1"/>
  <c r="EJ87" i="1"/>
  <c r="FH87" i="1"/>
  <c r="GL87" i="1"/>
  <c r="HQ87" i="1"/>
  <c r="IO87" i="1"/>
  <c r="JT87" i="1"/>
  <c r="KX87" i="1"/>
  <c r="LV87" i="1"/>
  <c r="NA87" i="1"/>
  <c r="LI88" i="1"/>
  <c r="AK90" i="1"/>
  <c r="BT90" i="1"/>
  <c r="CY90" i="1"/>
  <c r="EV90" i="1"/>
  <c r="GR90" i="1"/>
  <c r="IE90" i="1"/>
  <c r="KB90" i="1"/>
  <c r="LY90" i="1"/>
  <c r="NL90" i="1"/>
  <c r="Q87" i="1"/>
  <c r="AB87" i="1"/>
  <c r="AL87" i="1"/>
  <c r="AW87" i="1"/>
  <c r="BH87" i="1"/>
  <c r="BR87" i="1"/>
  <c r="CC87" i="1"/>
  <c r="CN87" i="1"/>
  <c r="DF87" i="1"/>
  <c r="EK87" i="1"/>
  <c r="FP87" i="1"/>
  <c r="GN87" i="1"/>
  <c r="HR87" i="1"/>
  <c r="IW87" i="1"/>
  <c r="JU87" i="1"/>
  <c r="KZ87" i="1"/>
  <c r="MD87" i="1"/>
  <c r="NB87" i="1"/>
  <c r="R87" i="1"/>
  <c r="AC87" i="1"/>
  <c r="AN87" i="1"/>
  <c r="AX87" i="1"/>
  <c r="BI87" i="1"/>
  <c r="BT87" i="1"/>
  <c r="CD87" i="1"/>
  <c r="CO87" i="1"/>
  <c r="DN87" i="1"/>
  <c r="EL87" i="1"/>
  <c r="FQ87" i="1"/>
  <c r="GV87" i="1"/>
  <c r="HT87" i="1"/>
  <c r="IX87" i="1"/>
  <c r="KC87" i="1"/>
  <c r="LA87" i="1"/>
  <c r="MF87" i="1"/>
  <c r="NJ87" i="1"/>
  <c r="NA89" i="1"/>
  <c r="LJ89" i="1"/>
  <c r="FX89" i="1"/>
  <c r="BZ89" i="1"/>
  <c r="KN89" i="1"/>
  <c r="FK89" i="1"/>
  <c r="BL89" i="1"/>
  <c r="JS89" i="1"/>
  <c r="EX89" i="1"/>
  <c r="AZ89" i="1"/>
  <c r="IX89" i="1"/>
  <c r="EL89" i="1"/>
  <c r="AM89" i="1"/>
  <c r="IB89" i="1"/>
  <c r="DX89" i="1"/>
  <c r="Z89" i="1"/>
  <c r="ND89" i="1"/>
  <c r="AV90" i="1"/>
  <c r="BV90" i="1"/>
  <c r="DM90" i="1"/>
  <c r="FK90" i="1"/>
  <c r="GW90" i="1"/>
  <c r="IU90" i="1"/>
  <c r="KQ90" i="1"/>
  <c r="T87" i="1"/>
  <c r="AD87" i="1"/>
  <c r="AO87" i="1"/>
  <c r="AZ87" i="1"/>
  <c r="BJ87" i="1"/>
  <c r="BU87" i="1"/>
  <c r="CF87" i="1"/>
  <c r="CP87" i="1"/>
  <c r="DP87" i="1"/>
  <c r="ET87" i="1"/>
  <c r="FR87" i="1"/>
  <c r="GW87" i="1"/>
  <c r="IB87" i="1"/>
  <c r="IZ87" i="1"/>
  <c r="KD87" i="1"/>
  <c r="LI87" i="1"/>
  <c r="MG87" i="1"/>
  <c r="NL87" i="1"/>
  <c r="NK90" i="1"/>
  <c r="NU90" i="1"/>
  <c r="NE90" i="1"/>
  <c r="MN90" i="1"/>
  <c r="LW90" i="1"/>
  <c r="LG90" i="1"/>
  <c r="KO90" i="1"/>
  <c r="JV90" i="1"/>
  <c r="JF90" i="1"/>
  <c r="IO90" i="1"/>
  <c r="HX90" i="1"/>
  <c r="HH90" i="1"/>
  <c r="GQ90" i="1"/>
  <c r="FY90" i="1"/>
  <c r="FI90" i="1"/>
  <c r="EP90" i="1"/>
  <c r="DY90" i="1"/>
  <c r="DI90" i="1"/>
  <c r="CS90" i="1"/>
  <c r="CD90" i="1"/>
  <c r="BS90" i="1"/>
  <c r="BF90" i="1"/>
  <c r="AS90" i="1"/>
  <c r="AG90" i="1"/>
  <c r="U90" i="1"/>
  <c r="NT90" i="1"/>
  <c r="NC90" i="1"/>
  <c r="MM90" i="1"/>
  <c r="LU90" i="1"/>
  <c r="LB90" i="1"/>
  <c r="KL90" i="1"/>
  <c r="JU90" i="1"/>
  <c r="JD90" i="1"/>
  <c r="IN90" i="1"/>
  <c r="HW90" i="1"/>
  <c r="HE90" i="1"/>
  <c r="GO90" i="1"/>
  <c r="FV90" i="1"/>
  <c r="FE90" i="1"/>
  <c r="EO90" i="1"/>
  <c r="DX90" i="1"/>
  <c r="DG90" i="1"/>
  <c r="CR90" i="1"/>
  <c r="CC90" i="1"/>
  <c r="BQ90" i="1"/>
  <c r="BD90" i="1"/>
  <c r="AR90" i="1"/>
  <c r="AF90" i="1"/>
  <c r="T90" i="1"/>
  <c r="NS90" i="1"/>
  <c r="NA90" i="1"/>
  <c r="MH90" i="1"/>
  <c r="LR90" i="1"/>
  <c r="LA90" i="1"/>
  <c r="KJ90" i="1"/>
  <c r="JT90" i="1"/>
  <c r="JC90" i="1"/>
  <c r="IK90" i="1"/>
  <c r="HU90" i="1"/>
  <c r="HB90" i="1"/>
  <c r="GK90" i="1"/>
  <c r="FU90" i="1"/>
  <c r="FD90" i="1"/>
  <c r="EM90" i="1"/>
  <c r="DW90" i="1"/>
  <c r="DE90" i="1"/>
  <c r="CO90" i="1"/>
  <c r="CB90" i="1"/>
  <c r="BN90" i="1"/>
  <c r="BC90" i="1"/>
  <c r="AP90" i="1"/>
  <c r="AE90" i="1"/>
  <c r="R90" i="1"/>
  <c r="NN90" i="1"/>
  <c r="MX90" i="1"/>
  <c r="MG90" i="1"/>
  <c r="LP90" i="1"/>
  <c r="KZ90" i="1"/>
  <c r="KI90" i="1"/>
  <c r="JQ90" i="1"/>
  <c r="JA90" i="1"/>
  <c r="IH90" i="1"/>
  <c r="HQ90" i="1"/>
  <c r="HA90" i="1"/>
  <c r="GJ90" i="1"/>
  <c r="FS90" i="1"/>
  <c r="FC90" i="1"/>
  <c r="EK90" i="1"/>
  <c r="DR90" i="1"/>
  <c r="DB90" i="1"/>
  <c r="CN90" i="1"/>
  <c r="BY90" i="1"/>
  <c r="BM90" i="1"/>
  <c r="BA90" i="1"/>
  <c r="AO90" i="1"/>
  <c r="AC90" i="1"/>
  <c r="Q90" i="1"/>
  <c r="NM90" i="1"/>
  <c r="MV90" i="1"/>
  <c r="MF90" i="1"/>
  <c r="LO90" i="1"/>
  <c r="KW90" i="1"/>
  <c r="KG90" i="1"/>
  <c r="JN90" i="1"/>
  <c r="IW90" i="1"/>
  <c r="IG90" i="1"/>
  <c r="HP90" i="1"/>
  <c r="GY90" i="1"/>
  <c r="GI90" i="1"/>
  <c r="FQ90" i="1"/>
  <c r="EX90" i="1"/>
  <c r="EH90" i="1"/>
  <c r="DQ90" i="1"/>
  <c r="CZ90" i="1"/>
  <c r="CL90" i="1"/>
  <c r="BX90" i="1"/>
  <c r="BL90" i="1"/>
  <c r="AZ90" i="1"/>
  <c r="AN90" i="1"/>
  <c r="AB90" i="1"/>
  <c r="P90" i="1"/>
  <c r="AW90" i="1"/>
  <c r="CG90" i="1"/>
  <c r="DP90" i="1"/>
  <c r="FL90" i="1"/>
  <c r="HI90" i="1"/>
  <c r="IV90" i="1"/>
  <c r="KS90" i="1"/>
  <c r="MO90" i="1"/>
  <c r="U87" i="1"/>
  <c r="AF87" i="1"/>
  <c r="AP87" i="1"/>
  <c r="BA87" i="1"/>
  <c r="BL87" i="1"/>
  <c r="BV87" i="1"/>
  <c r="CG87" i="1"/>
  <c r="CS87" i="1"/>
  <c r="DQ87" i="1"/>
  <c r="EV87" i="1"/>
  <c r="FZ87" i="1"/>
  <c r="GX87" i="1"/>
  <c r="IC87" i="1"/>
  <c r="JH87" i="1"/>
  <c r="KF87" i="1"/>
  <c r="LJ87" i="1"/>
  <c r="MO87" i="1"/>
  <c r="NM87" i="1"/>
  <c r="CY89" i="1"/>
  <c r="W90" i="1"/>
  <c r="AX90" i="1"/>
  <c r="CI90" i="1"/>
  <c r="EC90" i="1"/>
  <c r="FN90" i="1"/>
  <c r="HJ90" i="1"/>
  <c r="JI90" i="1"/>
  <c r="KT90" i="1"/>
  <c r="MS90" i="1"/>
  <c r="AQ92" i="1"/>
  <c r="BW92" i="1"/>
  <c r="DC92" i="1"/>
  <c r="EI92" i="1"/>
  <c r="FO92" i="1"/>
  <c r="GU92" i="1"/>
  <c r="IA92" i="1"/>
  <c r="JG92" i="1"/>
  <c r="KM92" i="1"/>
  <c r="LS92" i="1"/>
  <c r="MY92" i="1"/>
  <c r="U91" i="1"/>
  <c r="AL91" i="1"/>
  <c r="BC91" i="1"/>
  <c r="BS91" i="1"/>
  <c r="CL91" i="1"/>
  <c r="DD91" i="1"/>
  <c r="DT91" i="1"/>
  <c r="EK91" i="1"/>
  <c r="FB91" i="1"/>
  <c r="FR91" i="1"/>
  <c r="GI91" i="1"/>
  <c r="HB91" i="1"/>
  <c r="HU91" i="1"/>
  <c r="IP91" i="1"/>
  <c r="JJ91" i="1"/>
  <c r="KH91" i="1"/>
  <c r="LJ91" i="1"/>
  <c r="MP91" i="1"/>
  <c r="R92" i="1"/>
  <c r="AX92" i="1"/>
  <c r="CD92" i="1"/>
  <c r="DJ92" i="1"/>
  <c r="EP92" i="1"/>
  <c r="FV92" i="1"/>
  <c r="HB92" i="1"/>
  <c r="IH92" i="1"/>
  <c r="JN92" i="1"/>
  <c r="KT92" i="1"/>
  <c r="LZ92" i="1"/>
  <c r="NF92" i="1"/>
  <c r="W91" i="1"/>
  <c r="AM91" i="1"/>
  <c r="BF91" i="1"/>
  <c r="BX91" i="1"/>
  <c r="CN91" i="1"/>
  <c r="DE91" i="1"/>
  <c r="DV91" i="1"/>
  <c r="EL91" i="1"/>
  <c r="FC91" i="1"/>
  <c r="FV91" i="1"/>
  <c r="GL91" i="1"/>
  <c r="HD91" i="1"/>
  <c r="HW91" i="1"/>
  <c r="IR91" i="1"/>
  <c r="JN91" i="1"/>
  <c r="KL91" i="1"/>
  <c r="LM91" i="1"/>
  <c r="MT91" i="1"/>
  <c r="S92" i="1"/>
  <c r="AY92" i="1"/>
  <c r="CE92" i="1"/>
  <c r="DK92" i="1"/>
  <c r="EQ92" i="1"/>
  <c r="FW92" i="1"/>
  <c r="HC92" i="1"/>
  <c r="II92" i="1"/>
  <c r="JO92" i="1"/>
  <c r="KU92" i="1"/>
  <c r="MA92" i="1"/>
  <c r="NG92" i="1"/>
  <c r="Z91" i="1"/>
  <c r="AR91" i="1"/>
  <c r="BH91" i="1"/>
  <c r="BY91" i="1"/>
  <c r="CP91" i="1"/>
  <c r="DF91" i="1"/>
  <c r="DW91" i="1"/>
  <c r="EP91" i="1"/>
  <c r="FF91" i="1"/>
  <c r="FX91" i="1"/>
  <c r="GO91" i="1"/>
  <c r="HE91" i="1"/>
  <c r="IB91" i="1"/>
  <c r="IT91" i="1"/>
  <c r="JQ91" i="1"/>
  <c r="KP91" i="1"/>
  <c r="LN91" i="1"/>
  <c r="NA91" i="1"/>
  <c r="Z92" i="1"/>
  <c r="BF92" i="1"/>
  <c r="CL92" i="1"/>
  <c r="DR92" i="1"/>
  <c r="EX92" i="1"/>
  <c r="GD92" i="1"/>
  <c r="HJ92" i="1"/>
  <c r="IP92" i="1"/>
  <c r="JV92" i="1"/>
  <c r="LB92" i="1"/>
  <c r="MH92" i="1"/>
  <c r="NN92" i="1"/>
  <c r="AB91" i="1"/>
  <c r="AS91" i="1"/>
  <c r="BJ91" i="1"/>
  <c r="BZ91" i="1"/>
  <c r="CQ91" i="1"/>
  <c r="DJ91" i="1"/>
  <c r="DZ91" i="1"/>
  <c r="ER91" i="1"/>
  <c r="FI91" i="1"/>
  <c r="FY91" i="1"/>
  <c r="GP91" i="1"/>
  <c r="HG91" i="1"/>
  <c r="IC91" i="1"/>
  <c r="IX91" i="1"/>
  <c r="JR91" i="1"/>
  <c r="KT91" i="1"/>
  <c r="LU91" i="1"/>
  <c r="NB91" i="1"/>
  <c r="AA92" i="1"/>
  <c r="BG92" i="1"/>
  <c r="CM92" i="1"/>
  <c r="DS92" i="1"/>
  <c r="EY92" i="1"/>
  <c r="GE92" i="1"/>
  <c r="HK92" i="1"/>
  <c r="IQ92" i="1"/>
  <c r="JW92" i="1"/>
  <c r="LC92" i="1"/>
  <c r="MI92" i="1"/>
  <c r="NO92" i="1"/>
  <c r="AD91" i="1"/>
  <c r="AT91" i="1"/>
  <c r="BK91" i="1"/>
  <c r="CD91" i="1"/>
  <c r="CT91" i="1"/>
  <c r="DL91" i="1"/>
  <c r="EC91" i="1"/>
  <c r="ES91" i="1"/>
  <c r="FJ91" i="1"/>
  <c r="GA91" i="1"/>
  <c r="GQ91" i="1"/>
  <c r="HL91" i="1"/>
  <c r="ID91" i="1"/>
  <c r="JA91" i="1"/>
  <c r="JV91" i="1"/>
  <c r="KW91" i="1"/>
  <c r="LZ91" i="1"/>
  <c r="NF91" i="1"/>
  <c r="AH92" i="1"/>
  <c r="BN92" i="1"/>
  <c r="CT92" i="1"/>
  <c r="DZ92" i="1"/>
  <c r="FF92" i="1"/>
  <c r="GL92" i="1"/>
  <c r="HR92" i="1"/>
  <c r="IX92" i="1"/>
  <c r="KD92" i="1"/>
  <c r="LJ92" i="1"/>
  <c r="MP92" i="1"/>
  <c r="AE91" i="1"/>
  <c r="AX91" i="1"/>
  <c r="BN91" i="1"/>
  <c r="CF91" i="1"/>
  <c r="CW91" i="1"/>
  <c r="DM91" i="1"/>
  <c r="ED91" i="1"/>
  <c r="EU91" i="1"/>
  <c r="FK91" i="1"/>
  <c r="GD91" i="1"/>
  <c r="GV91" i="1"/>
  <c r="HN91" i="1"/>
  <c r="IH91" i="1"/>
  <c r="JB91" i="1"/>
  <c r="JZ91" i="1"/>
  <c r="KX91" i="1"/>
  <c r="MD91" i="1"/>
  <c r="AI92" i="1"/>
  <c r="BO92" i="1"/>
  <c r="CU92" i="1"/>
  <c r="EA92" i="1"/>
  <c r="FG92" i="1"/>
  <c r="GM92" i="1"/>
  <c r="HS92" i="1"/>
  <c r="IY92" i="1"/>
  <c r="KE92" i="1"/>
  <c r="LK92" i="1"/>
  <c r="MQ92" i="1"/>
  <c r="AA39" i="1"/>
  <c r="AQ39" i="1"/>
  <c r="S26" i="1"/>
  <c r="U27" i="1"/>
  <c r="AC27" i="1"/>
  <c r="AK27" i="1"/>
  <c r="AS27" i="1"/>
  <c r="W28" i="1"/>
  <c r="AE28" i="1"/>
  <c r="AM28" i="1"/>
  <c r="Q29" i="1"/>
  <c r="Y29" i="1"/>
  <c r="AG29" i="1"/>
  <c r="AO29" i="1"/>
  <c r="AW29" i="1"/>
  <c r="S30" i="1"/>
  <c r="AA30" i="1"/>
  <c r="AI30" i="1"/>
  <c r="AQ30" i="1"/>
  <c r="U31" i="1"/>
  <c r="AC31" i="1"/>
  <c r="AK31" i="1"/>
  <c r="AS31" i="1"/>
  <c r="W32" i="1"/>
  <c r="AE32" i="1"/>
  <c r="AM32" i="1"/>
  <c r="Q33" i="1"/>
  <c r="Y33" i="1"/>
  <c r="AG33" i="1"/>
  <c r="AO33" i="1"/>
  <c r="AW33" i="1"/>
  <c r="S34" i="1"/>
  <c r="AA34" i="1"/>
  <c r="AI34" i="1"/>
  <c r="AQ34" i="1"/>
  <c r="U35" i="1"/>
  <c r="AC35" i="1"/>
  <c r="AK35" i="1"/>
  <c r="AS35" i="1"/>
  <c r="W36" i="1"/>
  <c r="AE36" i="1"/>
  <c r="AM36" i="1"/>
  <c r="T39" i="1"/>
  <c r="AB39" i="1"/>
  <c r="AJ39" i="1"/>
  <c r="AR39" i="1"/>
  <c r="Q41" i="1"/>
  <c r="Y41" i="1"/>
  <c r="AG41" i="1"/>
  <c r="AO41" i="1"/>
  <c r="AW41" i="1"/>
  <c r="S42" i="1"/>
  <c r="AA42" i="1"/>
  <c r="AI42" i="1"/>
  <c r="AQ42" i="1"/>
  <c r="W43" i="1"/>
  <c r="AE43" i="1"/>
  <c r="AM43" i="1"/>
  <c r="S44" i="1"/>
  <c r="AA44" i="1"/>
  <c r="AI44" i="1"/>
  <c r="AQ44" i="1"/>
  <c r="W45" i="1"/>
  <c r="AE45" i="1"/>
  <c r="AM45" i="1"/>
  <c r="S46" i="1"/>
  <c r="AA46" i="1"/>
  <c r="AI46" i="1"/>
  <c r="AQ46" i="1"/>
  <c r="W47" i="1"/>
  <c r="AE47" i="1"/>
  <c r="AM47" i="1"/>
  <c r="S48" i="1"/>
  <c r="AA48" i="1"/>
  <c r="AI48" i="1"/>
  <c r="AQ48" i="1"/>
  <c r="U49" i="1"/>
  <c r="AC49" i="1"/>
  <c r="AK49" i="1"/>
  <c r="AS49" i="1"/>
  <c r="W50" i="1"/>
  <c r="AE50" i="1"/>
  <c r="AM50" i="1"/>
  <c r="U53" i="1"/>
  <c r="AC53" i="1"/>
  <c r="AK53" i="1"/>
  <c r="AS53" i="1"/>
  <c r="BA53" i="1"/>
  <c r="BI53" i="1"/>
  <c r="BQ53" i="1"/>
  <c r="BY53" i="1"/>
  <c r="CG53" i="1"/>
  <c r="CO53" i="1"/>
  <c r="CW53" i="1"/>
  <c r="DE53" i="1"/>
  <c r="DM53" i="1"/>
  <c r="DU53" i="1"/>
  <c r="EC53" i="1"/>
  <c r="EK53" i="1"/>
  <c r="ES53" i="1"/>
  <c r="FA53" i="1"/>
  <c r="FI53" i="1"/>
  <c r="FQ53" i="1"/>
  <c r="FY53" i="1"/>
  <c r="GG53" i="1"/>
  <c r="GO53" i="1"/>
  <c r="GW53" i="1"/>
  <c r="HE53" i="1"/>
  <c r="HM53" i="1"/>
  <c r="HU53" i="1"/>
  <c r="IC53" i="1"/>
  <c r="IK53" i="1"/>
  <c r="IS53" i="1"/>
  <c r="JA53" i="1"/>
  <c r="JI53" i="1"/>
  <c r="JQ53" i="1"/>
  <c r="JY53" i="1"/>
  <c r="KG53" i="1"/>
  <c r="KO53" i="1"/>
  <c r="KW53" i="1"/>
  <c r="LE53" i="1"/>
  <c r="LM53" i="1"/>
  <c r="LU53" i="1"/>
  <c r="MC53" i="1"/>
  <c r="MK53" i="1"/>
  <c r="MS53" i="1"/>
  <c r="NA53" i="1"/>
  <c r="NI53" i="1"/>
  <c r="NQ53" i="1"/>
  <c r="P54" i="1"/>
  <c r="Q54" i="1" s="1"/>
  <c r="S55" i="1"/>
  <c r="AA55" i="1"/>
  <c r="AI55" i="1"/>
  <c r="AQ55" i="1"/>
  <c r="AY55" i="1"/>
  <c r="BG55" i="1"/>
  <c r="BO55" i="1"/>
  <c r="BW55" i="1"/>
  <c r="CE55" i="1"/>
  <c r="CM55" i="1"/>
  <c r="CU55" i="1"/>
  <c r="DC55" i="1"/>
  <c r="DK55" i="1"/>
  <c r="DS55" i="1"/>
  <c r="EA55" i="1"/>
  <c r="EI55" i="1"/>
  <c r="EQ55" i="1"/>
  <c r="EY55" i="1"/>
  <c r="FG55" i="1"/>
  <c r="FO55" i="1"/>
  <c r="FW55" i="1"/>
  <c r="GE55" i="1"/>
  <c r="GM55" i="1"/>
  <c r="GU55" i="1"/>
  <c r="HC55" i="1"/>
  <c r="HK55" i="1"/>
  <c r="HS55" i="1"/>
  <c r="IA55" i="1"/>
  <c r="II55" i="1"/>
  <c r="IQ55" i="1"/>
  <c r="IY55" i="1"/>
  <c r="JG55" i="1"/>
  <c r="JO55" i="1"/>
  <c r="JW55" i="1"/>
  <c r="KE55" i="1"/>
  <c r="KM55" i="1"/>
  <c r="KU55" i="1"/>
  <c r="LC55" i="1"/>
  <c r="LK55" i="1"/>
  <c r="LS55" i="1"/>
  <c r="MA55" i="1"/>
  <c r="MI55" i="1"/>
  <c r="MQ55" i="1"/>
  <c r="MY55" i="1"/>
  <c r="NG55" i="1"/>
  <c r="NO55" i="1"/>
  <c r="V56" i="1"/>
  <c r="AD56" i="1"/>
  <c r="AL56" i="1"/>
  <c r="AT56" i="1"/>
  <c r="BB56" i="1"/>
  <c r="BJ56" i="1"/>
  <c r="BR56" i="1"/>
  <c r="BZ56" i="1"/>
  <c r="CH56" i="1"/>
  <c r="CP56" i="1"/>
  <c r="CX56" i="1"/>
  <c r="DF56" i="1"/>
  <c r="DN56" i="1"/>
  <c r="DV56" i="1"/>
  <c r="ED56" i="1"/>
  <c r="EL56" i="1"/>
  <c r="ET56" i="1"/>
  <c r="FB56" i="1"/>
  <c r="FJ56" i="1"/>
  <c r="FR56" i="1"/>
  <c r="FZ56" i="1"/>
  <c r="GH56" i="1"/>
  <c r="GP56" i="1"/>
  <c r="GX56" i="1"/>
  <c r="HF56" i="1"/>
  <c r="HN56" i="1"/>
  <c r="HV56" i="1"/>
  <c r="ID56" i="1"/>
  <c r="IL56" i="1"/>
  <c r="IT56" i="1"/>
  <c r="JB56" i="1"/>
  <c r="JJ56" i="1"/>
  <c r="JR56" i="1"/>
  <c r="JZ56" i="1"/>
  <c r="KH56" i="1"/>
  <c r="KP56" i="1"/>
  <c r="KX56" i="1"/>
  <c r="LF56" i="1"/>
  <c r="LN56" i="1"/>
  <c r="LV56" i="1"/>
  <c r="MD56" i="1"/>
  <c r="ML56" i="1"/>
  <c r="MT56" i="1"/>
  <c r="NB56" i="1"/>
  <c r="NJ56" i="1"/>
  <c r="NR56" i="1"/>
  <c r="Q57" i="1"/>
  <c r="Y57" i="1"/>
  <c r="AG57" i="1"/>
  <c r="AO57" i="1"/>
  <c r="AW57" i="1"/>
  <c r="BE57" i="1"/>
  <c r="BM57" i="1"/>
  <c r="BU57" i="1"/>
  <c r="CC57" i="1"/>
  <c r="CK57" i="1"/>
  <c r="CS57" i="1"/>
  <c r="DA57" i="1"/>
  <c r="DI57" i="1"/>
  <c r="DQ57" i="1"/>
  <c r="DY57" i="1"/>
  <c r="EG57" i="1"/>
  <c r="EO57" i="1"/>
  <c r="EW57" i="1"/>
  <c r="FE57" i="1"/>
  <c r="FM57" i="1"/>
  <c r="FU57" i="1"/>
  <c r="GC57" i="1"/>
  <c r="GK57" i="1"/>
  <c r="GS57" i="1"/>
  <c r="HA57" i="1"/>
  <c r="HI57" i="1"/>
  <c r="HQ57" i="1"/>
  <c r="HY57" i="1"/>
  <c r="IG57" i="1"/>
  <c r="IO57" i="1"/>
  <c r="IW57" i="1"/>
  <c r="JE57" i="1"/>
  <c r="JM57" i="1"/>
  <c r="JU57" i="1"/>
  <c r="KC57" i="1"/>
  <c r="KK57" i="1"/>
  <c r="KS57" i="1"/>
  <c r="LA57" i="1"/>
  <c r="LI57" i="1"/>
  <c r="LQ57" i="1"/>
  <c r="LY57" i="1"/>
  <c r="MG57" i="1"/>
  <c r="MO57" i="1"/>
  <c r="MW57" i="1"/>
  <c r="NE57" i="1"/>
  <c r="NM57" i="1"/>
  <c r="NU57" i="1"/>
  <c r="T58" i="1"/>
  <c r="AB58" i="1"/>
  <c r="AJ58" i="1"/>
  <c r="AR58" i="1"/>
  <c r="AZ58" i="1"/>
  <c r="BH58" i="1"/>
  <c r="BP58" i="1"/>
  <c r="BX58" i="1"/>
  <c r="CF58" i="1"/>
  <c r="CN58" i="1"/>
  <c r="CV58" i="1"/>
  <c r="DD58" i="1"/>
  <c r="DL58" i="1"/>
  <c r="DT58" i="1"/>
  <c r="EB58" i="1"/>
  <c r="EJ58" i="1"/>
  <c r="ER58" i="1"/>
  <c r="EZ58" i="1"/>
  <c r="FH58" i="1"/>
  <c r="FP58" i="1"/>
  <c r="FX58" i="1"/>
  <c r="GF58" i="1"/>
  <c r="GN58" i="1"/>
  <c r="GV58" i="1"/>
  <c r="HD58" i="1"/>
  <c r="HL58" i="1"/>
  <c r="HT58" i="1"/>
  <c r="IB58" i="1"/>
  <c r="IJ58" i="1"/>
  <c r="IR58" i="1"/>
  <c r="JA58" i="1"/>
  <c r="JK58" i="1"/>
  <c r="JT58" i="1"/>
  <c r="KC58" i="1"/>
  <c r="KL58" i="1"/>
  <c r="KU58" i="1"/>
  <c r="LD58" i="1"/>
  <c r="LM58" i="1"/>
  <c r="LW58" i="1"/>
  <c r="MF58" i="1"/>
  <c r="MO58" i="1"/>
  <c r="MX58" i="1"/>
  <c r="NG58" i="1"/>
  <c r="NP58" i="1"/>
  <c r="P59" i="1"/>
  <c r="Z59" i="1"/>
  <c r="AI59" i="1"/>
  <c r="AR59" i="1"/>
  <c r="BB59" i="1"/>
  <c r="BL59" i="1"/>
  <c r="BW59" i="1"/>
  <c r="CH59" i="1"/>
  <c r="CR59" i="1"/>
  <c r="DC59" i="1"/>
  <c r="DN59" i="1"/>
  <c r="DX59" i="1"/>
  <c r="EI59" i="1"/>
  <c r="ET59" i="1"/>
  <c r="FD59" i="1"/>
  <c r="FO59" i="1"/>
  <c r="FZ59" i="1"/>
  <c r="GJ59" i="1"/>
  <c r="GU59" i="1"/>
  <c r="HF59" i="1"/>
  <c r="HP59" i="1"/>
  <c r="IA59" i="1"/>
  <c r="IL59" i="1"/>
  <c r="IV59" i="1"/>
  <c r="JG59" i="1"/>
  <c r="JR59" i="1"/>
  <c r="KB59" i="1"/>
  <c r="KM59" i="1"/>
  <c r="KX59" i="1"/>
  <c r="LH59" i="1"/>
  <c r="LS59" i="1"/>
  <c r="MD59" i="1"/>
  <c r="MN59" i="1"/>
  <c r="MY59" i="1"/>
  <c r="NJ59" i="1"/>
  <c r="NT59" i="1"/>
  <c r="V60" i="1"/>
  <c r="AG60" i="1"/>
  <c r="AT60" i="1"/>
  <c r="BF60" i="1"/>
  <c r="BS60" i="1"/>
  <c r="CE60" i="1"/>
  <c r="CS60" i="1"/>
  <c r="DF60" i="1"/>
  <c r="DS60" i="1"/>
  <c r="EI60" i="1"/>
  <c r="EY60" i="1"/>
  <c r="FO60" i="1"/>
  <c r="GE60" i="1"/>
  <c r="GU60" i="1"/>
  <c r="HK60" i="1"/>
  <c r="IA60" i="1"/>
  <c r="IQ60" i="1"/>
  <c r="JG60" i="1"/>
  <c r="JW60" i="1"/>
  <c r="KM60" i="1"/>
  <c r="LC60" i="1"/>
  <c r="LS60" i="1"/>
  <c r="MI60" i="1"/>
  <c r="MY60" i="1"/>
  <c r="NO60" i="1"/>
  <c r="W62" i="1"/>
  <c r="AM62" i="1"/>
  <c r="BC62" i="1"/>
  <c r="BS62" i="1"/>
  <c r="CI62" i="1"/>
  <c r="CY62" i="1"/>
  <c r="DO62" i="1"/>
  <c r="EE62" i="1"/>
  <c r="EU62" i="1"/>
  <c r="FK62" i="1"/>
  <c r="GE62" i="1"/>
  <c r="GY62" i="1"/>
  <c r="IE62" i="1"/>
  <c r="JK62" i="1"/>
  <c r="KQ62" i="1"/>
  <c r="LW62" i="1"/>
  <c r="NF62" i="1"/>
  <c r="U39" i="1"/>
  <c r="AK39" i="1"/>
  <c r="W56" i="1"/>
  <c r="AE56" i="1"/>
  <c r="AM56" i="1"/>
  <c r="AU56" i="1"/>
  <c r="BC56" i="1"/>
  <c r="BK56" i="1"/>
  <c r="BS56" i="1"/>
  <c r="CA56" i="1"/>
  <c r="CI56" i="1"/>
  <c r="CQ56" i="1"/>
  <c r="CY56" i="1"/>
  <c r="DG56" i="1"/>
  <c r="DO56" i="1"/>
  <c r="DW56" i="1"/>
  <c r="EE56" i="1"/>
  <c r="EM56" i="1"/>
  <c r="EU56" i="1"/>
  <c r="FC56" i="1"/>
  <c r="FK56" i="1"/>
  <c r="FS56" i="1"/>
  <c r="GA56" i="1"/>
  <c r="GI56" i="1"/>
  <c r="GQ56" i="1"/>
  <c r="GY56" i="1"/>
  <c r="HG56" i="1"/>
  <c r="HO56" i="1"/>
  <c r="HW56" i="1"/>
  <c r="IE56" i="1"/>
  <c r="IM56" i="1"/>
  <c r="IU56" i="1"/>
  <c r="JC56" i="1"/>
  <c r="JK56" i="1"/>
  <c r="JS56" i="1"/>
  <c r="KA56" i="1"/>
  <c r="KI56" i="1"/>
  <c r="KQ56" i="1"/>
  <c r="KY56" i="1"/>
  <c r="LG56" i="1"/>
  <c r="LO56" i="1"/>
  <c r="LW56" i="1"/>
  <c r="ME56" i="1"/>
  <c r="MM56" i="1"/>
  <c r="MU56" i="1"/>
  <c r="NC56" i="1"/>
  <c r="NK56" i="1"/>
  <c r="NS56" i="1"/>
  <c r="MX57" i="1"/>
  <c r="NF57" i="1"/>
  <c r="NN57" i="1"/>
  <c r="U58" i="1"/>
  <c r="AC58" i="1"/>
  <c r="AK58" i="1"/>
  <c r="AS58" i="1"/>
  <c r="BA58" i="1"/>
  <c r="BI58" i="1"/>
  <c r="BQ58" i="1"/>
  <c r="BY58" i="1"/>
  <c r="CG58" i="1"/>
  <c r="CO58" i="1"/>
  <c r="CW58" i="1"/>
  <c r="DE58" i="1"/>
  <c r="DM58" i="1"/>
  <c r="DU58" i="1"/>
  <c r="EC58" i="1"/>
  <c r="EK58" i="1"/>
  <c r="ES58" i="1"/>
  <c r="FA58" i="1"/>
  <c r="FI58" i="1"/>
  <c r="FQ58" i="1"/>
  <c r="FY58" i="1"/>
  <c r="GG58" i="1"/>
  <c r="GO58" i="1"/>
  <c r="GW58" i="1"/>
  <c r="HE58" i="1"/>
  <c r="HM58" i="1"/>
  <c r="HU58" i="1"/>
  <c r="IC58" i="1"/>
  <c r="IK58" i="1"/>
  <c r="IS58" i="1"/>
  <c r="JC58" i="1"/>
  <c r="JL58" i="1"/>
  <c r="JU58" i="1"/>
  <c r="KD58" i="1"/>
  <c r="KM58" i="1"/>
  <c r="KV58" i="1"/>
  <c r="LE58" i="1"/>
  <c r="LO58" i="1"/>
  <c r="LX58" i="1"/>
  <c r="MG58" i="1"/>
  <c r="MP58" i="1"/>
  <c r="MY58" i="1"/>
  <c r="NH58" i="1"/>
  <c r="NQ58" i="1"/>
  <c r="R59" i="1"/>
  <c r="AA59" i="1"/>
  <c r="AJ59" i="1"/>
  <c r="AS59" i="1"/>
  <c r="BC59" i="1"/>
  <c r="BN59" i="1"/>
  <c r="BX59" i="1"/>
  <c r="CI59" i="1"/>
  <c r="CT59" i="1"/>
  <c r="DD59" i="1"/>
  <c r="DO59" i="1"/>
  <c r="DZ59" i="1"/>
  <c r="EJ59" i="1"/>
  <c r="EU59" i="1"/>
  <c r="FF59" i="1"/>
  <c r="FP59" i="1"/>
  <c r="GA59" i="1"/>
  <c r="GL59" i="1"/>
  <c r="GV59" i="1"/>
  <c r="HG59" i="1"/>
  <c r="HR59" i="1"/>
  <c r="IB59" i="1"/>
  <c r="IM59" i="1"/>
  <c r="IX59" i="1"/>
  <c r="JH59" i="1"/>
  <c r="JS59" i="1"/>
  <c r="KD59" i="1"/>
  <c r="KN59" i="1"/>
  <c r="KY59" i="1"/>
  <c r="LJ59" i="1"/>
  <c r="LT59" i="1"/>
  <c r="ME59" i="1"/>
  <c r="MP59" i="1"/>
  <c r="MZ59" i="1"/>
  <c r="NK59" i="1"/>
  <c r="W60" i="1"/>
  <c r="AH60" i="1"/>
  <c r="AU60" i="1"/>
  <c r="BG60" i="1"/>
  <c r="BU60" i="1"/>
  <c r="CH60" i="1"/>
  <c r="CT60" i="1"/>
  <c r="DG60" i="1"/>
  <c r="DV60" i="1"/>
  <c r="EL60" i="1"/>
  <c r="FB60" i="1"/>
  <c r="FR60" i="1"/>
  <c r="GH60" i="1"/>
  <c r="GX60" i="1"/>
  <c r="HN60" i="1"/>
  <c r="ID60" i="1"/>
  <c r="IT60" i="1"/>
  <c r="JJ60" i="1"/>
  <c r="JZ60" i="1"/>
  <c r="KP60" i="1"/>
  <c r="LF60" i="1"/>
  <c r="LV60" i="1"/>
  <c r="ML60" i="1"/>
  <c r="NB60" i="1"/>
  <c r="NR60" i="1"/>
  <c r="Z62" i="1"/>
  <c r="AP62" i="1"/>
  <c r="BF62" i="1"/>
  <c r="BV62" i="1"/>
  <c r="CL62" i="1"/>
  <c r="DB62" i="1"/>
  <c r="DR62" i="1"/>
  <c r="EH62" i="1"/>
  <c r="EX62" i="1"/>
  <c r="FN62" i="1"/>
  <c r="GG62" i="1"/>
  <c r="HE62" i="1"/>
  <c r="IK62" i="1"/>
  <c r="JQ62" i="1"/>
  <c r="KW62" i="1"/>
  <c r="MC62" i="1"/>
  <c r="NN62" i="1"/>
  <c r="AC39" i="1"/>
  <c r="AS39" i="1"/>
  <c r="W27" i="1"/>
  <c r="AE27" i="1"/>
  <c r="AM27" i="1"/>
  <c r="AU27" i="1"/>
  <c r="U30" i="1"/>
  <c r="AC30" i="1"/>
  <c r="AK30" i="1"/>
  <c r="AS30" i="1"/>
  <c r="W31" i="1"/>
  <c r="AE31" i="1"/>
  <c r="AM31" i="1"/>
  <c r="AU31" i="1"/>
  <c r="U34" i="1"/>
  <c r="AC34" i="1"/>
  <c r="AK34" i="1"/>
  <c r="AS34" i="1"/>
  <c r="W35" i="1"/>
  <c r="AE35" i="1"/>
  <c r="AM35" i="1"/>
  <c r="AU35" i="1"/>
  <c r="V39" i="1"/>
  <c r="AD39" i="1"/>
  <c r="AL39" i="1"/>
  <c r="AT39" i="1"/>
  <c r="U42" i="1"/>
  <c r="AC42" i="1"/>
  <c r="AK42" i="1"/>
  <c r="AS42" i="1"/>
  <c r="U44" i="1"/>
  <c r="AC44" i="1"/>
  <c r="AK44" i="1"/>
  <c r="AS44" i="1"/>
  <c r="U46" i="1"/>
  <c r="AC46" i="1"/>
  <c r="AK46" i="1"/>
  <c r="AS46" i="1"/>
  <c r="U48" i="1"/>
  <c r="AC48" i="1"/>
  <c r="AK48" i="1"/>
  <c r="AS48" i="1"/>
  <c r="W49" i="1"/>
  <c r="AE49" i="1"/>
  <c r="AM49" i="1"/>
  <c r="AU49" i="1"/>
  <c r="W53" i="1"/>
  <c r="AE53" i="1"/>
  <c r="AM53" i="1"/>
  <c r="AU53" i="1"/>
  <c r="BC53" i="1"/>
  <c r="BK53" i="1"/>
  <c r="BS53" i="1"/>
  <c r="CA53" i="1"/>
  <c r="CI53" i="1"/>
  <c r="CQ53" i="1"/>
  <c r="CY53" i="1"/>
  <c r="DG53" i="1"/>
  <c r="DO53" i="1"/>
  <c r="DW53" i="1"/>
  <c r="EE53" i="1"/>
  <c r="EM53" i="1"/>
  <c r="EU53" i="1"/>
  <c r="FC53" i="1"/>
  <c r="FK53" i="1"/>
  <c r="FS53" i="1"/>
  <c r="GA53" i="1"/>
  <c r="GI53" i="1"/>
  <c r="GQ53" i="1"/>
  <c r="GY53" i="1"/>
  <c r="HG53" i="1"/>
  <c r="HO53" i="1"/>
  <c r="HW53" i="1"/>
  <c r="IE53" i="1"/>
  <c r="IM53" i="1"/>
  <c r="IU53" i="1"/>
  <c r="JC53" i="1"/>
  <c r="JK53" i="1"/>
  <c r="JS53" i="1"/>
  <c r="KA53" i="1"/>
  <c r="KI53" i="1"/>
  <c r="KQ53" i="1"/>
  <c r="KY53" i="1"/>
  <c r="LG53" i="1"/>
  <c r="LO53" i="1"/>
  <c r="LW53" i="1"/>
  <c r="ME53" i="1"/>
  <c r="MM53" i="1"/>
  <c r="MU53" i="1"/>
  <c r="NC53" i="1"/>
  <c r="NK53" i="1"/>
  <c r="NS53" i="1"/>
  <c r="U55" i="1"/>
  <c r="AC55" i="1"/>
  <c r="AK55" i="1"/>
  <c r="AS55" i="1"/>
  <c r="BA55" i="1"/>
  <c r="BI55" i="1"/>
  <c r="BQ55" i="1"/>
  <c r="BY55" i="1"/>
  <c r="CG55" i="1"/>
  <c r="CO55" i="1"/>
  <c r="CW55" i="1"/>
  <c r="DE55" i="1"/>
  <c r="DM55" i="1"/>
  <c r="DU55" i="1"/>
  <c r="EC55" i="1"/>
  <c r="EK55" i="1"/>
  <c r="ES55" i="1"/>
  <c r="FA55" i="1"/>
  <c r="FI55" i="1"/>
  <c r="FQ55" i="1"/>
  <c r="FY55" i="1"/>
  <c r="GG55" i="1"/>
  <c r="GO55" i="1"/>
  <c r="GW55" i="1"/>
  <c r="HE55" i="1"/>
  <c r="HM55" i="1"/>
  <c r="HU55" i="1"/>
  <c r="IC55" i="1"/>
  <c r="IK55" i="1"/>
  <c r="IS55" i="1"/>
  <c r="JA55" i="1"/>
  <c r="JI55" i="1"/>
  <c r="JQ55" i="1"/>
  <c r="JY55" i="1"/>
  <c r="KG55" i="1"/>
  <c r="KO55" i="1"/>
  <c r="KW55" i="1"/>
  <c r="LE55" i="1"/>
  <c r="LM55" i="1"/>
  <c r="LU55" i="1"/>
  <c r="MC55" i="1"/>
  <c r="MK55" i="1"/>
  <c r="MS55" i="1"/>
  <c r="NA55" i="1"/>
  <c r="NI55" i="1"/>
  <c r="NQ55" i="1"/>
  <c r="P56" i="1"/>
  <c r="X56" i="1"/>
  <c r="AF56" i="1"/>
  <c r="AN56" i="1"/>
  <c r="AV56" i="1"/>
  <c r="BD56" i="1"/>
  <c r="BL56" i="1"/>
  <c r="BT56" i="1"/>
  <c r="CB56" i="1"/>
  <c r="CJ56" i="1"/>
  <c r="CR56" i="1"/>
  <c r="CZ56" i="1"/>
  <c r="DH56" i="1"/>
  <c r="DP56" i="1"/>
  <c r="DX56" i="1"/>
  <c r="EF56" i="1"/>
  <c r="EN56" i="1"/>
  <c r="EV56" i="1"/>
  <c r="FD56" i="1"/>
  <c r="FL56" i="1"/>
  <c r="FT56" i="1"/>
  <c r="GB56" i="1"/>
  <c r="GJ56" i="1"/>
  <c r="GR56" i="1"/>
  <c r="GZ56" i="1"/>
  <c r="HH56" i="1"/>
  <c r="HP56" i="1"/>
  <c r="HX56" i="1"/>
  <c r="IF56" i="1"/>
  <c r="IN56" i="1"/>
  <c r="IV56" i="1"/>
  <c r="JD56" i="1"/>
  <c r="JL56" i="1"/>
  <c r="JT56" i="1"/>
  <c r="KB56" i="1"/>
  <c r="KJ56" i="1"/>
  <c r="KR56" i="1"/>
  <c r="KZ56" i="1"/>
  <c r="LH56" i="1"/>
  <c r="LP56" i="1"/>
  <c r="LX56" i="1"/>
  <c r="MF56" i="1"/>
  <c r="MN56" i="1"/>
  <c r="MV56" i="1"/>
  <c r="ND56" i="1"/>
  <c r="NL56" i="1"/>
  <c r="NT56" i="1"/>
  <c r="S57" i="1"/>
  <c r="AA57" i="1"/>
  <c r="AI57" i="1"/>
  <c r="AQ57" i="1"/>
  <c r="AY57" i="1"/>
  <c r="BG57" i="1"/>
  <c r="BO57" i="1"/>
  <c r="BW57" i="1"/>
  <c r="CE57" i="1"/>
  <c r="CM57" i="1"/>
  <c r="CU57" i="1"/>
  <c r="DC57" i="1"/>
  <c r="DK57" i="1"/>
  <c r="DS57" i="1"/>
  <c r="EA57" i="1"/>
  <c r="EI57" i="1"/>
  <c r="EQ57" i="1"/>
  <c r="EY57" i="1"/>
  <c r="FG57" i="1"/>
  <c r="FO57" i="1"/>
  <c r="FW57" i="1"/>
  <c r="GE57" i="1"/>
  <c r="GM57" i="1"/>
  <c r="GU57" i="1"/>
  <c r="HC57" i="1"/>
  <c r="HK57" i="1"/>
  <c r="HS57" i="1"/>
  <c r="IA57" i="1"/>
  <c r="II57" i="1"/>
  <c r="IQ57" i="1"/>
  <c r="IY57" i="1"/>
  <c r="JG57" i="1"/>
  <c r="JO57" i="1"/>
  <c r="JW57" i="1"/>
  <c r="KE57" i="1"/>
  <c r="KM57" i="1"/>
  <c r="KU57" i="1"/>
  <c r="LC57" i="1"/>
  <c r="LK57" i="1"/>
  <c r="LS57" i="1"/>
  <c r="MA57" i="1"/>
  <c r="MI57" i="1"/>
  <c r="MQ57" i="1"/>
  <c r="MY57" i="1"/>
  <c r="NG57" i="1"/>
  <c r="NO57" i="1"/>
  <c r="V58" i="1"/>
  <c r="AD58" i="1"/>
  <c r="AL58" i="1"/>
  <c r="AT58" i="1"/>
  <c r="BB58" i="1"/>
  <c r="BJ58" i="1"/>
  <c r="BR58" i="1"/>
  <c r="BZ58" i="1"/>
  <c r="CH58" i="1"/>
  <c r="CP58" i="1"/>
  <c r="CX58" i="1"/>
  <c r="DF58" i="1"/>
  <c r="DN58" i="1"/>
  <c r="DV58" i="1"/>
  <c r="ED58" i="1"/>
  <c r="EL58" i="1"/>
  <c r="ET58" i="1"/>
  <c r="FB58" i="1"/>
  <c r="FJ58" i="1"/>
  <c r="FR58" i="1"/>
  <c r="FZ58" i="1"/>
  <c r="GH58" i="1"/>
  <c r="GP58" i="1"/>
  <c r="GX58" i="1"/>
  <c r="HF58" i="1"/>
  <c r="HN58" i="1"/>
  <c r="HV58" i="1"/>
  <c r="ID58" i="1"/>
  <c r="IL58" i="1"/>
  <c r="IU58" i="1"/>
  <c r="JD58" i="1"/>
  <c r="JM58" i="1"/>
  <c r="JV58" i="1"/>
  <c r="KE58" i="1"/>
  <c r="KN58" i="1"/>
  <c r="KW58" i="1"/>
  <c r="LG58" i="1"/>
  <c r="LP58" i="1"/>
  <c r="LY58" i="1"/>
  <c r="MH58" i="1"/>
  <c r="MQ58" i="1"/>
  <c r="MZ58" i="1"/>
  <c r="NI58" i="1"/>
  <c r="S59" i="1"/>
  <c r="AB59" i="1"/>
  <c r="AK59" i="1"/>
  <c r="AT59" i="1"/>
  <c r="BD59" i="1"/>
  <c r="BO59" i="1"/>
  <c r="BZ59" i="1"/>
  <c r="CJ59" i="1"/>
  <c r="CU59" i="1"/>
  <c r="DF59" i="1"/>
  <c r="DP59" i="1"/>
  <c r="EA59" i="1"/>
  <c r="EL59" i="1"/>
  <c r="EV59" i="1"/>
  <c r="FG59" i="1"/>
  <c r="FR59" i="1"/>
  <c r="GB59" i="1"/>
  <c r="GM59" i="1"/>
  <c r="GX59" i="1"/>
  <c r="HH59" i="1"/>
  <c r="HS59" i="1"/>
  <c r="ID59" i="1"/>
  <c r="IN59" i="1"/>
  <c r="IY59" i="1"/>
  <c r="JJ59" i="1"/>
  <c r="JT59" i="1"/>
  <c r="KE59" i="1"/>
  <c r="KP59" i="1"/>
  <c r="KZ59" i="1"/>
  <c r="LK59" i="1"/>
  <c r="LV59" i="1"/>
  <c r="MF59" i="1"/>
  <c r="MQ59" i="1"/>
  <c r="NB59" i="1"/>
  <c r="NL59" i="1"/>
  <c r="Y60" i="1"/>
  <c r="AI60" i="1"/>
  <c r="AW60" i="1"/>
  <c r="BJ60" i="1"/>
  <c r="BV60" i="1"/>
  <c r="CI60" i="1"/>
  <c r="CU60" i="1"/>
  <c r="DI60" i="1"/>
  <c r="DW60" i="1"/>
  <c r="EM60" i="1"/>
  <c r="FC60" i="1"/>
  <c r="FS60" i="1"/>
  <c r="GI60" i="1"/>
  <c r="GY60" i="1"/>
  <c r="HO60" i="1"/>
  <c r="IE60" i="1"/>
  <c r="IU60" i="1"/>
  <c r="JK60" i="1"/>
  <c r="KA60" i="1"/>
  <c r="KQ60" i="1"/>
  <c r="LG60" i="1"/>
  <c r="LW60" i="1"/>
  <c r="MM60" i="1"/>
  <c r="NC60" i="1"/>
  <c r="AA62" i="1"/>
  <c r="AQ62" i="1"/>
  <c r="BG62" i="1"/>
  <c r="BW62" i="1"/>
  <c r="CM62" i="1"/>
  <c r="DC62" i="1"/>
  <c r="DS62" i="1"/>
  <c r="EI62" i="1"/>
  <c r="EY62" i="1"/>
  <c r="FO62" i="1"/>
  <c r="GI62" i="1"/>
  <c r="HG62" i="1"/>
  <c r="IM62" i="1"/>
  <c r="JS62" i="1"/>
  <c r="KY62" i="1"/>
  <c r="ME62" i="1"/>
  <c r="NP62" i="1"/>
  <c r="AE39" i="1"/>
  <c r="AU39" i="1"/>
  <c r="S54" i="1"/>
  <c r="IO56" i="1"/>
  <c r="IW56" i="1"/>
  <c r="JE56" i="1"/>
  <c r="JM56" i="1"/>
  <c r="JU56" i="1"/>
  <c r="KC56" i="1"/>
  <c r="KK56" i="1"/>
  <c r="KS56" i="1"/>
  <c r="LA56" i="1"/>
  <c r="LI56" i="1"/>
  <c r="LQ56" i="1"/>
  <c r="LY56" i="1"/>
  <c r="MG56" i="1"/>
  <c r="MO56" i="1"/>
  <c r="MW56" i="1"/>
  <c r="NE56" i="1"/>
  <c r="NM56" i="1"/>
  <c r="NU56" i="1"/>
  <c r="NR58" i="1"/>
  <c r="NJ58" i="1"/>
  <c r="NB58" i="1"/>
  <c r="MT58" i="1"/>
  <c r="ML58" i="1"/>
  <c r="MD58" i="1"/>
  <c r="LV58" i="1"/>
  <c r="LN58" i="1"/>
  <c r="LF58" i="1"/>
  <c r="KX58" i="1"/>
  <c r="KP58" i="1"/>
  <c r="KH58" i="1"/>
  <c r="JZ58" i="1"/>
  <c r="JR58" i="1"/>
  <c r="JJ58" i="1"/>
  <c r="JB58" i="1"/>
  <c r="IT58" i="1"/>
  <c r="W58" i="1"/>
  <c r="AE58" i="1"/>
  <c r="AM58" i="1"/>
  <c r="AU58" i="1"/>
  <c r="BC58" i="1"/>
  <c r="BK58" i="1"/>
  <c r="BS58" i="1"/>
  <c r="CA58" i="1"/>
  <c r="CI58" i="1"/>
  <c r="CQ58" i="1"/>
  <c r="CY58" i="1"/>
  <c r="DG58" i="1"/>
  <c r="DO58" i="1"/>
  <c r="DW58" i="1"/>
  <c r="EE58" i="1"/>
  <c r="EM58" i="1"/>
  <c r="EU58" i="1"/>
  <c r="FC58" i="1"/>
  <c r="FK58" i="1"/>
  <c r="FS58" i="1"/>
  <c r="GA58" i="1"/>
  <c r="GI58" i="1"/>
  <c r="GQ58" i="1"/>
  <c r="GY58" i="1"/>
  <c r="HG58" i="1"/>
  <c r="HO58" i="1"/>
  <c r="HW58" i="1"/>
  <c r="IE58" i="1"/>
  <c r="IM58" i="1"/>
  <c r="IV58" i="1"/>
  <c r="JE58" i="1"/>
  <c r="JN58" i="1"/>
  <c r="JW58" i="1"/>
  <c r="KF58" i="1"/>
  <c r="KO58" i="1"/>
  <c r="KY58" i="1"/>
  <c r="LH58" i="1"/>
  <c r="LQ58" i="1"/>
  <c r="LZ58" i="1"/>
  <c r="MI58" i="1"/>
  <c r="MR58" i="1"/>
  <c r="NA58" i="1"/>
  <c r="NK58" i="1"/>
  <c r="NT58" i="1"/>
  <c r="T59" i="1"/>
  <c r="AC59" i="1"/>
  <c r="AL59" i="1"/>
  <c r="AU59" i="1"/>
  <c r="BF59" i="1"/>
  <c r="BP59" i="1"/>
  <c r="CA59" i="1"/>
  <c r="CL59" i="1"/>
  <c r="CV59" i="1"/>
  <c r="DG59" i="1"/>
  <c r="DR59" i="1"/>
  <c r="EB59" i="1"/>
  <c r="EM59" i="1"/>
  <c r="EX59" i="1"/>
  <c r="FH59" i="1"/>
  <c r="FS59" i="1"/>
  <c r="GD59" i="1"/>
  <c r="GN59" i="1"/>
  <c r="GY59" i="1"/>
  <c r="HJ59" i="1"/>
  <c r="HT59" i="1"/>
  <c r="IE59" i="1"/>
  <c r="IP59" i="1"/>
  <c r="IZ59" i="1"/>
  <c r="JK59" i="1"/>
  <c r="JV59" i="1"/>
  <c r="KF59" i="1"/>
  <c r="KQ59" i="1"/>
  <c r="LB59" i="1"/>
  <c r="LL59" i="1"/>
  <c r="LW59" i="1"/>
  <c r="MH59" i="1"/>
  <c r="MR59" i="1"/>
  <c r="NC59" i="1"/>
  <c r="NN59" i="1"/>
  <c r="NP60" i="1"/>
  <c r="NH60" i="1"/>
  <c r="MZ60" i="1"/>
  <c r="MR60" i="1"/>
  <c r="MJ60" i="1"/>
  <c r="MB60" i="1"/>
  <c r="LT60" i="1"/>
  <c r="LL60" i="1"/>
  <c r="LD60" i="1"/>
  <c r="KV60" i="1"/>
  <c r="KN60" i="1"/>
  <c r="KF60" i="1"/>
  <c r="JX60" i="1"/>
  <c r="JP60" i="1"/>
  <c r="JH60" i="1"/>
  <c r="IZ60" i="1"/>
  <c r="IR60" i="1"/>
  <c r="IJ60" i="1"/>
  <c r="IB60" i="1"/>
  <c r="HT60" i="1"/>
  <c r="HL60" i="1"/>
  <c r="HD60" i="1"/>
  <c r="GV60" i="1"/>
  <c r="GN60" i="1"/>
  <c r="GF60" i="1"/>
  <c r="FX60" i="1"/>
  <c r="FP60" i="1"/>
  <c r="FH60" i="1"/>
  <c r="EZ60" i="1"/>
  <c r="ER60" i="1"/>
  <c r="EJ60" i="1"/>
  <c r="EB60" i="1"/>
  <c r="DT60" i="1"/>
  <c r="DL60" i="1"/>
  <c r="DD60" i="1"/>
  <c r="CV60" i="1"/>
  <c r="CN60" i="1"/>
  <c r="CF60" i="1"/>
  <c r="BX60" i="1"/>
  <c r="BP60" i="1"/>
  <c r="BH60" i="1"/>
  <c r="AZ60" i="1"/>
  <c r="AR60" i="1"/>
  <c r="AJ60" i="1"/>
  <c r="AB60" i="1"/>
  <c r="T60" i="1"/>
  <c r="NN60" i="1"/>
  <c r="NF60" i="1"/>
  <c r="MX60" i="1"/>
  <c r="MP60" i="1"/>
  <c r="MH60" i="1"/>
  <c r="LZ60" i="1"/>
  <c r="LR60" i="1"/>
  <c r="LJ60" i="1"/>
  <c r="LB60" i="1"/>
  <c r="KT60" i="1"/>
  <c r="KL60" i="1"/>
  <c r="KD60" i="1"/>
  <c r="JV60" i="1"/>
  <c r="JN60" i="1"/>
  <c r="JF60" i="1"/>
  <c r="IX60" i="1"/>
  <c r="IP60" i="1"/>
  <c r="IH60" i="1"/>
  <c r="HZ60" i="1"/>
  <c r="HR60" i="1"/>
  <c r="HJ60" i="1"/>
  <c r="HB60" i="1"/>
  <c r="GT60" i="1"/>
  <c r="GL60" i="1"/>
  <c r="GD60" i="1"/>
  <c r="FV60" i="1"/>
  <c r="FN60" i="1"/>
  <c r="FF60" i="1"/>
  <c r="EX60" i="1"/>
  <c r="EP60" i="1"/>
  <c r="EH60" i="1"/>
  <c r="DZ60" i="1"/>
  <c r="DR60" i="1"/>
  <c r="NT60" i="1"/>
  <c r="NL60" i="1"/>
  <c r="ND60" i="1"/>
  <c r="MV60" i="1"/>
  <c r="MN60" i="1"/>
  <c r="MF60" i="1"/>
  <c r="LX60" i="1"/>
  <c r="LP60" i="1"/>
  <c r="LH60" i="1"/>
  <c r="KZ60" i="1"/>
  <c r="KR60" i="1"/>
  <c r="KJ60" i="1"/>
  <c r="KB60" i="1"/>
  <c r="JT60" i="1"/>
  <c r="JL60" i="1"/>
  <c r="JD60" i="1"/>
  <c r="IV60" i="1"/>
  <c r="IN60" i="1"/>
  <c r="IF60" i="1"/>
  <c r="HX60" i="1"/>
  <c r="HP60" i="1"/>
  <c r="HH60" i="1"/>
  <c r="GZ60" i="1"/>
  <c r="GR60" i="1"/>
  <c r="GJ60" i="1"/>
  <c r="GB60" i="1"/>
  <c r="FT60" i="1"/>
  <c r="FL60" i="1"/>
  <c r="FD60" i="1"/>
  <c r="EV60" i="1"/>
  <c r="EN60" i="1"/>
  <c r="EF60" i="1"/>
  <c r="DX60" i="1"/>
  <c r="DP60" i="1"/>
  <c r="DH60" i="1"/>
  <c r="CZ60" i="1"/>
  <c r="CR60" i="1"/>
  <c r="CJ60" i="1"/>
  <c r="CB60" i="1"/>
  <c r="BT60" i="1"/>
  <c r="BL60" i="1"/>
  <c r="BD60" i="1"/>
  <c r="AV60" i="1"/>
  <c r="AN60" i="1"/>
  <c r="AF60" i="1"/>
  <c r="X60" i="1"/>
  <c r="P60" i="1"/>
  <c r="NQ60" i="1"/>
  <c r="NI60" i="1"/>
  <c r="NA60" i="1"/>
  <c r="MS60" i="1"/>
  <c r="MK60" i="1"/>
  <c r="MC60" i="1"/>
  <c r="LU60" i="1"/>
  <c r="LM60" i="1"/>
  <c r="LE60" i="1"/>
  <c r="KW60" i="1"/>
  <c r="KO60" i="1"/>
  <c r="KG60" i="1"/>
  <c r="JY60" i="1"/>
  <c r="JQ60" i="1"/>
  <c r="JI60" i="1"/>
  <c r="JA60" i="1"/>
  <c r="IS60" i="1"/>
  <c r="IK60" i="1"/>
  <c r="IC60" i="1"/>
  <c r="HU60" i="1"/>
  <c r="HM60" i="1"/>
  <c r="HE60" i="1"/>
  <c r="GW60" i="1"/>
  <c r="GO60" i="1"/>
  <c r="GG60" i="1"/>
  <c r="FY60" i="1"/>
  <c r="FQ60" i="1"/>
  <c r="FI60" i="1"/>
  <c r="FA60" i="1"/>
  <c r="ES60" i="1"/>
  <c r="EK60" i="1"/>
  <c r="EC60" i="1"/>
  <c r="DU60" i="1"/>
  <c r="DM60" i="1"/>
  <c r="DE60" i="1"/>
  <c r="CW60" i="1"/>
  <c r="CO60" i="1"/>
  <c r="CG60" i="1"/>
  <c r="BY60" i="1"/>
  <c r="BQ60" i="1"/>
  <c r="BI60" i="1"/>
  <c r="BA60" i="1"/>
  <c r="AS60" i="1"/>
  <c r="AK60" i="1"/>
  <c r="Z60" i="1"/>
  <c r="AL60" i="1"/>
  <c r="AX60" i="1"/>
  <c r="BK60" i="1"/>
  <c r="BW60" i="1"/>
  <c r="CK60" i="1"/>
  <c r="CX60" i="1"/>
  <c r="DJ60" i="1"/>
  <c r="DY60" i="1"/>
  <c r="EO60" i="1"/>
  <c r="FE60" i="1"/>
  <c r="FU60" i="1"/>
  <c r="GK60" i="1"/>
  <c r="HA60" i="1"/>
  <c r="HQ60" i="1"/>
  <c r="IG60" i="1"/>
  <c r="IW60" i="1"/>
  <c r="JM60" i="1"/>
  <c r="KC60" i="1"/>
  <c r="KS60" i="1"/>
  <c r="LI60" i="1"/>
  <c r="LY60" i="1"/>
  <c r="MO60" i="1"/>
  <c r="NE60" i="1"/>
  <c r="NU60" i="1"/>
  <c r="AC62" i="1"/>
  <c r="AS62" i="1"/>
  <c r="BI62" i="1"/>
  <c r="BY62" i="1"/>
  <c r="CO62" i="1"/>
  <c r="DE62" i="1"/>
  <c r="DU62" i="1"/>
  <c r="EK62" i="1"/>
  <c r="FA62" i="1"/>
  <c r="FQ62" i="1"/>
  <c r="GM62" i="1"/>
  <c r="HM62" i="1"/>
  <c r="IS62" i="1"/>
  <c r="JY62" i="1"/>
  <c r="LE62" i="1"/>
  <c r="W39" i="1"/>
  <c r="AM39" i="1"/>
  <c r="W30" i="1"/>
  <c r="AE30" i="1"/>
  <c r="AM30" i="1"/>
  <c r="AU30" i="1"/>
  <c r="W34" i="1"/>
  <c r="AE34" i="1"/>
  <c r="AM34" i="1"/>
  <c r="AU34" i="1"/>
  <c r="P39" i="1"/>
  <c r="X39" i="1"/>
  <c r="AF39" i="1"/>
  <c r="AN39" i="1"/>
  <c r="AV39" i="1"/>
  <c r="W42" i="1"/>
  <c r="AE42" i="1"/>
  <c r="AM42" i="1"/>
  <c r="AU42" i="1"/>
  <c r="W44" i="1"/>
  <c r="AE44" i="1"/>
  <c r="AM44" i="1"/>
  <c r="AU44" i="1"/>
  <c r="W46" i="1"/>
  <c r="AE46" i="1"/>
  <c r="AM46" i="1"/>
  <c r="AU46" i="1"/>
  <c r="W48" i="1"/>
  <c r="AE48" i="1"/>
  <c r="AM48" i="1"/>
  <c r="AU48" i="1"/>
  <c r="W55" i="1"/>
  <c r="AE55" i="1"/>
  <c r="AM55" i="1"/>
  <c r="AU55" i="1"/>
  <c r="BC55" i="1"/>
  <c r="BK55" i="1"/>
  <c r="BS55" i="1"/>
  <c r="CA55" i="1"/>
  <c r="CI55" i="1"/>
  <c r="CQ55" i="1"/>
  <c r="CY55" i="1"/>
  <c r="DG55" i="1"/>
  <c r="DO55" i="1"/>
  <c r="DW55" i="1"/>
  <c r="EE55" i="1"/>
  <c r="EM55" i="1"/>
  <c r="EU55" i="1"/>
  <c r="FC55" i="1"/>
  <c r="FK55" i="1"/>
  <c r="FS55" i="1"/>
  <c r="GA55" i="1"/>
  <c r="GI55" i="1"/>
  <c r="GQ55" i="1"/>
  <c r="GY55" i="1"/>
  <c r="HG55" i="1"/>
  <c r="HO55" i="1"/>
  <c r="HW55" i="1"/>
  <c r="IE55" i="1"/>
  <c r="IM55" i="1"/>
  <c r="IU55" i="1"/>
  <c r="JC55" i="1"/>
  <c r="JK55" i="1"/>
  <c r="JS55" i="1"/>
  <c r="KA55" i="1"/>
  <c r="KI55" i="1"/>
  <c r="KQ55" i="1"/>
  <c r="KY55" i="1"/>
  <c r="LG55" i="1"/>
  <c r="LO55" i="1"/>
  <c r="LW55" i="1"/>
  <c r="ME55" i="1"/>
  <c r="MM55" i="1"/>
  <c r="MU55" i="1"/>
  <c r="NC55" i="1"/>
  <c r="NK55" i="1"/>
  <c r="NS55" i="1"/>
  <c r="R56" i="1"/>
  <c r="Z56" i="1"/>
  <c r="AH56" i="1"/>
  <c r="AP56" i="1"/>
  <c r="AX56" i="1"/>
  <c r="BF56" i="1"/>
  <c r="BN56" i="1"/>
  <c r="BV56" i="1"/>
  <c r="CD56" i="1"/>
  <c r="CL56" i="1"/>
  <c r="CT56" i="1"/>
  <c r="DB56" i="1"/>
  <c r="DJ56" i="1"/>
  <c r="DR56" i="1"/>
  <c r="DZ56" i="1"/>
  <c r="EH56" i="1"/>
  <c r="EP56" i="1"/>
  <c r="EX56" i="1"/>
  <c r="FF56" i="1"/>
  <c r="FN56" i="1"/>
  <c r="FV56" i="1"/>
  <c r="GD56" i="1"/>
  <c r="GL56" i="1"/>
  <c r="GT56" i="1"/>
  <c r="HB56" i="1"/>
  <c r="HJ56" i="1"/>
  <c r="HR56" i="1"/>
  <c r="HZ56" i="1"/>
  <c r="IH56" i="1"/>
  <c r="IP56" i="1"/>
  <c r="IX56" i="1"/>
  <c r="JF56" i="1"/>
  <c r="JN56" i="1"/>
  <c r="JV56" i="1"/>
  <c r="KD56" i="1"/>
  <c r="KL56" i="1"/>
  <c r="KT56" i="1"/>
  <c r="LB56" i="1"/>
  <c r="LJ56" i="1"/>
  <c r="LR56" i="1"/>
  <c r="LZ56" i="1"/>
  <c r="MH56" i="1"/>
  <c r="MP56" i="1"/>
  <c r="MX56" i="1"/>
  <c r="NF56" i="1"/>
  <c r="NN56" i="1"/>
  <c r="FA57" i="1"/>
  <c r="FI57" i="1"/>
  <c r="FQ57" i="1"/>
  <c r="FY57" i="1"/>
  <c r="GG57" i="1"/>
  <c r="GO57" i="1"/>
  <c r="GW57" i="1"/>
  <c r="HE57" i="1"/>
  <c r="HM57" i="1"/>
  <c r="HU57" i="1"/>
  <c r="IC57" i="1"/>
  <c r="IK57" i="1"/>
  <c r="IS57" i="1"/>
  <c r="JA57" i="1"/>
  <c r="JI57" i="1"/>
  <c r="JQ57" i="1"/>
  <c r="JY57" i="1"/>
  <c r="KG57" i="1"/>
  <c r="KO57" i="1"/>
  <c r="KW57" i="1"/>
  <c r="LE57" i="1"/>
  <c r="LM57" i="1"/>
  <c r="LU57" i="1"/>
  <c r="MC57" i="1"/>
  <c r="MK57" i="1"/>
  <c r="MS57" i="1"/>
  <c r="NA57" i="1"/>
  <c r="NI57" i="1"/>
  <c r="NQ57" i="1"/>
  <c r="P58" i="1"/>
  <c r="X58" i="1"/>
  <c r="AF58" i="1"/>
  <c r="AN58" i="1"/>
  <c r="AV58" i="1"/>
  <c r="BD58" i="1"/>
  <c r="BL58" i="1"/>
  <c r="BT58" i="1"/>
  <c r="CB58" i="1"/>
  <c r="CJ58" i="1"/>
  <c r="CR58" i="1"/>
  <c r="CZ58" i="1"/>
  <c r="DH58" i="1"/>
  <c r="DP58" i="1"/>
  <c r="DX58" i="1"/>
  <c r="EF58" i="1"/>
  <c r="EN58" i="1"/>
  <c r="EV58" i="1"/>
  <c r="FD58" i="1"/>
  <c r="FL58" i="1"/>
  <c r="FT58" i="1"/>
  <c r="GB58" i="1"/>
  <c r="GJ58" i="1"/>
  <c r="GR58" i="1"/>
  <c r="GZ58" i="1"/>
  <c r="HH58" i="1"/>
  <c r="HP58" i="1"/>
  <c r="HX58" i="1"/>
  <c r="IF58" i="1"/>
  <c r="IN58" i="1"/>
  <c r="IW58" i="1"/>
  <c r="JF58" i="1"/>
  <c r="JO58" i="1"/>
  <c r="JX58" i="1"/>
  <c r="KG58" i="1"/>
  <c r="KQ58" i="1"/>
  <c r="KZ58" i="1"/>
  <c r="LI58" i="1"/>
  <c r="LR58" i="1"/>
  <c r="MA58" i="1"/>
  <c r="MJ58" i="1"/>
  <c r="MS58" i="1"/>
  <c r="NC58" i="1"/>
  <c r="NL58" i="1"/>
  <c r="NU58" i="1"/>
  <c r="U59" i="1"/>
  <c r="AD59" i="1"/>
  <c r="AM59" i="1"/>
  <c r="AV59" i="1"/>
  <c r="BG59" i="1"/>
  <c r="BR59" i="1"/>
  <c r="CB59" i="1"/>
  <c r="CM59" i="1"/>
  <c r="CX59" i="1"/>
  <c r="DH59" i="1"/>
  <c r="DS59" i="1"/>
  <c r="ED59" i="1"/>
  <c r="EN59" i="1"/>
  <c r="EY59" i="1"/>
  <c r="FJ59" i="1"/>
  <c r="FT59" i="1"/>
  <c r="GE59" i="1"/>
  <c r="GP59" i="1"/>
  <c r="GZ59" i="1"/>
  <c r="HK59" i="1"/>
  <c r="HV59" i="1"/>
  <c r="IF59" i="1"/>
  <c r="IQ59" i="1"/>
  <c r="JB59" i="1"/>
  <c r="JL59" i="1"/>
  <c r="JW59" i="1"/>
  <c r="KH59" i="1"/>
  <c r="KR59" i="1"/>
  <c r="LC59" i="1"/>
  <c r="LN59" i="1"/>
  <c r="LX59" i="1"/>
  <c r="MI59" i="1"/>
  <c r="MT59" i="1"/>
  <c r="ND59" i="1"/>
  <c r="NO59" i="1"/>
  <c r="Q60" i="1"/>
  <c r="AA60" i="1"/>
  <c r="AM60" i="1"/>
  <c r="AY60" i="1"/>
  <c r="BM60" i="1"/>
  <c r="BZ60" i="1"/>
  <c r="CL60" i="1"/>
  <c r="CY60" i="1"/>
  <c r="DK60" i="1"/>
  <c r="EA60" i="1"/>
  <c r="EQ60" i="1"/>
  <c r="FG60" i="1"/>
  <c r="FW60" i="1"/>
  <c r="GM60" i="1"/>
  <c r="HC60" i="1"/>
  <c r="HS60" i="1"/>
  <c r="II60" i="1"/>
  <c r="IY60" i="1"/>
  <c r="JO60" i="1"/>
  <c r="KE60" i="1"/>
  <c r="KU60" i="1"/>
  <c r="LK60" i="1"/>
  <c r="MA60" i="1"/>
  <c r="MQ60" i="1"/>
  <c r="NG60" i="1"/>
  <c r="NQ62" i="1"/>
  <c r="NI62" i="1"/>
  <c r="NA62" i="1"/>
  <c r="MS62" i="1"/>
  <c r="NU62" i="1"/>
  <c r="NM62" i="1"/>
  <c r="NE62" i="1"/>
  <c r="NR62" i="1"/>
  <c r="NG62" i="1"/>
  <c r="MW62" i="1"/>
  <c r="MN62" i="1"/>
  <c r="MF62" i="1"/>
  <c r="LX62" i="1"/>
  <c r="LP62" i="1"/>
  <c r="LH62" i="1"/>
  <c r="KZ62" i="1"/>
  <c r="KR62" i="1"/>
  <c r="KJ62" i="1"/>
  <c r="KB62" i="1"/>
  <c r="JT62" i="1"/>
  <c r="JL62" i="1"/>
  <c r="JD62" i="1"/>
  <c r="IV62" i="1"/>
  <c r="IN62" i="1"/>
  <c r="IF62" i="1"/>
  <c r="HX62" i="1"/>
  <c r="HP62" i="1"/>
  <c r="HH62" i="1"/>
  <c r="GZ62" i="1"/>
  <c r="GR62" i="1"/>
  <c r="GJ62" i="1"/>
  <c r="GB62" i="1"/>
  <c r="FT62" i="1"/>
  <c r="FL62" i="1"/>
  <c r="FD62" i="1"/>
  <c r="EV62" i="1"/>
  <c r="EN62" i="1"/>
  <c r="EF62" i="1"/>
  <c r="DX62" i="1"/>
  <c r="DP62" i="1"/>
  <c r="DH62" i="1"/>
  <c r="CZ62" i="1"/>
  <c r="CR62" i="1"/>
  <c r="CJ62" i="1"/>
  <c r="CB62" i="1"/>
  <c r="BT62" i="1"/>
  <c r="BL62" i="1"/>
  <c r="BD62" i="1"/>
  <c r="AV62" i="1"/>
  <c r="AN62" i="1"/>
  <c r="AF62" i="1"/>
  <c r="X62" i="1"/>
  <c r="P62" i="1"/>
  <c r="NO62" i="1"/>
  <c r="ND62" i="1"/>
  <c r="MU62" i="1"/>
  <c r="ML62" i="1"/>
  <c r="MD62" i="1"/>
  <c r="LV62" i="1"/>
  <c r="LN62" i="1"/>
  <c r="LF62" i="1"/>
  <c r="KX62" i="1"/>
  <c r="KP62" i="1"/>
  <c r="KH62" i="1"/>
  <c r="JZ62" i="1"/>
  <c r="JR62" i="1"/>
  <c r="JJ62" i="1"/>
  <c r="JB62" i="1"/>
  <c r="IT62" i="1"/>
  <c r="IL62" i="1"/>
  <c r="ID62" i="1"/>
  <c r="HV62" i="1"/>
  <c r="HN62" i="1"/>
  <c r="HF62" i="1"/>
  <c r="GX62" i="1"/>
  <c r="GP62" i="1"/>
  <c r="GH62" i="1"/>
  <c r="FZ62" i="1"/>
  <c r="FR62" i="1"/>
  <c r="FJ62" i="1"/>
  <c r="FB62" i="1"/>
  <c r="ET62" i="1"/>
  <c r="EL62" i="1"/>
  <c r="ED62" i="1"/>
  <c r="DV62" i="1"/>
  <c r="DN62" i="1"/>
  <c r="DF62" i="1"/>
  <c r="CX62" i="1"/>
  <c r="CP62" i="1"/>
  <c r="CH62" i="1"/>
  <c r="BZ62" i="1"/>
  <c r="BR62" i="1"/>
  <c r="BJ62" i="1"/>
  <c r="BB62" i="1"/>
  <c r="AT62" i="1"/>
  <c r="AL62" i="1"/>
  <c r="AD62" i="1"/>
  <c r="V62" i="1"/>
  <c r="NL62" i="1"/>
  <c r="NB62" i="1"/>
  <c r="MR62" i="1"/>
  <c r="MJ62" i="1"/>
  <c r="MB62" i="1"/>
  <c r="LT62" i="1"/>
  <c r="LL62" i="1"/>
  <c r="LD62" i="1"/>
  <c r="KV62" i="1"/>
  <c r="KN62" i="1"/>
  <c r="KF62" i="1"/>
  <c r="JX62" i="1"/>
  <c r="JP62" i="1"/>
  <c r="JH62" i="1"/>
  <c r="IZ62" i="1"/>
  <c r="IR62" i="1"/>
  <c r="IJ62" i="1"/>
  <c r="IB62" i="1"/>
  <c r="HT62" i="1"/>
  <c r="HL62" i="1"/>
  <c r="HD62" i="1"/>
  <c r="GV62" i="1"/>
  <c r="GN62" i="1"/>
  <c r="GF62" i="1"/>
  <c r="FX62" i="1"/>
  <c r="FP62" i="1"/>
  <c r="FH62" i="1"/>
  <c r="EZ62" i="1"/>
  <c r="ER62" i="1"/>
  <c r="EJ62" i="1"/>
  <c r="EB62" i="1"/>
  <c r="DT62" i="1"/>
  <c r="DL62" i="1"/>
  <c r="DD62" i="1"/>
  <c r="CV62" i="1"/>
  <c r="CN62" i="1"/>
  <c r="CF62" i="1"/>
  <c r="BX62" i="1"/>
  <c r="BP62" i="1"/>
  <c r="BH62" i="1"/>
  <c r="AZ62" i="1"/>
  <c r="AR62" i="1"/>
  <c r="AJ62" i="1"/>
  <c r="AB62" i="1"/>
  <c r="T62" i="1"/>
  <c r="NK62" i="1"/>
  <c r="MZ62" i="1"/>
  <c r="MQ62" i="1"/>
  <c r="MI62" i="1"/>
  <c r="MA62" i="1"/>
  <c r="LS62" i="1"/>
  <c r="LK62" i="1"/>
  <c r="LC62" i="1"/>
  <c r="KU62" i="1"/>
  <c r="KM62" i="1"/>
  <c r="KE62" i="1"/>
  <c r="JW62" i="1"/>
  <c r="JO62" i="1"/>
  <c r="JG62" i="1"/>
  <c r="IY62" i="1"/>
  <c r="IQ62" i="1"/>
  <c r="II62" i="1"/>
  <c r="IA62" i="1"/>
  <c r="HS62" i="1"/>
  <c r="HK62" i="1"/>
  <c r="HC62" i="1"/>
  <c r="NT62" i="1"/>
  <c r="NJ62" i="1"/>
  <c r="MY62" i="1"/>
  <c r="MP62" i="1"/>
  <c r="MH62" i="1"/>
  <c r="LZ62" i="1"/>
  <c r="LR62" i="1"/>
  <c r="LJ62" i="1"/>
  <c r="LB62" i="1"/>
  <c r="KT62" i="1"/>
  <c r="KL62" i="1"/>
  <c r="KD62" i="1"/>
  <c r="JV62" i="1"/>
  <c r="JN62" i="1"/>
  <c r="JF62" i="1"/>
  <c r="IX62" i="1"/>
  <c r="IP62" i="1"/>
  <c r="IH62" i="1"/>
  <c r="HZ62" i="1"/>
  <c r="HR62" i="1"/>
  <c r="HJ62" i="1"/>
  <c r="HB62" i="1"/>
  <c r="GT62" i="1"/>
  <c r="GL62" i="1"/>
  <c r="GD62" i="1"/>
  <c r="FV62" i="1"/>
  <c r="NS62" i="1"/>
  <c r="NH62" i="1"/>
  <c r="MX62" i="1"/>
  <c r="MO62" i="1"/>
  <c r="MG62" i="1"/>
  <c r="LY62" i="1"/>
  <c r="LQ62" i="1"/>
  <c r="LI62" i="1"/>
  <c r="LA62" i="1"/>
  <c r="KS62" i="1"/>
  <c r="KK62" i="1"/>
  <c r="KC62" i="1"/>
  <c r="JU62" i="1"/>
  <c r="JM62" i="1"/>
  <c r="JE62" i="1"/>
  <c r="IW62" i="1"/>
  <c r="IO62" i="1"/>
  <c r="IG62" i="1"/>
  <c r="HY62" i="1"/>
  <c r="HQ62" i="1"/>
  <c r="HI62" i="1"/>
  <c r="HA62" i="1"/>
  <c r="GS62" i="1"/>
  <c r="GK62" i="1"/>
  <c r="GC62" i="1"/>
  <c r="FU62" i="1"/>
  <c r="FM62" i="1"/>
  <c r="FE62" i="1"/>
  <c r="EW62" i="1"/>
  <c r="EO62" i="1"/>
  <c r="EG62" i="1"/>
  <c r="DY62" i="1"/>
  <c r="DQ62" i="1"/>
  <c r="DI62" i="1"/>
  <c r="DA62" i="1"/>
  <c r="CS62" i="1"/>
  <c r="CK62" i="1"/>
  <c r="CC62" i="1"/>
  <c r="BU62" i="1"/>
  <c r="BM62" i="1"/>
  <c r="BE62" i="1"/>
  <c r="AW62" i="1"/>
  <c r="AO62" i="1"/>
  <c r="AG62" i="1"/>
  <c r="Y62" i="1"/>
  <c r="Q62" i="1"/>
  <c r="AE62" i="1"/>
  <c r="AU62" i="1"/>
  <c r="BK62" i="1"/>
  <c r="CA62" i="1"/>
  <c r="CQ62" i="1"/>
  <c r="DG62" i="1"/>
  <c r="DW62" i="1"/>
  <c r="EM62" i="1"/>
  <c r="FC62" i="1"/>
  <c r="FS62" i="1"/>
  <c r="GO62" i="1"/>
  <c r="HO62" i="1"/>
  <c r="IU62" i="1"/>
  <c r="KA62" i="1"/>
  <c r="LG62" i="1"/>
  <c r="MM62" i="1"/>
  <c r="Y39" i="1"/>
  <c r="AO39" i="1"/>
  <c r="S56" i="1"/>
  <c r="AA56" i="1"/>
  <c r="AI56" i="1"/>
  <c r="AQ56" i="1"/>
  <c r="AY56" i="1"/>
  <c r="BG56" i="1"/>
  <c r="BO56" i="1"/>
  <c r="BW56" i="1"/>
  <c r="CE56" i="1"/>
  <c r="CM56" i="1"/>
  <c r="CU56" i="1"/>
  <c r="DC56" i="1"/>
  <c r="DK56" i="1"/>
  <c r="DS56" i="1"/>
  <c r="EA56" i="1"/>
  <c r="EI56" i="1"/>
  <c r="EQ56" i="1"/>
  <c r="EY56" i="1"/>
  <c r="FG56" i="1"/>
  <c r="FO56" i="1"/>
  <c r="FW56" i="1"/>
  <c r="GE56" i="1"/>
  <c r="GM56" i="1"/>
  <c r="GU56" i="1"/>
  <c r="HC56" i="1"/>
  <c r="HK56" i="1"/>
  <c r="HS56" i="1"/>
  <c r="IA56" i="1"/>
  <c r="II56" i="1"/>
  <c r="IQ56" i="1"/>
  <c r="IY56" i="1"/>
  <c r="JG56" i="1"/>
  <c r="JO56" i="1"/>
  <c r="JW56" i="1"/>
  <c r="KE56" i="1"/>
  <c r="KM56" i="1"/>
  <c r="KU56" i="1"/>
  <c r="LC56" i="1"/>
  <c r="LK56" i="1"/>
  <c r="LS56" i="1"/>
  <c r="MA56" i="1"/>
  <c r="MI56" i="1"/>
  <c r="MQ56" i="1"/>
  <c r="MY56" i="1"/>
  <c r="NG56" i="1"/>
  <c r="NO56" i="1"/>
  <c r="MD57" i="1"/>
  <c r="ML57" i="1"/>
  <c r="MT57" i="1"/>
  <c r="NB57" i="1"/>
  <c r="NJ57" i="1"/>
  <c r="NR57" i="1"/>
  <c r="Q58" i="1"/>
  <c r="Y58" i="1"/>
  <c r="AG58" i="1"/>
  <c r="AO58" i="1"/>
  <c r="AW58" i="1"/>
  <c r="BE58" i="1"/>
  <c r="BM58" i="1"/>
  <c r="BU58" i="1"/>
  <c r="CC58" i="1"/>
  <c r="CK58" i="1"/>
  <c r="CS58" i="1"/>
  <c r="DA58" i="1"/>
  <c r="DI58" i="1"/>
  <c r="DQ58" i="1"/>
  <c r="DY58" i="1"/>
  <c r="EG58" i="1"/>
  <c r="EO58" i="1"/>
  <c r="EW58" i="1"/>
  <c r="FE58" i="1"/>
  <c r="FM58" i="1"/>
  <c r="FU58" i="1"/>
  <c r="GC58" i="1"/>
  <c r="GK58" i="1"/>
  <c r="GS58" i="1"/>
  <c r="HA58" i="1"/>
  <c r="HI58" i="1"/>
  <c r="HQ58" i="1"/>
  <c r="HY58" i="1"/>
  <c r="IG58" i="1"/>
  <c r="IO58" i="1"/>
  <c r="IX58" i="1"/>
  <c r="JG58" i="1"/>
  <c r="JP58" i="1"/>
  <c r="JY58" i="1"/>
  <c r="KI58" i="1"/>
  <c r="KR58" i="1"/>
  <c r="LA58" i="1"/>
  <c r="LJ58" i="1"/>
  <c r="LS58" i="1"/>
  <c r="MB58" i="1"/>
  <c r="MK58" i="1"/>
  <c r="MU58" i="1"/>
  <c r="ND58" i="1"/>
  <c r="NM58" i="1"/>
  <c r="V59" i="1"/>
  <c r="AE59" i="1"/>
  <c r="AN59" i="1"/>
  <c r="AX59" i="1"/>
  <c r="BH59" i="1"/>
  <c r="BS59" i="1"/>
  <c r="CD59" i="1"/>
  <c r="CN59" i="1"/>
  <c r="CY59" i="1"/>
  <c r="DJ59" i="1"/>
  <c r="DT59" i="1"/>
  <c r="EE59" i="1"/>
  <c r="EP59" i="1"/>
  <c r="EZ59" i="1"/>
  <c r="FK59" i="1"/>
  <c r="FV59" i="1"/>
  <c r="GF59" i="1"/>
  <c r="GQ59" i="1"/>
  <c r="HB59" i="1"/>
  <c r="HL59" i="1"/>
  <c r="HW59" i="1"/>
  <c r="IH59" i="1"/>
  <c r="IR59" i="1"/>
  <c r="JC59" i="1"/>
  <c r="JN59" i="1"/>
  <c r="JX59" i="1"/>
  <c r="KI59" i="1"/>
  <c r="KT59" i="1"/>
  <c r="LD59" i="1"/>
  <c r="LO59" i="1"/>
  <c r="LZ59" i="1"/>
  <c r="MJ59" i="1"/>
  <c r="MU59" i="1"/>
  <c r="NF59" i="1"/>
  <c r="NP59" i="1"/>
  <c r="R60" i="1"/>
  <c r="AC60" i="1"/>
  <c r="AO60" i="1"/>
  <c r="BB60" i="1"/>
  <c r="BN60" i="1"/>
  <c r="CA60" i="1"/>
  <c r="CM60" i="1"/>
  <c r="DA60" i="1"/>
  <c r="DN60" i="1"/>
  <c r="ED60" i="1"/>
  <c r="ET60" i="1"/>
  <c r="FJ60" i="1"/>
  <c r="FZ60" i="1"/>
  <c r="GP60" i="1"/>
  <c r="HF60" i="1"/>
  <c r="HV60" i="1"/>
  <c r="IL60" i="1"/>
  <c r="JB60" i="1"/>
  <c r="JR60" i="1"/>
  <c r="KH60" i="1"/>
  <c r="KX60" i="1"/>
  <c r="LN60" i="1"/>
  <c r="MD60" i="1"/>
  <c r="MT60" i="1"/>
  <c r="NJ60" i="1"/>
  <c r="R62" i="1"/>
  <c r="AH62" i="1"/>
  <c r="AX62" i="1"/>
  <c r="BN62" i="1"/>
  <c r="CD62" i="1"/>
  <c r="CT62" i="1"/>
  <c r="DJ62" i="1"/>
  <c r="DZ62" i="1"/>
  <c r="EP62" i="1"/>
  <c r="FF62" i="1"/>
  <c r="FW62" i="1"/>
  <c r="GQ62" i="1"/>
  <c r="HU62" i="1"/>
  <c r="JA62" i="1"/>
  <c r="KG62" i="1"/>
  <c r="LM62" i="1"/>
  <c r="MT62" i="1"/>
  <c r="Q39" i="1"/>
  <c r="AG39" i="1"/>
  <c r="AW39" i="1"/>
  <c r="P25" i="1"/>
  <c r="S25" i="1" s="1"/>
  <c r="Q26" i="1"/>
  <c r="S27" i="1"/>
  <c r="AA27" i="1"/>
  <c r="AI27" i="1"/>
  <c r="W29" i="1"/>
  <c r="AE29" i="1"/>
  <c r="AM29" i="1"/>
  <c r="Q30" i="1"/>
  <c r="Y30" i="1"/>
  <c r="AG30" i="1"/>
  <c r="AO30" i="1"/>
  <c r="S31" i="1"/>
  <c r="AA31" i="1"/>
  <c r="AI31" i="1"/>
  <c r="W33" i="1"/>
  <c r="AE33" i="1"/>
  <c r="AM33" i="1"/>
  <c r="Q34" i="1"/>
  <c r="Y34" i="1"/>
  <c r="AG34" i="1"/>
  <c r="AO34" i="1"/>
  <c r="S35" i="1"/>
  <c r="AA35" i="1"/>
  <c r="AI35" i="1"/>
  <c r="R39" i="1"/>
  <c r="Z39" i="1"/>
  <c r="AH39" i="1"/>
  <c r="AP39" i="1"/>
  <c r="AX39" i="1"/>
  <c r="W41" i="1"/>
  <c r="AE41" i="1"/>
  <c r="AM41" i="1"/>
  <c r="Q42" i="1"/>
  <c r="Y42" i="1"/>
  <c r="AG42" i="1"/>
  <c r="AO42" i="1"/>
  <c r="Q44" i="1"/>
  <c r="Y44" i="1"/>
  <c r="AG44" i="1"/>
  <c r="AO44" i="1"/>
  <c r="Q46" i="1"/>
  <c r="Y46" i="1"/>
  <c r="AG46" i="1"/>
  <c r="AO46" i="1"/>
  <c r="Q48" i="1"/>
  <c r="Y48" i="1"/>
  <c r="AG48" i="1"/>
  <c r="AO48" i="1"/>
  <c r="S49" i="1"/>
  <c r="AA49" i="1"/>
  <c r="AI49" i="1"/>
  <c r="S53" i="1"/>
  <c r="AA53" i="1"/>
  <c r="AI53" i="1"/>
  <c r="AQ53" i="1"/>
  <c r="AY53" i="1"/>
  <c r="BG53" i="1"/>
  <c r="BO53" i="1"/>
  <c r="BW53" i="1"/>
  <c r="CE53" i="1"/>
  <c r="CM53" i="1"/>
  <c r="CU53" i="1"/>
  <c r="DC53" i="1"/>
  <c r="DK53" i="1"/>
  <c r="DS53" i="1"/>
  <c r="EA53" i="1"/>
  <c r="EI53" i="1"/>
  <c r="EQ53" i="1"/>
  <c r="EY53" i="1"/>
  <c r="FG53" i="1"/>
  <c r="FO53" i="1"/>
  <c r="FW53" i="1"/>
  <c r="GE53" i="1"/>
  <c r="GM53" i="1"/>
  <c r="GU53" i="1"/>
  <c r="HC53" i="1"/>
  <c r="HK53" i="1"/>
  <c r="HS53" i="1"/>
  <c r="IA53" i="1"/>
  <c r="II53" i="1"/>
  <c r="IQ53" i="1"/>
  <c r="IY53" i="1"/>
  <c r="JG53" i="1"/>
  <c r="JO53" i="1"/>
  <c r="JW53" i="1"/>
  <c r="KE53" i="1"/>
  <c r="KM53" i="1"/>
  <c r="KU53" i="1"/>
  <c r="LC53" i="1"/>
  <c r="LK53" i="1"/>
  <c r="LS53" i="1"/>
  <c r="MA53" i="1"/>
  <c r="MI53" i="1"/>
  <c r="MQ53" i="1"/>
  <c r="MY53" i="1"/>
  <c r="NG53" i="1"/>
  <c r="Q55" i="1"/>
  <c r="Y55" i="1"/>
  <c r="AG55" i="1"/>
  <c r="AO55" i="1"/>
  <c r="AW55" i="1"/>
  <c r="BE55" i="1"/>
  <c r="BM55" i="1"/>
  <c r="BU55" i="1"/>
  <c r="CC55" i="1"/>
  <c r="CK55" i="1"/>
  <c r="CS55" i="1"/>
  <c r="DA55" i="1"/>
  <c r="DI55" i="1"/>
  <c r="DQ55" i="1"/>
  <c r="DY55" i="1"/>
  <c r="EG55" i="1"/>
  <c r="EO55" i="1"/>
  <c r="EW55" i="1"/>
  <c r="FE55" i="1"/>
  <c r="FM55" i="1"/>
  <c r="FU55" i="1"/>
  <c r="GC55" i="1"/>
  <c r="GK55" i="1"/>
  <c r="GS55" i="1"/>
  <c r="HA55" i="1"/>
  <c r="HI55" i="1"/>
  <c r="HQ55" i="1"/>
  <c r="HY55" i="1"/>
  <c r="IG55" i="1"/>
  <c r="IO55" i="1"/>
  <c r="IW55" i="1"/>
  <c r="JE55" i="1"/>
  <c r="JM55" i="1"/>
  <c r="JU55" i="1"/>
  <c r="KC55" i="1"/>
  <c r="KK55" i="1"/>
  <c r="KS55" i="1"/>
  <c r="LA55" i="1"/>
  <c r="LI55" i="1"/>
  <c r="LQ55" i="1"/>
  <c r="LY55" i="1"/>
  <c r="MG55" i="1"/>
  <c r="MO55" i="1"/>
  <c r="MW55" i="1"/>
  <c r="NE55" i="1"/>
  <c r="NM55" i="1"/>
  <c r="T56" i="1"/>
  <c r="AB56" i="1"/>
  <c r="AJ56" i="1"/>
  <c r="AR56" i="1"/>
  <c r="AZ56" i="1"/>
  <c r="BH56" i="1"/>
  <c r="BP56" i="1"/>
  <c r="BX56" i="1"/>
  <c r="CF56" i="1"/>
  <c r="CN56" i="1"/>
  <c r="CV56" i="1"/>
  <c r="DD56" i="1"/>
  <c r="DL56" i="1"/>
  <c r="DT56" i="1"/>
  <c r="EB56" i="1"/>
  <c r="EJ56" i="1"/>
  <c r="ER56" i="1"/>
  <c r="EZ56" i="1"/>
  <c r="FH56" i="1"/>
  <c r="FP56" i="1"/>
  <c r="FX56" i="1"/>
  <c r="GF56" i="1"/>
  <c r="GN56" i="1"/>
  <c r="GV56" i="1"/>
  <c r="HD56" i="1"/>
  <c r="HL56" i="1"/>
  <c r="HT56" i="1"/>
  <c r="IB56" i="1"/>
  <c r="IJ56" i="1"/>
  <c r="IR56" i="1"/>
  <c r="IZ56" i="1"/>
  <c r="JH56" i="1"/>
  <c r="JP56" i="1"/>
  <c r="JX56" i="1"/>
  <c r="KF56" i="1"/>
  <c r="KN56" i="1"/>
  <c r="KV56" i="1"/>
  <c r="LD56" i="1"/>
  <c r="LL56" i="1"/>
  <c r="LT56" i="1"/>
  <c r="MB56" i="1"/>
  <c r="MJ56" i="1"/>
  <c r="MR56" i="1"/>
  <c r="MZ56" i="1"/>
  <c r="NH56" i="1"/>
  <c r="NP56" i="1"/>
  <c r="W57" i="1"/>
  <c r="AE57" i="1"/>
  <c r="AM57" i="1"/>
  <c r="AU57" i="1"/>
  <c r="BC57" i="1"/>
  <c r="BK57" i="1"/>
  <c r="BS57" i="1"/>
  <c r="CA57" i="1"/>
  <c r="CI57" i="1"/>
  <c r="CQ57" i="1"/>
  <c r="CY57" i="1"/>
  <c r="DG57" i="1"/>
  <c r="DO57" i="1"/>
  <c r="DW57" i="1"/>
  <c r="EE57" i="1"/>
  <c r="EM57" i="1"/>
  <c r="EU57" i="1"/>
  <c r="FC57" i="1"/>
  <c r="FK57" i="1"/>
  <c r="FS57" i="1"/>
  <c r="GA57" i="1"/>
  <c r="GI57" i="1"/>
  <c r="GQ57" i="1"/>
  <c r="GY57" i="1"/>
  <c r="HG57" i="1"/>
  <c r="HO57" i="1"/>
  <c r="HW57" i="1"/>
  <c r="IE57" i="1"/>
  <c r="IM57" i="1"/>
  <c r="IU57" i="1"/>
  <c r="JC57" i="1"/>
  <c r="JK57" i="1"/>
  <c r="JS57" i="1"/>
  <c r="KA57" i="1"/>
  <c r="KI57" i="1"/>
  <c r="KQ57" i="1"/>
  <c r="KY57" i="1"/>
  <c r="LG57" i="1"/>
  <c r="LO57" i="1"/>
  <c r="LW57" i="1"/>
  <c r="ME57" i="1"/>
  <c r="MM57" i="1"/>
  <c r="MU57" i="1"/>
  <c r="NC57" i="1"/>
  <c r="NK57" i="1"/>
  <c r="R58" i="1"/>
  <c r="Z58" i="1"/>
  <c r="AH58" i="1"/>
  <c r="AP58" i="1"/>
  <c r="AX58" i="1"/>
  <c r="BF58" i="1"/>
  <c r="BN58" i="1"/>
  <c r="BV58" i="1"/>
  <c r="CD58" i="1"/>
  <c r="CL58" i="1"/>
  <c r="CT58" i="1"/>
  <c r="DB58" i="1"/>
  <c r="DJ58" i="1"/>
  <c r="DR58" i="1"/>
  <c r="DZ58" i="1"/>
  <c r="EH58" i="1"/>
  <c r="EP58" i="1"/>
  <c r="EX58" i="1"/>
  <c r="FF58" i="1"/>
  <c r="FN58" i="1"/>
  <c r="FV58" i="1"/>
  <c r="GD58" i="1"/>
  <c r="GL58" i="1"/>
  <c r="GT58" i="1"/>
  <c r="HB58" i="1"/>
  <c r="HJ58" i="1"/>
  <c r="HR58" i="1"/>
  <c r="HZ58" i="1"/>
  <c r="IH58" i="1"/>
  <c r="IP58" i="1"/>
  <c r="IY58" i="1"/>
  <c r="JH58" i="1"/>
  <c r="JQ58" i="1"/>
  <c r="KA58" i="1"/>
  <c r="KJ58" i="1"/>
  <c r="KS58" i="1"/>
  <c r="LB58" i="1"/>
  <c r="LK58" i="1"/>
  <c r="LT58" i="1"/>
  <c r="MC58" i="1"/>
  <c r="MM58" i="1"/>
  <c r="MV58" i="1"/>
  <c r="NE58" i="1"/>
  <c r="NN58" i="1"/>
  <c r="W59" i="1"/>
  <c r="AF59" i="1"/>
  <c r="AP59" i="1"/>
  <c r="AY59" i="1"/>
  <c r="BJ59" i="1"/>
  <c r="BT59" i="1"/>
  <c r="CE59" i="1"/>
  <c r="CP59" i="1"/>
  <c r="CZ59" i="1"/>
  <c r="DK59" i="1"/>
  <c r="DV59" i="1"/>
  <c r="EF59" i="1"/>
  <c r="EQ59" i="1"/>
  <c r="FB59" i="1"/>
  <c r="FL59" i="1"/>
  <c r="FW59" i="1"/>
  <c r="GH59" i="1"/>
  <c r="GR59" i="1"/>
  <c r="HC59" i="1"/>
  <c r="HN59" i="1"/>
  <c r="HX59" i="1"/>
  <c r="II59" i="1"/>
  <c r="IT59" i="1"/>
  <c r="JD59" i="1"/>
  <c r="JO59" i="1"/>
  <c r="JZ59" i="1"/>
  <c r="KJ59" i="1"/>
  <c r="KU59" i="1"/>
  <c r="LF59" i="1"/>
  <c r="LP59" i="1"/>
  <c r="MA59" i="1"/>
  <c r="ML59" i="1"/>
  <c r="MV59" i="1"/>
  <c r="NG59" i="1"/>
  <c r="S60" i="1"/>
  <c r="AD60" i="1"/>
  <c r="AP60" i="1"/>
  <c r="BC60" i="1"/>
  <c r="BO60" i="1"/>
  <c r="CC60" i="1"/>
  <c r="CP60" i="1"/>
  <c r="DB60" i="1"/>
  <c r="DO60" i="1"/>
  <c r="EE60" i="1"/>
  <c r="EU60" i="1"/>
  <c r="FK60" i="1"/>
  <c r="GA60" i="1"/>
  <c r="GQ60" i="1"/>
  <c r="HG60" i="1"/>
  <c r="HW60" i="1"/>
  <c r="IM60" i="1"/>
  <c r="JC60" i="1"/>
  <c r="JS60" i="1"/>
  <c r="KI60" i="1"/>
  <c r="KY60" i="1"/>
  <c r="LO60" i="1"/>
  <c r="ME60" i="1"/>
  <c r="MU60" i="1"/>
  <c r="NK60" i="1"/>
  <c r="S62" i="1"/>
  <c r="AI62" i="1"/>
  <c r="AY62" i="1"/>
  <c r="BO62" i="1"/>
  <c r="CE62" i="1"/>
  <c r="CU62" i="1"/>
  <c r="DK62" i="1"/>
  <c r="EA62" i="1"/>
  <c r="EQ62" i="1"/>
  <c r="FG62" i="1"/>
  <c r="FY62" i="1"/>
  <c r="GU62" i="1"/>
  <c r="HW62" i="1"/>
  <c r="JC62" i="1"/>
  <c r="KI62" i="1"/>
  <c r="LO62" i="1"/>
  <c r="MV62" i="1"/>
  <c r="S39" i="1"/>
  <c r="KG56" i="1"/>
  <c r="KO56" i="1"/>
  <c r="KW56" i="1"/>
  <c r="LE56" i="1"/>
  <c r="LM56" i="1"/>
  <c r="LU56" i="1"/>
  <c r="MC56" i="1"/>
  <c r="MK56" i="1"/>
  <c r="MS56" i="1"/>
  <c r="NA56" i="1"/>
  <c r="NI56" i="1"/>
  <c r="S58" i="1"/>
  <c r="AA58" i="1"/>
  <c r="AI58" i="1"/>
  <c r="AQ58" i="1"/>
  <c r="AY58" i="1"/>
  <c r="BG58" i="1"/>
  <c r="BO58" i="1"/>
  <c r="BW58" i="1"/>
  <c r="CE58" i="1"/>
  <c r="CM58" i="1"/>
  <c r="CU58" i="1"/>
  <c r="DC58" i="1"/>
  <c r="DK58" i="1"/>
  <c r="DS58" i="1"/>
  <c r="EA58" i="1"/>
  <c r="EI58" i="1"/>
  <c r="EQ58" i="1"/>
  <c r="EY58" i="1"/>
  <c r="FG58" i="1"/>
  <c r="FO58" i="1"/>
  <c r="FW58" i="1"/>
  <c r="GE58" i="1"/>
  <c r="GM58" i="1"/>
  <c r="GU58" i="1"/>
  <c r="HC58" i="1"/>
  <c r="HK58" i="1"/>
  <c r="HS58" i="1"/>
  <c r="IA58" i="1"/>
  <c r="II58" i="1"/>
  <c r="IQ58" i="1"/>
  <c r="IZ58" i="1"/>
  <c r="JI58" i="1"/>
  <c r="JS58" i="1"/>
  <c r="KB58" i="1"/>
  <c r="KK58" i="1"/>
  <c r="KT58" i="1"/>
  <c r="LC58" i="1"/>
  <c r="LL58" i="1"/>
  <c r="LU58" i="1"/>
  <c r="ME58" i="1"/>
  <c r="MN58" i="1"/>
  <c r="MW58" i="1"/>
  <c r="NF58" i="1"/>
  <c r="NO58" i="1"/>
  <c r="NU59" i="1"/>
  <c r="NM59" i="1"/>
  <c r="NE59" i="1"/>
  <c r="MW59" i="1"/>
  <c r="MO59" i="1"/>
  <c r="MG59" i="1"/>
  <c r="LY59" i="1"/>
  <c r="LQ59" i="1"/>
  <c r="LI59" i="1"/>
  <c r="LA59" i="1"/>
  <c r="KS59" i="1"/>
  <c r="KK59" i="1"/>
  <c r="KC59" i="1"/>
  <c r="JU59" i="1"/>
  <c r="JM59" i="1"/>
  <c r="JE59" i="1"/>
  <c r="IW59" i="1"/>
  <c r="IO59" i="1"/>
  <c r="IG59" i="1"/>
  <c r="HY59" i="1"/>
  <c r="HQ59" i="1"/>
  <c r="HI59" i="1"/>
  <c r="HA59" i="1"/>
  <c r="GS59" i="1"/>
  <c r="GK59" i="1"/>
  <c r="GC59" i="1"/>
  <c r="FU59" i="1"/>
  <c r="FM59" i="1"/>
  <c r="FE59" i="1"/>
  <c r="EW59" i="1"/>
  <c r="EO59" i="1"/>
  <c r="EG59" i="1"/>
  <c r="DY59" i="1"/>
  <c r="DQ59" i="1"/>
  <c r="DI59" i="1"/>
  <c r="DA59" i="1"/>
  <c r="CS59" i="1"/>
  <c r="CK59" i="1"/>
  <c r="CC59" i="1"/>
  <c r="BU59" i="1"/>
  <c r="BM59" i="1"/>
  <c r="BE59" i="1"/>
  <c r="AW59" i="1"/>
  <c r="AO59" i="1"/>
  <c r="AG59" i="1"/>
  <c r="Y59" i="1"/>
  <c r="Q59" i="1"/>
  <c r="NQ59" i="1"/>
  <c r="NI59" i="1"/>
  <c r="NA59" i="1"/>
  <c r="MS59" i="1"/>
  <c r="MK59" i="1"/>
  <c r="MC59" i="1"/>
  <c r="LU59" i="1"/>
  <c r="LM59" i="1"/>
  <c r="LE59" i="1"/>
  <c r="KW59" i="1"/>
  <c r="KO59" i="1"/>
  <c r="KG59" i="1"/>
  <c r="JY59" i="1"/>
  <c r="JQ59" i="1"/>
  <c r="JI59" i="1"/>
  <c r="JA59" i="1"/>
  <c r="IS59" i="1"/>
  <c r="IK59" i="1"/>
  <c r="IC59" i="1"/>
  <c r="HU59" i="1"/>
  <c r="HM59" i="1"/>
  <c r="HE59" i="1"/>
  <c r="GW59" i="1"/>
  <c r="GO59" i="1"/>
  <c r="GG59" i="1"/>
  <c r="FY59" i="1"/>
  <c r="FQ59" i="1"/>
  <c r="FI59" i="1"/>
  <c r="FA59" i="1"/>
  <c r="ES59" i="1"/>
  <c r="EK59" i="1"/>
  <c r="EC59" i="1"/>
  <c r="DU59" i="1"/>
  <c r="DM59" i="1"/>
  <c r="DE59" i="1"/>
  <c r="CW59" i="1"/>
  <c r="CO59" i="1"/>
  <c r="CG59" i="1"/>
  <c r="BY59" i="1"/>
  <c r="BQ59" i="1"/>
  <c r="BI59" i="1"/>
  <c r="BA59" i="1"/>
  <c r="X59" i="1"/>
  <c r="AH59" i="1"/>
  <c r="AQ59" i="1"/>
  <c r="AZ59" i="1"/>
  <c r="BK59" i="1"/>
  <c r="BV59" i="1"/>
  <c r="CF59" i="1"/>
  <c r="CQ59" i="1"/>
  <c r="DB59" i="1"/>
  <c r="DL59" i="1"/>
  <c r="DW59" i="1"/>
  <c r="EH59" i="1"/>
  <c r="ER59" i="1"/>
  <c r="FC59" i="1"/>
  <c r="FN59" i="1"/>
  <c r="FX59" i="1"/>
  <c r="GI59" i="1"/>
  <c r="GT59" i="1"/>
  <c r="HD59" i="1"/>
  <c r="HO59" i="1"/>
  <c r="HZ59" i="1"/>
  <c r="IJ59" i="1"/>
  <c r="IU59" i="1"/>
  <c r="JF59" i="1"/>
  <c r="JP59" i="1"/>
  <c r="KA59" i="1"/>
  <c r="KL59" i="1"/>
  <c r="KV59" i="1"/>
  <c r="LG59" i="1"/>
  <c r="LR59" i="1"/>
  <c r="MB59" i="1"/>
  <c r="MM59" i="1"/>
  <c r="MX59" i="1"/>
  <c r="NH59" i="1"/>
  <c r="NS59" i="1"/>
  <c r="U60" i="1"/>
  <c r="AE60" i="1"/>
  <c r="AQ60" i="1"/>
  <c r="BE60" i="1"/>
  <c r="BR60" i="1"/>
  <c r="CD60" i="1"/>
  <c r="CQ60" i="1"/>
  <c r="DC60" i="1"/>
  <c r="DQ60" i="1"/>
  <c r="EG60" i="1"/>
  <c r="EW60" i="1"/>
  <c r="FM60" i="1"/>
  <c r="GC60" i="1"/>
  <c r="GS60" i="1"/>
  <c r="HI60" i="1"/>
  <c r="HY60" i="1"/>
  <c r="IO60" i="1"/>
  <c r="JE60" i="1"/>
  <c r="JU60" i="1"/>
  <c r="KK60" i="1"/>
  <c r="LA60" i="1"/>
  <c r="LQ60" i="1"/>
  <c r="MG60" i="1"/>
  <c r="MW60" i="1"/>
  <c r="NM60" i="1"/>
  <c r="U62" i="1"/>
  <c r="AK62" i="1"/>
  <c r="BA62" i="1"/>
  <c r="BQ62" i="1"/>
  <c r="CG62" i="1"/>
  <c r="CW62" i="1"/>
  <c r="DM62" i="1"/>
  <c r="EC62" i="1"/>
  <c r="ES62" i="1"/>
  <c r="FI62" i="1"/>
  <c r="GA62" i="1"/>
  <c r="GW62" i="1"/>
  <c r="IC62" i="1"/>
  <c r="JI62" i="1"/>
  <c r="KO62" i="1"/>
  <c r="LU62" i="1"/>
  <c r="NC62" i="1"/>
  <c r="GB61" i="1"/>
  <c r="GJ61" i="1"/>
  <c r="GR61" i="1"/>
  <c r="GZ61" i="1"/>
  <c r="HH61" i="1"/>
  <c r="HP61" i="1"/>
  <c r="HX61" i="1"/>
  <c r="IF61" i="1"/>
  <c r="IN61" i="1"/>
  <c r="IV61" i="1"/>
  <c r="JD61" i="1"/>
  <c r="JL61" i="1"/>
  <c r="JT61" i="1"/>
  <c r="KB61" i="1"/>
  <c r="KJ61" i="1"/>
  <c r="KR61" i="1"/>
  <c r="KZ61" i="1"/>
  <c r="LH61" i="1"/>
  <c r="LP61" i="1"/>
  <c r="LX61" i="1"/>
  <c r="MF61" i="1"/>
  <c r="MN61" i="1"/>
  <c r="MV61" i="1"/>
  <c r="ND61" i="1"/>
  <c r="NL61" i="1"/>
  <c r="NT61" i="1"/>
  <c r="W63" i="1"/>
  <c r="AG63" i="1"/>
  <c r="AR63" i="1"/>
  <c r="BC63" i="1"/>
  <c r="BM63" i="1"/>
  <c r="BX63" i="1"/>
  <c r="CI63" i="1"/>
  <c r="CS63" i="1"/>
  <c r="DD63" i="1"/>
  <c r="DO63" i="1"/>
  <c r="DY63" i="1"/>
  <c r="EJ63" i="1"/>
  <c r="EU63" i="1"/>
  <c r="FE63" i="1"/>
  <c r="FP63" i="1"/>
  <c r="GA63" i="1"/>
  <c r="GK63" i="1"/>
  <c r="GV63" i="1"/>
  <c r="HG63" i="1"/>
  <c r="HQ63" i="1"/>
  <c r="IB63" i="1"/>
  <c r="IM63" i="1"/>
  <c r="IW63" i="1"/>
  <c r="JH63" i="1"/>
  <c r="JS63" i="1"/>
  <c r="KC63" i="1"/>
  <c r="KN63" i="1"/>
  <c r="KY63" i="1"/>
  <c r="LI63" i="1"/>
  <c r="LT63" i="1"/>
  <c r="ME63" i="1"/>
  <c r="MO63" i="1"/>
  <c r="MZ63" i="1"/>
  <c r="NK63" i="1"/>
  <c r="NU63" i="1"/>
  <c r="NP67" i="1"/>
  <c r="NH67" i="1"/>
  <c r="MZ67" i="1"/>
  <c r="MR67" i="1"/>
  <c r="MJ67" i="1"/>
  <c r="MB67" i="1"/>
  <c r="LT67" i="1"/>
  <c r="LL67" i="1"/>
  <c r="LD67" i="1"/>
  <c r="KV67" i="1"/>
  <c r="KN67" i="1"/>
  <c r="KF67" i="1"/>
  <c r="JX67" i="1"/>
  <c r="JP67" i="1"/>
  <c r="JH67" i="1"/>
  <c r="IZ67" i="1"/>
  <c r="IR67" i="1"/>
  <c r="IJ67" i="1"/>
  <c r="IB67" i="1"/>
  <c r="HT67" i="1"/>
  <c r="HL67" i="1"/>
  <c r="HD67" i="1"/>
  <c r="GV67" i="1"/>
  <c r="GN67" i="1"/>
  <c r="GF67" i="1"/>
  <c r="FX67" i="1"/>
  <c r="FP67" i="1"/>
  <c r="FH67" i="1"/>
  <c r="EZ67" i="1"/>
  <c r="ER67" i="1"/>
  <c r="EJ67" i="1"/>
  <c r="EB67" i="1"/>
  <c r="DT67" i="1"/>
  <c r="DL67" i="1"/>
  <c r="DD67" i="1"/>
  <c r="CV67" i="1"/>
  <c r="CN67" i="1"/>
  <c r="CF67" i="1"/>
  <c r="BX67" i="1"/>
  <c r="BP67" i="1"/>
  <c r="BH67" i="1"/>
  <c r="AZ67" i="1"/>
  <c r="AR67" i="1"/>
  <c r="AJ67" i="1"/>
  <c r="AB67" i="1"/>
  <c r="T67" i="1"/>
  <c r="NT67" i="1"/>
  <c r="NL67" i="1"/>
  <c r="ND67" i="1"/>
  <c r="MV67" i="1"/>
  <c r="MN67" i="1"/>
  <c r="MF67" i="1"/>
  <c r="LX67" i="1"/>
  <c r="LP67" i="1"/>
  <c r="LH67" i="1"/>
  <c r="KZ67" i="1"/>
  <c r="KR67" i="1"/>
  <c r="KJ67" i="1"/>
  <c r="KB67" i="1"/>
  <c r="JT67" i="1"/>
  <c r="JL67" i="1"/>
  <c r="JD67" i="1"/>
  <c r="IV67" i="1"/>
  <c r="IN67" i="1"/>
  <c r="IF67" i="1"/>
  <c r="HX67" i="1"/>
  <c r="HP67" i="1"/>
  <c r="HH67" i="1"/>
  <c r="GZ67" i="1"/>
  <c r="GR67" i="1"/>
  <c r="GJ67" i="1"/>
  <c r="GB67" i="1"/>
  <c r="FT67" i="1"/>
  <c r="FL67" i="1"/>
  <c r="FD67" i="1"/>
  <c r="EV67" i="1"/>
  <c r="EN67" i="1"/>
  <c r="EF67" i="1"/>
  <c r="DX67" i="1"/>
  <c r="DP67" i="1"/>
  <c r="DH67" i="1"/>
  <c r="CZ67" i="1"/>
  <c r="CR67" i="1"/>
  <c r="CJ67" i="1"/>
  <c r="CB67" i="1"/>
  <c r="BT67" i="1"/>
  <c r="BL67" i="1"/>
  <c r="BD67" i="1"/>
  <c r="AV67" i="1"/>
  <c r="AN67" i="1"/>
  <c r="AF67" i="1"/>
  <c r="X67" i="1"/>
  <c r="P67" i="1"/>
  <c r="Z67" i="1"/>
  <c r="AK67" i="1"/>
  <c r="AU67" i="1"/>
  <c r="BF67" i="1"/>
  <c r="BQ67" i="1"/>
  <c r="CA67" i="1"/>
  <c r="CL67" i="1"/>
  <c r="CW67" i="1"/>
  <c r="DG67" i="1"/>
  <c r="DR67" i="1"/>
  <c r="EC67" i="1"/>
  <c r="EM67" i="1"/>
  <c r="EX67" i="1"/>
  <c r="FI67" i="1"/>
  <c r="FS67" i="1"/>
  <c r="GD67" i="1"/>
  <c r="GO67" i="1"/>
  <c r="GY67" i="1"/>
  <c r="HJ67" i="1"/>
  <c r="HU67" i="1"/>
  <c r="IE67" i="1"/>
  <c r="IP67" i="1"/>
  <c r="JA67" i="1"/>
  <c r="JK67" i="1"/>
  <c r="JV67" i="1"/>
  <c r="KG67" i="1"/>
  <c r="KQ67" i="1"/>
  <c r="LB67" i="1"/>
  <c r="LM67" i="1"/>
  <c r="LW67" i="1"/>
  <c r="MH67" i="1"/>
  <c r="MS67" i="1"/>
  <c r="NC67" i="1"/>
  <c r="NN67" i="1"/>
  <c r="T69" i="1"/>
  <c r="AE69" i="1"/>
  <c r="AO69" i="1"/>
  <c r="AZ69" i="1"/>
  <c r="BK69" i="1"/>
  <c r="BU69" i="1"/>
  <c r="CF69" i="1"/>
  <c r="CQ69" i="1"/>
  <c r="DA69" i="1"/>
  <c r="DL69" i="1"/>
  <c r="DW69" i="1"/>
  <c r="EG69" i="1"/>
  <c r="ER69" i="1"/>
  <c r="FC69" i="1"/>
  <c r="FM69" i="1"/>
  <c r="FX69" i="1"/>
  <c r="GI69" i="1"/>
  <c r="GS69" i="1"/>
  <c r="HD69" i="1"/>
  <c r="HO69" i="1"/>
  <c r="HY69" i="1"/>
  <c r="IJ69" i="1"/>
  <c r="IU69" i="1"/>
  <c r="JE69" i="1"/>
  <c r="JP69" i="1"/>
  <c r="KA69" i="1"/>
  <c r="KK69" i="1"/>
  <c r="KV69" i="1"/>
  <c r="LG69" i="1"/>
  <c r="LQ69" i="1"/>
  <c r="MB69" i="1"/>
  <c r="MM69" i="1"/>
  <c r="MW69" i="1"/>
  <c r="NH69" i="1"/>
  <c r="NS69" i="1"/>
  <c r="X63" i="1"/>
  <c r="AI63" i="1"/>
  <c r="AS63" i="1"/>
  <c r="BD63" i="1"/>
  <c r="BO63" i="1"/>
  <c r="BY63" i="1"/>
  <c r="CJ63" i="1"/>
  <c r="CU63" i="1"/>
  <c r="DE63" i="1"/>
  <c r="DP63" i="1"/>
  <c r="EA63" i="1"/>
  <c r="EK63" i="1"/>
  <c r="EV63" i="1"/>
  <c r="FG63" i="1"/>
  <c r="FQ63" i="1"/>
  <c r="GB63" i="1"/>
  <c r="GM63" i="1"/>
  <c r="GW63" i="1"/>
  <c r="HH63" i="1"/>
  <c r="HS63" i="1"/>
  <c r="IC63" i="1"/>
  <c r="IN63" i="1"/>
  <c r="IY63" i="1"/>
  <c r="JI63" i="1"/>
  <c r="JT63" i="1"/>
  <c r="KE63" i="1"/>
  <c r="KO63" i="1"/>
  <c r="KZ63" i="1"/>
  <c r="LK63" i="1"/>
  <c r="LU63" i="1"/>
  <c r="MF63" i="1"/>
  <c r="MQ63" i="1"/>
  <c r="NA63" i="1"/>
  <c r="S68" i="1"/>
  <c r="U69" i="1"/>
  <c r="AF69" i="1"/>
  <c r="AQ69" i="1"/>
  <c r="BA69" i="1"/>
  <c r="BL69" i="1"/>
  <c r="BW69" i="1"/>
  <c r="CG69" i="1"/>
  <c r="CR69" i="1"/>
  <c r="DC69" i="1"/>
  <c r="DM69" i="1"/>
  <c r="DX69" i="1"/>
  <c r="EI69" i="1"/>
  <c r="ES69" i="1"/>
  <c r="FD69" i="1"/>
  <c r="FO69" i="1"/>
  <c r="FY69" i="1"/>
  <c r="GJ69" i="1"/>
  <c r="GU69" i="1"/>
  <c r="HE69" i="1"/>
  <c r="HP69" i="1"/>
  <c r="IA69" i="1"/>
  <c r="IK69" i="1"/>
  <c r="IV69" i="1"/>
  <c r="JG69" i="1"/>
  <c r="JQ69" i="1"/>
  <c r="KB69" i="1"/>
  <c r="KM69" i="1"/>
  <c r="KW69" i="1"/>
  <c r="LH69" i="1"/>
  <c r="LS69" i="1"/>
  <c r="MC69" i="1"/>
  <c r="MN69" i="1"/>
  <c r="MY69" i="1"/>
  <c r="NI69" i="1"/>
  <c r="NT69" i="1"/>
  <c r="NN63" i="1"/>
  <c r="NF63" i="1"/>
  <c r="MX63" i="1"/>
  <c r="MP63" i="1"/>
  <c r="MH63" i="1"/>
  <c r="LZ63" i="1"/>
  <c r="LR63" i="1"/>
  <c r="LJ63" i="1"/>
  <c r="LB63" i="1"/>
  <c r="KT63" i="1"/>
  <c r="KL63" i="1"/>
  <c r="KD63" i="1"/>
  <c r="JV63" i="1"/>
  <c r="JN63" i="1"/>
  <c r="JF63" i="1"/>
  <c r="IX63" i="1"/>
  <c r="IP63" i="1"/>
  <c r="IH63" i="1"/>
  <c r="HZ63" i="1"/>
  <c r="HR63" i="1"/>
  <c r="HJ63" i="1"/>
  <c r="HB63" i="1"/>
  <c r="GT63" i="1"/>
  <c r="GL63" i="1"/>
  <c r="GD63" i="1"/>
  <c r="FV63" i="1"/>
  <c r="FN63" i="1"/>
  <c r="FF63" i="1"/>
  <c r="EX63" i="1"/>
  <c r="EP63" i="1"/>
  <c r="EH63" i="1"/>
  <c r="DZ63" i="1"/>
  <c r="DR63" i="1"/>
  <c r="DJ63" i="1"/>
  <c r="DB63" i="1"/>
  <c r="CT63" i="1"/>
  <c r="CL63" i="1"/>
  <c r="CD63" i="1"/>
  <c r="BV63" i="1"/>
  <c r="BN63" i="1"/>
  <c r="BF63" i="1"/>
  <c r="AX63" i="1"/>
  <c r="AP63" i="1"/>
  <c r="AH63" i="1"/>
  <c r="Z63" i="1"/>
  <c r="R63" i="1"/>
  <c r="NR63" i="1"/>
  <c r="NJ63" i="1"/>
  <c r="NB63" i="1"/>
  <c r="MT63" i="1"/>
  <c r="ML63" i="1"/>
  <c r="MD63" i="1"/>
  <c r="LV63" i="1"/>
  <c r="LN63" i="1"/>
  <c r="LF63" i="1"/>
  <c r="KX63" i="1"/>
  <c r="KP63" i="1"/>
  <c r="KH63" i="1"/>
  <c r="JZ63" i="1"/>
  <c r="JR63" i="1"/>
  <c r="JJ63" i="1"/>
  <c r="JB63" i="1"/>
  <c r="IT63" i="1"/>
  <c r="IL63" i="1"/>
  <c r="ID63" i="1"/>
  <c r="HV63" i="1"/>
  <c r="HN63" i="1"/>
  <c r="HF63" i="1"/>
  <c r="GX63" i="1"/>
  <c r="GP63" i="1"/>
  <c r="GH63" i="1"/>
  <c r="FZ63" i="1"/>
  <c r="FR63" i="1"/>
  <c r="FJ63" i="1"/>
  <c r="FB63" i="1"/>
  <c r="ET63" i="1"/>
  <c r="EL63" i="1"/>
  <c r="ED63" i="1"/>
  <c r="DV63" i="1"/>
  <c r="DN63" i="1"/>
  <c r="DF63" i="1"/>
  <c r="CX63" i="1"/>
  <c r="CP63" i="1"/>
  <c r="CH63" i="1"/>
  <c r="BZ63" i="1"/>
  <c r="BR63" i="1"/>
  <c r="BJ63" i="1"/>
  <c r="BB63" i="1"/>
  <c r="AT63" i="1"/>
  <c r="AL63" i="1"/>
  <c r="AD63" i="1"/>
  <c r="V63" i="1"/>
  <c r="Y63" i="1"/>
  <c r="AJ63" i="1"/>
  <c r="AU63" i="1"/>
  <c r="BE63" i="1"/>
  <c r="BP63" i="1"/>
  <c r="CA63" i="1"/>
  <c r="CK63" i="1"/>
  <c r="CV63" i="1"/>
  <c r="DG63" i="1"/>
  <c r="DQ63" i="1"/>
  <c r="EB63" i="1"/>
  <c r="EM63" i="1"/>
  <c r="EW63" i="1"/>
  <c r="FH63" i="1"/>
  <c r="FS63" i="1"/>
  <c r="GC63" i="1"/>
  <c r="GN63" i="1"/>
  <c r="GY63" i="1"/>
  <c r="HI63" i="1"/>
  <c r="HT63" i="1"/>
  <c r="IE63" i="1"/>
  <c r="IO63" i="1"/>
  <c r="IZ63" i="1"/>
  <c r="JK63" i="1"/>
  <c r="JU63" i="1"/>
  <c r="KF63" i="1"/>
  <c r="KQ63" i="1"/>
  <c r="LA63" i="1"/>
  <c r="LL63" i="1"/>
  <c r="LW63" i="1"/>
  <c r="MG63" i="1"/>
  <c r="MR63" i="1"/>
  <c r="NC63" i="1"/>
  <c r="NM63" i="1"/>
  <c r="W69" i="1"/>
  <c r="AG69" i="1"/>
  <c r="AR69" i="1"/>
  <c r="BC69" i="1"/>
  <c r="BM69" i="1"/>
  <c r="BX69" i="1"/>
  <c r="CI69" i="1"/>
  <c r="CS69" i="1"/>
  <c r="DD69" i="1"/>
  <c r="DO69" i="1"/>
  <c r="DY69" i="1"/>
  <c r="EJ69" i="1"/>
  <c r="EU69" i="1"/>
  <c r="FE69" i="1"/>
  <c r="FP69" i="1"/>
  <c r="GA69" i="1"/>
  <c r="GK69" i="1"/>
  <c r="GV69" i="1"/>
  <c r="HG69" i="1"/>
  <c r="HQ69" i="1"/>
  <c r="IB69" i="1"/>
  <c r="IM69" i="1"/>
  <c r="IW69" i="1"/>
  <c r="JH69" i="1"/>
  <c r="JS69" i="1"/>
  <c r="KC69" i="1"/>
  <c r="KN69" i="1"/>
  <c r="KY69" i="1"/>
  <c r="LI69" i="1"/>
  <c r="LT69" i="1"/>
  <c r="ME69" i="1"/>
  <c r="MO69" i="1"/>
  <c r="MZ69" i="1"/>
  <c r="NK69" i="1"/>
  <c r="NU69" i="1"/>
  <c r="BG61" i="1"/>
  <c r="BO61" i="1"/>
  <c r="BW61" i="1"/>
  <c r="CE61" i="1"/>
  <c r="CM61" i="1"/>
  <c r="CU61" i="1"/>
  <c r="DC61" i="1"/>
  <c r="DK61" i="1"/>
  <c r="DS61" i="1"/>
  <c r="EA61" i="1"/>
  <c r="EI61" i="1"/>
  <c r="EQ61" i="1"/>
  <c r="EY61" i="1"/>
  <c r="FG61" i="1"/>
  <c r="FO61" i="1"/>
  <c r="FW61" i="1"/>
  <c r="GE61" i="1"/>
  <c r="GM61" i="1"/>
  <c r="GU61" i="1"/>
  <c r="HC61" i="1"/>
  <c r="HK61" i="1"/>
  <c r="HS61" i="1"/>
  <c r="IA61" i="1"/>
  <c r="II61" i="1"/>
  <c r="IQ61" i="1"/>
  <c r="IY61" i="1"/>
  <c r="JG61" i="1"/>
  <c r="JO61" i="1"/>
  <c r="JW61" i="1"/>
  <c r="KE61" i="1"/>
  <c r="KM61" i="1"/>
  <c r="KU61" i="1"/>
  <c r="LC61" i="1"/>
  <c r="LK61" i="1"/>
  <c r="LS61" i="1"/>
  <c r="MA61" i="1"/>
  <c r="MI61" i="1"/>
  <c r="MQ61" i="1"/>
  <c r="MY61" i="1"/>
  <c r="NG61" i="1"/>
  <c r="NO61" i="1"/>
  <c r="P63" i="1"/>
  <c r="AA63" i="1"/>
  <c r="AK63" i="1"/>
  <c r="AV63" i="1"/>
  <c r="BG63" i="1"/>
  <c r="BQ63" i="1"/>
  <c r="CB63" i="1"/>
  <c r="CM63" i="1"/>
  <c r="CW63" i="1"/>
  <c r="DH63" i="1"/>
  <c r="DS63" i="1"/>
  <c r="EC63" i="1"/>
  <c r="EN63" i="1"/>
  <c r="EY63" i="1"/>
  <c r="FI63" i="1"/>
  <c r="FT63" i="1"/>
  <c r="GE63" i="1"/>
  <c r="GO63" i="1"/>
  <c r="GZ63" i="1"/>
  <c r="HK63" i="1"/>
  <c r="HU63" i="1"/>
  <c r="IF63" i="1"/>
  <c r="IQ63" i="1"/>
  <c r="JA63" i="1"/>
  <c r="JL63" i="1"/>
  <c r="JW63" i="1"/>
  <c r="KG63" i="1"/>
  <c r="KR63" i="1"/>
  <c r="LC63" i="1"/>
  <c r="LM63" i="1"/>
  <c r="LX63" i="1"/>
  <c r="MI63" i="1"/>
  <c r="MS63" i="1"/>
  <c r="ND63" i="1"/>
  <c r="NO63" i="1"/>
  <c r="S67" i="1"/>
  <c r="AD67" i="1"/>
  <c r="AO67" i="1"/>
  <c r="AY67" i="1"/>
  <c r="BJ67" i="1"/>
  <c r="BU67" i="1"/>
  <c r="CE67" i="1"/>
  <c r="CP67" i="1"/>
  <c r="DA67" i="1"/>
  <c r="DK67" i="1"/>
  <c r="DV67" i="1"/>
  <c r="EG67" i="1"/>
  <c r="EQ67" i="1"/>
  <c r="FB67" i="1"/>
  <c r="FM67" i="1"/>
  <c r="FW67" i="1"/>
  <c r="GH67" i="1"/>
  <c r="GS67" i="1"/>
  <c r="HC67" i="1"/>
  <c r="HN67" i="1"/>
  <c r="HY67" i="1"/>
  <c r="II67" i="1"/>
  <c r="IT67" i="1"/>
  <c r="JE67" i="1"/>
  <c r="JO67" i="1"/>
  <c r="JZ67" i="1"/>
  <c r="KK67" i="1"/>
  <c r="KU67" i="1"/>
  <c r="LF67" i="1"/>
  <c r="LQ67" i="1"/>
  <c r="MA67" i="1"/>
  <c r="ML67" i="1"/>
  <c r="MW67" i="1"/>
  <c r="NG67" i="1"/>
  <c r="NR67" i="1"/>
  <c r="X69" i="1"/>
  <c r="AI69" i="1"/>
  <c r="AS69" i="1"/>
  <c r="BD69" i="1"/>
  <c r="BO69" i="1"/>
  <c r="BY69" i="1"/>
  <c r="CJ69" i="1"/>
  <c r="CU69" i="1"/>
  <c r="DE69" i="1"/>
  <c r="DP69" i="1"/>
  <c r="EA69" i="1"/>
  <c r="EK69" i="1"/>
  <c r="EV69" i="1"/>
  <c r="FG69" i="1"/>
  <c r="FQ69" i="1"/>
  <c r="GB69" i="1"/>
  <c r="GM69" i="1"/>
  <c r="GW69" i="1"/>
  <c r="HH69" i="1"/>
  <c r="HS69" i="1"/>
  <c r="IC69" i="1"/>
  <c r="IN69" i="1"/>
  <c r="IY69" i="1"/>
  <c r="JI69" i="1"/>
  <c r="JT69" i="1"/>
  <c r="KE69" i="1"/>
  <c r="KO69" i="1"/>
  <c r="KZ69" i="1"/>
  <c r="LK69" i="1"/>
  <c r="LU69" i="1"/>
  <c r="MF69" i="1"/>
  <c r="MQ69" i="1"/>
  <c r="NA69" i="1"/>
  <c r="IR63" i="1"/>
  <c r="JC63" i="1"/>
  <c r="JM63" i="1"/>
  <c r="JX63" i="1"/>
  <c r="KI63" i="1"/>
  <c r="KS63" i="1"/>
  <c r="LD63" i="1"/>
  <c r="LO63" i="1"/>
  <c r="LY63" i="1"/>
  <c r="MJ63" i="1"/>
  <c r="MU63" i="1"/>
  <c r="NE63" i="1"/>
  <c r="NP63" i="1"/>
  <c r="NR69" i="1"/>
  <c r="NJ69" i="1"/>
  <c r="NB69" i="1"/>
  <c r="MT69" i="1"/>
  <c r="ML69" i="1"/>
  <c r="MD69" i="1"/>
  <c r="LV69" i="1"/>
  <c r="LN69" i="1"/>
  <c r="LF69" i="1"/>
  <c r="KX69" i="1"/>
  <c r="KP69" i="1"/>
  <c r="KH69" i="1"/>
  <c r="JZ69" i="1"/>
  <c r="JR69" i="1"/>
  <c r="JJ69" i="1"/>
  <c r="JB69" i="1"/>
  <c r="IT69" i="1"/>
  <c r="IL69" i="1"/>
  <c r="ID69" i="1"/>
  <c r="HV69" i="1"/>
  <c r="HN69" i="1"/>
  <c r="HF69" i="1"/>
  <c r="GX69" i="1"/>
  <c r="GP69" i="1"/>
  <c r="GH69" i="1"/>
  <c r="FZ69" i="1"/>
  <c r="FR69" i="1"/>
  <c r="FJ69" i="1"/>
  <c r="FB69" i="1"/>
  <c r="ET69" i="1"/>
  <c r="EL69" i="1"/>
  <c r="ED69" i="1"/>
  <c r="DV69" i="1"/>
  <c r="DN69" i="1"/>
  <c r="DF69" i="1"/>
  <c r="CX69" i="1"/>
  <c r="CP69" i="1"/>
  <c r="CH69" i="1"/>
  <c r="BZ69" i="1"/>
  <c r="BR69" i="1"/>
  <c r="BJ69" i="1"/>
  <c r="BB69" i="1"/>
  <c r="AT69" i="1"/>
  <c r="AL69" i="1"/>
  <c r="AD69" i="1"/>
  <c r="V69" i="1"/>
  <c r="NN69" i="1"/>
  <c r="NF69" i="1"/>
  <c r="MX69" i="1"/>
  <c r="MP69" i="1"/>
  <c r="MH69" i="1"/>
  <c r="LZ69" i="1"/>
  <c r="LR69" i="1"/>
  <c r="LJ69" i="1"/>
  <c r="LB69" i="1"/>
  <c r="KT69" i="1"/>
  <c r="KL69" i="1"/>
  <c r="KD69" i="1"/>
  <c r="JV69" i="1"/>
  <c r="JN69" i="1"/>
  <c r="JF69" i="1"/>
  <c r="IX69" i="1"/>
  <c r="IP69" i="1"/>
  <c r="IH69" i="1"/>
  <c r="HZ69" i="1"/>
  <c r="HR69" i="1"/>
  <c r="HJ69" i="1"/>
  <c r="HB69" i="1"/>
  <c r="GT69" i="1"/>
  <c r="GL69" i="1"/>
  <c r="GD69" i="1"/>
  <c r="FV69" i="1"/>
  <c r="FN69" i="1"/>
  <c r="FF69" i="1"/>
  <c r="EX69" i="1"/>
  <c r="EP69" i="1"/>
  <c r="EH69" i="1"/>
  <c r="DZ69" i="1"/>
  <c r="DR69" i="1"/>
  <c r="DJ69" i="1"/>
  <c r="DB69" i="1"/>
  <c r="CT69" i="1"/>
  <c r="CL69" i="1"/>
  <c r="CD69" i="1"/>
  <c r="BV69" i="1"/>
  <c r="BN69" i="1"/>
  <c r="BF69" i="1"/>
  <c r="AX69" i="1"/>
  <c r="AP69" i="1"/>
  <c r="AH69" i="1"/>
  <c r="Z69" i="1"/>
  <c r="R69" i="1"/>
  <c r="Y69" i="1"/>
  <c r="AJ69" i="1"/>
  <c r="AU69" i="1"/>
  <c r="BE69" i="1"/>
  <c r="BP69" i="1"/>
  <c r="CA69" i="1"/>
  <c r="CK69" i="1"/>
  <c r="CV69" i="1"/>
  <c r="DG69" i="1"/>
  <c r="DQ69" i="1"/>
  <c r="EB69" i="1"/>
  <c r="EM69" i="1"/>
  <c r="EW69" i="1"/>
  <c r="FH69" i="1"/>
  <c r="FS69" i="1"/>
  <c r="GC69" i="1"/>
  <c r="GN69" i="1"/>
  <c r="GY69" i="1"/>
  <c r="HI69" i="1"/>
  <c r="HT69" i="1"/>
  <c r="IE69" i="1"/>
  <c r="IO69" i="1"/>
  <c r="IZ69" i="1"/>
  <c r="JK69" i="1"/>
  <c r="JU69" i="1"/>
  <c r="KF69" i="1"/>
  <c r="KQ69" i="1"/>
  <c r="LA69" i="1"/>
  <c r="LL69" i="1"/>
  <c r="LW69" i="1"/>
  <c r="MG69" i="1"/>
  <c r="MR69" i="1"/>
  <c r="NC69" i="1"/>
  <c r="NM69" i="1"/>
  <c r="GW61" i="1"/>
  <c r="HE61" i="1"/>
  <c r="HM61" i="1"/>
  <c r="HU61" i="1"/>
  <c r="IC61" i="1"/>
  <c r="IK61" i="1"/>
  <c r="IS61" i="1"/>
  <c r="JA61" i="1"/>
  <c r="JI61" i="1"/>
  <c r="JQ61" i="1"/>
  <c r="JY61" i="1"/>
  <c r="KG61" i="1"/>
  <c r="KO61" i="1"/>
  <c r="KW61" i="1"/>
  <c r="LE61" i="1"/>
  <c r="LM61" i="1"/>
  <c r="LU61" i="1"/>
  <c r="MC61" i="1"/>
  <c r="MK61" i="1"/>
  <c r="MS61" i="1"/>
  <c r="NA61" i="1"/>
  <c r="NI61" i="1"/>
  <c r="NQ61" i="1"/>
  <c r="S63" i="1"/>
  <c r="AC63" i="1"/>
  <c r="AN63" i="1"/>
  <c r="AY63" i="1"/>
  <c r="BI63" i="1"/>
  <c r="BT63" i="1"/>
  <c r="CE63" i="1"/>
  <c r="CO63" i="1"/>
  <c r="CZ63" i="1"/>
  <c r="DK63" i="1"/>
  <c r="DU63" i="1"/>
  <c r="EF63" i="1"/>
  <c r="EQ63" i="1"/>
  <c r="FA63" i="1"/>
  <c r="FL63" i="1"/>
  <c r="FW63" i="1"/>
  <c r="GG63" i="1"/>
  <c r="GR63" i="1"/>
  <c r="HC63" i="1"/>
  <c r="HM63" i="1"/>
  <c r="HX63" i="1"/>
  <c r="II63" i="1"/>
  <c r="IS63" i="1"/>
  <c r="JD63" i="1"/>
  <c r="JO63" i="1"/>
  <c r="JY63" i="1"/>
  <c r="KJ63" i="1"/>
  <c r="KU63" i="1"/>
  <c r="LE63" i="1"/>
  <c r="LP63" i="1"/>
  <c r="MA63" i="1"/>
  <c r="MK63" i="1"/>
  <c r="MV63" i="1"/>
  <c r="NG63" i="1"/>
  <c r="NQ63" i="1"/>
  <c r="V67" i="1"/>
  <c r="AG67" i="1"/>
  <c r="AQ67" i="1"/>
  <c r="BB67" i="1"/>
  <c r="BM67" i="1"/>
  <c r="BW67" i="1"/>
  <c r="CH67" i="1"/>
  <c r="CS67" i="1"/>
  <c r="DC67" i="1"/>
  <c r="DN67" i="1"/>
  <c r="DY67" i="1"/>
  <c r="EI67" i="1"/>
  <c r="ET67" i="1"/>
  <c r="FE67" i="1"/>
  <c r="FO67" i="1"/>
  <c r="FZ67" i="1"/>
  <c r="GK67" i="1"/>
  <c r="GU67" i="1"/>
  <c r="HF67" i="1"/>
  <c r="HQ67" i="1"/>
  <c r="IA67" i="1"/>
  <c r="IL67" i="1"/>
  <c r="IW67" i="1"/>
  <c r="JG67" i="1"/>
  <c r="JR67" i="1"/>
  <c r="KC67" i="1"/>
  <c r="KM67" i="1"/>
  <c r="KX67" i="1"/>
  <c r="LI67" i="1"/>
  <c r="LS67" i="1"/>
  <c r="MD67" i="1"/>
  <c r="MO67" i="1"/>
  <c r="MY67" i="1"/>
  <c r="NJ67" i="1"/>
  <c r="NU67" i="1"/>
  <c r="P69" i="1"/>
  <c r="AA69" i="1"/>
  <c r="AK69" i="1"/>
  <c r="AV69" i="1"/>
  <c r="BG69" i="1"/>
  <c r="BQ69" i="1"/>
  <c r="CB69" i="1"/>
  <c r="CM69" i="1"/>
  <c r="CW69" i="1"/>
  <c r="DH69" i="1"/>
  <c r="DS69" i="1"/>
  <c r="EC69" i="1"/>
  <c r="EN69" i="1"/>
  <c r="EY69" i="1"/>
  <c r="FI69" i="1"/>
  <c r="FT69" i="1"/>
  <c r="GE69" i="1"/>
  <c r="GO69" i="1"/>
  <c r="GZ69" i="1"/>
  <c r="HK69" i="1"/>
  <c r="HU69" i="1"/>
  <c r="IF69" i="1"/>
  <c r="IQ69" i="1"/>
  <c r="JA69" i="1"/>
  <c r="JL69" i="1"/>
  <c r="JW69" i="1"/>
  <c r="KG69" i="1"/>
  <c r="KR69" i="1"/>
  <c r="LC69" i="1"/>
  <c r="LM69" i="1"/>
  <c r="LX69" i="1"/>
  <c r="MI69" i="1"/>
  <c r="MS69" i="1"/>
  <c r="ND69" i="1"/>
  <c r="NO69" i="1"/>
  <c r="GQ69" i="1"/>
  <c r="HA69" i="1"/>
  <c r="HL69" i="1"/>
  <c r="HW69" i="1"/>
  <c r="IG69" i="1"/>
  <c r="IR69" i="1"/>
  <c r="JC69" i="1"/>
  <c r="JM69" i="1"/>
  <c r="JX69" i="1"/>
  <c r="KI69" i="1"/>
  <c r="KS69" i="1"/>
  <c r="LD69" i="1"/>
  <c r="LO69" i="1"/>
  <c r="LY69" i="1"/>
  <c r="MJ69" i="1"/>
  <c r="MU69" i="1"/>
  <c r="NE69" i="1"/>
  <c r="NP69" i="1"/>
  <c r="W61" i="1"/>
  <c r="AE61" i="1"/>
  <c r="AM61" i="1"/>
  <c r="AU61" i="1"/>
  <c r="BC61" i="1"/>
  <c r="BK61" i="1"/>
  <c r="BS61" i="1"/>
  <c r="CA61" i="1"/>
  <c r="CI61" i="1"/>
  <c r="CQ61" i="1"/>
  <c r="CY61" i="1"/>
  <c r="DG61" i="1"/>
  <c r="DO61" i="1"/>
  <c r="DW61" i="1"/>
  <c r="EE61" i="1"/>
  <c r="EM61" i="1"/>
  <c r="EU61" i="1"/>
  <c r="FC61" i="1"/>
  <c r="FK61" i="1"/>
  <c r="FS61" i="1"/>
  <c r="GA61" i="1"/>
  <c r="GI61" i="1"/>
  <c r="GQ61" i="1"/>
  <c r="GY61" i="1"/>
  <c r="HG61" i="1"/>
  <c r="HO61" i="1"/>
  <c r="HW61" i="1"/>
  <c r="IE61" i="1"/>
  <c r="IM61" i="1"/>
  <c r="IU61" i="1"/>
  <c r="JC61" i="1"/>
  <c r="JK61" i="1"/>
  <c r="JS61" i="1"/>
  <c r="KA61" i="1"/>
  <c r="KI61" i="1"/>
  <c r="KQ61" i="1"/>
  <c r="KY61" i="1"/>
  <c r="LG61" i="1"/>
  <c r="LO61" i="1"/>
  <c r="LW61" i="1"/>
  <c r="ME61" i="1"/>
  <c r="MM61" i="1"/>
  <c r="MU61" i="1"/>
  <c r="NC61" i="1"/>
  <c r="NK61" i="1"/>
  <c r="U63" i="1"/>
  <c r="AF63" i="1"/>
  <c r="AQ63" i="1"/>
  <c r="BA63" i="1"/>
  <c r="BL63" i="1"/>
  <c r="BW63" i="1"/>
  <c r="CG63" i="1"/>
  <c r="CR63" i="1"/>
  <c r="DC63" i="1"/>
  <c r="DM63" i="1"/>
  <c r="DX63" i="1"/>
  <c r="EI63" i="1"/>
  <c r="ES63" i="1"/>
  <c r="FD63" i="1"/>
  <c r="FO63" i="1"/>
  <c r="FY63" i="1"/>
  <c r="GJ63" i="1"/>
  <c r="GU63" i="1"/>
  <c r="HE63" i="1"/>
  <c r="HP63" i="1"/>
  <c r="IA63" i="1"/>
  <c r="IK63" i="1"/>
  <c r="IV63" i="1"/>
  <c r="JG63" i="1"/>
  <c r="JQ63" i="1"/>
  <c r="KB63" i="1"/>
  <c r="KM63" i="1"/>
  <c r="KW63" i="1"/>
  <c r="LH63" i="1"/>
  <c r="LS63" i="1"/>
  <c r="MC63" i="1"/>
  <c r="MN63" i="1"/>
  <c r="MY63" i="1"/>
  <c r="NI63" i="1"/>
  <c r="NT63" i="1"/>
  <c r="Y67" i="1"/>
  <c r="AI67" i="1"/>
  <c r="AT67" i="1"/>
  <c r="BE67" i="1"/>
  <c r="BO67" i="1"/>
  <c r="BZ67" i="1"/>
  <c r="CK67" i="1"/>
  <c r="CU67" i="1"/>
  <c r="DF67" i="1"/>
  <c r="DQ67" i="1"/>
  <c r="EA67" i="1"/>
  <c r="EL67" i="1"/>
  <c r="EW67" i="1"/>
  <c r="FG67" i="1"/>
  <c r="FR67" i="1"/>
  <c r="GC67" i="1"/>
  <c r="GM67" i="1"/>
  <c r="GX67" i="1"/>
  <c r="HI67" i="1"/>
  <c r="HS67" i="1"/>
  <c r="ID67" i="1"/>
  <c r="IO67" i="1"/>
  <c r="IY67" i="1"/>
  <c r="JJ67" i="1"/>
  <c r="JU67" i="1"/>
  <c r="KE67" i="1"/>
  <c r="KP67" i="1"/>
  <c r="LA67" i="1"/>
  <c r="LK67" i="1"/>
  <c r="LV67" i="1"/>
  <c r="MG67" i="1"/>
  <c r="MQ67" i="1"/>
  <c r="NB67" i="1"/>
  <c r="NM67" i="1"/>
  <c r="P68" i="1"/>
  <c r="Q68" i="1" s="1"/>
  <c r="BS102" i="1" s="1"/>
  <c r="D49" i="1" s="1"/>
  <c r="S69" i="1"/>
  <c r="AC69" i="1"/>
  <c r="AN69" i="1"/>
  <c r="AY69" i="1"/>
  <c r="BI69" i="1"/>
  <c r="BT69" i="1"/>
  <c r="CE69" i="1"/>
  <c r="CO69" i="1"/>
  <c r="CZ69" i="1"/>
  <c r="DK69" i="1"/>
  <c r="DU69" i="1"/>
  <c r="EF69" i="1"/>
  <c r="EQ69" i="1"/>
  <c r="FA69" i="1"/>
  <c r="FL69" i="1"/>
  <c r="FW69" i="1"/>
  <c r="GG69" i="1"/>
  <c r="GR69" i="1"/>
  <c r="HC69" i="1"/>
  <c r="HM69" i="1"/>
  <c r="HX69" i="1"/>
  <c r="II69" i="1"/>
  <c r="IS69" i="1"/>
  <c r="JD69" i="1"/>
  <c r="JO69" i="1"/>
  <c r="JY69" i="1"/>
  <c r="KJ69" i="1"/>
  <c r="KU69" i="1"/>
  <c r="LE69" i="1"/>
  <c r="LP69" i="1"/>
  <c r="MA69" i="1"/>
  <c r="MK69" i="1"/>
  <c r="MV69" i="1"/>
  <c r="NG69" i="1"/>
  <c r="NQ69" i="1"/>
  <c r="S64" i="1"/>
  <c r="AA64" i="1"/>
  <c r="AI64" i="1"/>
  <c r="AQ64" i="1"/>
  <c r="AY64" i="1"/>
  <c r="BG64" i="1"/>
  <c r="BO64" i="1"/>
  <c r="BW64" i="1"/>
  <c r="CE64" i="1"/>
  <c r="CM64" i="1"/>
  <c r="CU64" i="1"/>
  <c r="DC64" i="1"/>
  <c r="DK64" i="1"/>
  <c r="DS64" i="1"/>
  <c r="EA64" i="1"/>
  <c r="EI64" i="1"/>
  <c r="EQ64" i="1"/>
  <c r="EY64" i="1"/>
  <c r="FG64" i="1"/>
  <c r="FO64" i="1"/>
  <c r="FW64" i="1"/>
  <c r="GE64" i="1"/>
  <c r="GM64" i="1"/>
  <c r="GU64" i="1"/>
  <c r="HC64" i="1"/>
  <c r="HK64" i="1"/>
  <c r="HS64" i="1"/>
  <c r="IA64" i="1"/>
  <c r="II64" i="1"/>
  <c r="IQ64" i="1"/>
  <c r="IY64" i="1"/>
  <c r="JG64" i="1"/>
  <c r="JO64" i="1"/>
  <c r="JW64" i="1"/>
  <c r="KE64" i="1"/>
  <c r="KM64" i="1"/>
  <c r="KU64" i="1"/>
  <c r="LC64" i="1"/>
  <c r="LK64" i="1"/>
  <c r="LS64" i="1"/>
  <c r="MA64" i="1"/>
  <c r="MI64" i="1"/>
  <c r="MQ64" i="1"/>
  <c r="MY64" i="1"/>
  <c r="NG64" i="1"/>
  <c r="NO64" i="1"/>
  <c r="W70" i="1"/>
  <c r="AE70" i="1"/>
  <c r="AM70" i="1"/>
  <c r="AU70" i="1"/>
  <c r="BC70" i="1"/>
  <c r="BK70" i="1"/>
  <c r="BS70" i="1"/>
  <c r="CA70" i="1"/>
  <c r="CI70" i="1"/>
  <c r="CQ70" i="1"/>
  <c r="CY70" i="1"/>
  <c r="DG70" i="1"/>
  <c r="DO70" i="1"/>
  <c r="DW70" i="1"/>
  <c r="EE70" i="1"/>
  <c r="EM70" i="1"/>
  <c r="EU70" i="1"/>
  <c r="FC70" i="1"/>
  <c r="FK70" i="1"/>
  <c r="FS70" i="1"/>
  <c r="GA70" i="1"/>
  <c r="GI70" i="1"/>
  <c r="GQ70" i="1"/>
  <c r="GY70" i="1"/>
  <c r="HG70" i="1"/>
  <c r="HO70" i="1"/>
  <c r="HW70" i="1"/>
  <c r="IE70" i="1"/>
  <c r="IM70" i="1"/>
  <c r="IU70" i="1"/>
  <c r="JC70" i="1"/>
  <c r="JK70" i="1"/>
  <c r="JS70" i="1"/>
  <c r="KA70" i="1"/>
  <c r="KI70" i="1"/>
  <c r="KQ70" i="1"/>
  <c r="KY70" i="1"/>
  <c r="LG70" i="1"/>
  <c r="LO70" i="1"/>
  <c r="LW70" i="1"/>
  <c r="ME70" i="1"/>
  <c r="MM70" i="1"/>
  <c r="MU70" i="1"/>
  <c r="NC70" i="1"/>
  <c r="NK70" i="1"/>
  <c r="NS70" i="1"/>
  <c r="U72" i="1"/>
  <c r="AE72" i="1"/>
  <c r="AP72" i="1"/>
  <c r="BA72" i="1"/>
  <c r="BN72" i="1"/>
  <c r="BZ72" i="1"/>
  <c r="CM72" i="1"/>
  <c r="DA72" i="1"/>
  <c r="DN72" i="1"/>
  <c r="ED72" i="1"/>
  <c r="ET72" i="1"/>
  <c r="FJ72" i="1"/>
  <c r="FZ72" i="1"/>
  <c r="GP72" i="1"/>
  <c r="HF72" i="1"/>
  <c r="HV72" i="1"/>
  <c r="IL72" i="1"/>
  <c r="JB72" i="1"/>
  <c r="JR72" i="1"/>
  <c r="KH72" i="1"/>
  <c r="KX72" i="1"/>
  <c r="LN72" i="1"/>
  <c r="MD72" i="1"/>
  <c r="MT72" i="1"/>
  <c r="NN74" i="1"/>
  <c r="NF74" i="1"/>
  <c r="MX74" i="1"/>
  <c r="MP74" i="1"/>
  <c r="MH74" i="1"/>
  <c r="LZ74" i="1"/>
  <c r="LR74" i="1"/>
  <c r="LJ74" i="1"/>
  <c r="LB74" i="1"/>
  <c r="KT74" i="1"/>
  <c r="KL74" i="1"/>
  <c r="KD74" i="1"/>
  <c r="JV74" i="1"/>
  <c r="JN74" i="1"/>
  <c r="JF74" i="1"/>
  <c r="IX74" i="1"/>
  <c r="IP74" i="1"/>
  <c r="IH74" i="1"/>
  <c r="HZ74" i="1"/>
  <c r="HR74" i="1"/>
  <c r="HJ74" i="1"/>
  <c r="HB74" i="1"/>
  <c r="GT74" i="1"/>
  <c r="GL74" i="1"/>
  <c r="GD74" i="1"/>
  <c r="FV74" i="1"/>
  <c r="FN74" i="1"/>
  <c r="FF74" i="1"/>
  <c r="EX74" i="1"/>
  <c r="EP74" i="1"/>
  <c r="EH74" i="1"/>
  <c r="DZ74" i="1"/>
  <c r="DR74" i="1"/>
  <c r="DJ74" i="1"/>
  <c r="DB74" i="1"/>
  <c r="CT74" i="1"/>
  <c r="CL74" i="1"/>
  <c r="CD74" i="1"/>
  <c r="BV74" i="1"/>
  <c r="BN74" i="1"/>
  <c r="BF74" i="1"/>
  <c r="AX74" i="1"/>
  <c r="AP74" i="1"/>
  <c r="AH74" i="1"/>
  <c r="Z74" i="1"/>
  <c r="R74" i="1"/>
  <c r="NU74" i="1"/>
  <c r="NM74" i="1"/>
  <c r="NE74" i="1"/>
  <c r="MW74" i="1"/>
  <c r="MO74" i="1"/>
  <c r="MG74" i="1"/>
  <c r="LY74" i="1"/>
  <c r="LQ74" i="1"/>
  <c r="LI74" i="1"/>
  <c r="LA74" i="1"/>
  <c r="KS74" i="1"/>
  <c r="KK74" i="1"/>
  <c r="KC74" i="1"/>
  <c r="JU74" i="1"/>
  <c r="JM74" i="1"/>
  <c r="JE74" i="1"/>
  <c r="IW74" i="1"/>
  <c r="IO74" i="1"/>
  <c r="IG74" i="1"/>
  <c r="HY74" i="1"/>
  <c r="HQ74" i="1"/>
  <c r="HI74" i="1"/>
  <c r="HA74" i="1"/>
  <c r="GS74" i="1"/>
  <c r="GK74" i="1"/>
  <c r="GC74" i="1"/>
  <c r="FU74" i="1"/>
  <c r="FM74" i="1"/>
  <c r="FE74" i="1"/>
  <c r="EW74" i="1"/>
  <c r="EO74" i="1"/>
  <c r="EG74" i="1"/>
  <c r="DY74" i="1"/>
  <c r="DQ74" i="1"/>
  <c r="DI74" i="1"/>
  <c r="DA74" i="1"/>
  <c r="CS74" i="1"/>
  <c r="CK74" i="1"/>
  <c r="CC74" i="1"/>
  <c r="BU74" i="1"/>
  <c r="BM74" i="1"/>
  <c r="BE74" i="1"/>
  <c r="AW74" i="1"/>
  <c r="AO74" i="1"/>
  <c r="AG74" i="1"/>
  <c r="Y74" i="1"/>
  <c r="Q74" i="1"/>
  <c r="NR74" i="1"/>
  <c r="NJ74" i="1"/>
  <c r="NB74" i="1"/>
  <c r="MT74" i="1"/>
  <c r="ML74" i="1"/>
  <c r="MD74" i="1"/>
  <c r="LV74" i="1"/>
  <c r="LN74" i="1"/>
  <c r="LF74" i="1"/>
  <c r="KX74" i="1"/>
  <c r="KP74" i="1"/>
  <c r="KH74" i="1"/>
  <c r="JZ74" i="1"/>
  <c r="JR74" i="1"/>
  <c r="JJ74" i="1"/>
  <c r="JB74" i="1"/>
  <c r="IT74" i="1"/>
  <c r="IL74" i="1"/>
  <c r="ID74" i="1"/>
  <c r="HV74" i="1"/>
  <c r="HN74" i="1"/>
  <c r="HF74" i="1"/>
  <c r="GX74" i="1"/>
  <c r="GP74" i="1"/>
  <c r="GH74" i="1"/>
  <c r="FZ74" i="1"/>
  <c r="FR74" i="1"/>
  <c r="FJ74" i="1"/>
  <c r="FB74" i="1"/>
  <c r="ET74" i="1"/>
  <c r="EL74" i="1"/>
  <c r="ED74" i="1"/>
  <c r="DV74" i="1"/>
  <c r="DN74" i="1"/>
  <c r="DF74" i="1"/>
  <c r="CX74" i="1"/>
  <c r="CP74" i="1"/>
  <c r="CH74" i="1"/>
  <c r="BZ74" i="1"/>
  <c r="BR74" i="1"/>
  <c r="BJ74" i="1"/>
  <c r="BB74" i="1"/>
  <c r="AT74" i="1"/>
  <c r="AL74" i="1"/>
  <c r="AD74" i="1"/>
  <c r="V74" i="1"/>
  <c r="NP74" i="1"/>
  <c r="NH74" i="1"/>
  <c r="MZ74" i="1"/>
  <c r="MR74" i="1"/>
  <c r="MJ74" i="1"/>
  <c r="MB74" i="1"/>
  <c r="LT74" i="1"/>
  <c r="LL74" i="1"/>
  <c r="LD74" i="1"/>
  <c r="KV74" i="1"/>
  <c r="KN74" i="1"/>
  <c r="KF74" i="1"/>
  <c r="JX74" i="1"/>
  <c r="JP74" i="1"/>
  <c r="JH74" i="1"/>
  <c r="IZ74" i="1"/>
  <c r="IR74" i="1"/>
  <c r="IJ74" i="1"/>
  <c r="IB74" i="1"/>
  <c r="HT74" i="1"/>
  <c r="HL74" i="1"/>
  <c r="HD74" i="1"/>
  <c r="GV74" i="1"/>
  <c r="GN74" i="1"/>
  <c r="GF74" i="1"/>
  <c r="FX74" i="1"/>
  <c r="FP74" i="1"/>
  <c r="FH74" i="1"/>
  <c r="EZ74" i="1"/>
  <c r="ER74" i="1"/>
  <c r="EJ74" i="1"/>
  <c r="EB74" i="1"/>
  <c r="DT74" i="1"/>
  <c r="DL74" i="1"/>
  <c r="DD74" i="1"/>
  <c r="CV74" i="1"/>
  <c r="CN74" i="1"/>
  <c r="CF74" i="1"/>
  <c r="BX74" i="1"/>
  <c r="BP74" i="1"/>
  <c r="BH74" i="1"/>
  <c r="AZ74" i="1"/>
  <c r="AR74" i="1"/>
  <c r="AJ74" i="1"/>
  <c r="AB74" i="1"/>
  <c r="T74" i="1"/>
  <c r="AE74" i="1"/>
  <c r="AU74" i="1"/>
  <c r="BK74" i="1"/>
  <c r="CA74" i="1"/>
  <c r="CQ74" i="1"/>
  <c r="DG74" i="1"/>
  <c r="DW74" i="1"/>
  <c r="EM74" i="1"/>
  <c r="FC74" i="1"/>
  <c r="FS74" i="1"/>
  <c r="GI74" i="1"/>
  <c r="GY74" i="1"/>
  <c r="HO74" i="1"/>
  <c r="IE74" i="1"/>
  <c r="IU74" i="1"/>
  <c r="JK74" i="1"/>
  <c r="KA74" i="1"/>
  <c r="KQ74" i="1"/>
  <c r="LG74" i="1"/>
  <c r="LW74" i="1"/>
  <c r="MM74" i="1"/>
  <c r="NC74" i="1"/>
  <c r="NS74" i="1"/>
  <c r="W76" i="1"/>
  <c r="BC76" i="1"/>
  <c r="CI76" i="1"/>
  <c r="DO76" i="1"/>
  <c r="EU76" i="1"/>
  <c r="GA76" i="1"/>
  <c r="HG76" i="1"/>
  <c r="IM76" i="1"/>
  <c r="JS76" i="1"/>
  <c r="KY76" i="1"/>
  <c r="ME76" i="1"/>
  <c r="NK76" i="1"/>
  <c r="NT84" i="1"/>
  <c r="NL84" i="1"/>
  <c r="ND84" i="1"/>
  <c r="MV84" i="1"/>
  <c r="MN84" i="1"/>
  <c r="MF84" i="1"/>
  <c r="LX84" i="1"/>
  <c r="LP84" i="1"/>
  <c r="LH84" i="1"/>
  <c r="KZ84" i="1"/>
  <c r="KR84" i="1"/>
  <c r="KJ84" i="1"/>
  <c r="KB84" i="1"/>
  <c r="JT84" i="1"/>
  <c r="JL84" i="1"/>
  <c r="JD84" i="1"/>
  <c r="IV84" i="1"/>
  <c r="IN84" i="1"/>
  <c r="IF84" i="1"/>
  <c r="HX84" i="1"/>
  <c r="NP84" i="1"/>
  <c r="NH84" i="1"/>
  <c r="MZ84" i="1"/>
  <c r="MR84" i="1"/>
  <c r="MJ84" i="1"/>
  <c r="MB84" i="1"/>
  <c r="LT84" i="1"/>
  <c r="LL84" i="1"/>
  <c r="LD84" i="1"/>
  <c r="KV84" i="1"/>
  <c r="KN84" i="1"/>
  <c r="KF84" i="1"/>
  <c r="JX84" i="1"/>
  <c r="JP84" i="1"/>
  <c r="JH84" i="1"/>
  <c r="IZ84" i="1"/>
  <c r="IR84" i="1"/>
  <c r="IJ84" i="1"/>
  <c r="IB84" i="1"/>
  <c r="HT84" i="1"/>
  <c r="NN84" i="1"/>
  <c r="NC84" i="1"/>
  <c r="MS84" i="1"/>
  <c r="MH84" i="1"/>
  <c r="LW84" i="1"/>
  <c r="LM84" i="1"/>
  <c r="LB84" i="1"/>
  <c r="KQ84" i="1"/>
  <c r="KG84" i="1"/>
  <c r="JV84" i="1"/>
  <c r="JK84" i="1"/>
  <c r="JA84" i="1"/>
  <c r="IP84" i="1"/>
  <c r="IE84" i="1"/>
  <c r="HU84" i="1"/>
  <c r="HL84" i="1"/>
  <c r="HD84" i="1"/>
  <c r="GV84" i="1"/>
  <c r="GN84" i="1"/>
  <c r="GF84" i="1"/>
  <c r="FX84" i="1"/>
  <c r="FP84" i="1"/>
  <c r="FH84" i="1"/>
  <c r="EZ84" i="1"/>
  <c r="ER84" i="1"/>
  <c r="EJ84" i="1"/>
  <c r="EB84" i="1"/>
  <c r="DT84" i="1"/>
  <c r="DL84" i="1"/>
  <c r="DD84" i="1"/>
  <c r="CV84" i="1"/>
  <c r="CN84" i="1"/>
  <c r="CF84" i="1"/>
  <c r="BX84" i="1"/>
  <c r="BP84" i="1"/>
  <c r="BH84" i="1"/>
  <c r="AZ84" i="1"/>
  <c r="AR84" i="1"/>
  <c r="AJ84" i="1"/>
  <c r="AB84" i="1"/>
  <c r="T84" i="1"/>
  <c r="NM84" i="1"/>
  <c r="NB84" i="1"/>
  <c r="MQ84" i="1"/>
  <c r="MG84" i="1"/>
  <c r="LV84" i="1"/>
  <c r="LK84" i="1"/>
  <c r="LA84" i="1"/>
  <c r="KP84" i="1"/>
  <c r="KE84" i="1"/>
  <c r="JU84" i="1"/>
  <c r="JJ84" i="1"/>
  <c r="IY84" i="1"/>
  <c r="IO84" i="1"/>
  <c r="ID84" i="1"/>
  <c r="HS84" i="1"/>
  <c r="HK84" i="1"/>
  <c r="HC84" i="1"/>
  <c r="GU84" i="1"/>
  <c r="GM84" i="1"/>
  <c r="GE84" i="1"/>
  <c r="FW84" i="1"/>
  <c r="FO84" i="1"/>
  <c r="FG84" i="1"/>
  <c r="EY84" i="1"/>
  <c r="EQ84" i="1"/>
  <c r="EI84" i="1"/>
  <c r="EA84" i="1"/>
  <c r="DS84" i="1"/>
  <c r="DK84" i="1"/>
  <c r="DC84" i="1"/>
  <c r="CU84" i="1"/>
  <c r="CM84" i="1"/>
  <c r="CE84" i="1"/>
  <c r="BW84" i="1"/>
  <c r="BO84" i="1"/>
  <c r="BG84" i="1"/>
  <c r="AY84" i="1"/>
  <c r="AQ84" i="1"/>
  <c r="AI84" i="1"/>
  <c r="AA84" i="1"/>
  <c r="S84" i="1"/>
  <c r="NK84" i="1"/>
  <c r="NA84" i="1"/>
  <c r="MP84" i="1"/>
  <c r="ME84" i="1"/>
  <c r="LU84" i="1"/>
  <c r="LJ84" i="1"/>
  <c r="KY84" i="1"/>
  <c r="KO84" i="1"/>
  <c r="KD84" i="1"/>
  <c r="JS84" i="1"/>
  <c r="JI84" i="1"/>
  <c r="IX84" i="1"/>
  <c r="IM84" i="1"/>
  <c r="IC84" i="1"/>
  <c r="HR84" i="1"/>
  <c r="HJ84" i="1"/>
  <c r="HB84" i="1"/>
  <c r="GT84" i="1"/>
  <c r="GL84" i="1"/>
  <c r="GD84" i="1"/>
  <c r="FV84" i="1"/>
  <c r="FN84" i="1"/>
  <c r="FF84" i="1"/>
  <c r="EX84" i="1"/>
  <c r="EP84" i="1"/>
  <c r="EH84" i="1"/>
  <c r="DZ84" i="1"/>
  <c r="DR84" i="1"/>
  <c r="DJ84" i="1"/>
  <c r="DB84" i="1"/>
  <c r="CT84" i="1"/>
  <c r="CL84" i="1"/>
  <c r="CD84" i="1"/>
  <c r="BV84" i="1"/>
  <c r="BN84" i="1"/>
  <c r="BF84" i="1"/>
  <c r="AX84" i="1"/>
  <c r="AP84" i="1"/>
  <c r="AH84" i="1"/>
  <c r="Z84" i="1"/>
  <c r="R84" i="1"/>
  <c r="NU84" i="1"/>
  <c r="NJ84" i="1"/>
  <c r="MY84" i="1"/>
  <c r="MO84" i="1"/>
  <c r="MD84" i="1"/>
  <c r="LS84" i="1"/>
  <c r="LI84" i="1"/>
  <c r="KX84" i="1"/>
  <c r="KM84" i="1"/>
  <c r="KC84" i="1"/>
  <c r="JR84" i="1"/>
  <c r="JG84" i="1"/>
  <c r="IW84" i="1"/>
  <c r="IL84" i="1"/>
  <c r="IA84" i="1"/>
  <c r="HQ84" i="1"/>
  <c r="HI84" i="1"/>
  <c r="HA84" i="1"/>
  <c r="GS84" i="1"/>
  <c r="GK84" i="1"/>
  <c r="GC84" i="1"/>
  <c r="FU84" i="1"/>
  <c r="FM84" i="1"/>
  <c r="FE84" i="1"/>
  <c r="EW84" i="1"/>
  <c r="EO84" i="1"/>
  <c r="EG84" i="1"/>
  <c r="DY84" i="1"/>
  <c r="DQ84" i="1"/>
  <c r="DI84" i="1"/>
  <c r="DA84" i="1"/>
  <c r="CS84" i="1"/>
  <c r="CK84" i="1"/>
  <c r="CC84" i="1"/>
  <c r="BU84" i="1"/>
  <c r="BM84" i="1"/>
  <c r="BE84" i="1"/>
  <c r="AW84" i="1"/>
  <c r="AO84" i="1"/>
  <c r="AG84" i="1"/>
  <c r="Y84" i="1"/>
  <c r="Q84" i="1"/>
  <c r="NS84" i="1"/>
  <c r="NI84" i="1"/>
  <c r="MX84" i="1"/>
  <c r="MM84" i="1"/>
  <c r="MC84" i="1"/>
  <c r="LR84" i="1"/>
  <c r="LG84" i="1"/>
  <c r="KW84" i="1"/>
  <c r="KL84" i="1"/>
  <c r="KA84" i="1"/>
  <c r="JQ84" i="1"/>
  <c r="JF84" i="1"/>
  <c r="IU84" i="1"/>
  <c r="IK84" i="1"/>
  <c r="HZ84" i="1"/>
  <c r="HP84" i="1"/>
  <c r="HH84" i="1"/>
  <c r="GZ84" i="1"/>
  <c r="GR84" i="1"/>
  <c r="GJ84" i="1"/>
  <c r="GB84" i="1"/>
  <c r="FT84" i="1"/>
  <c r="FL84" i="1"/>
  <c r="FD84" i="1"/>
  <c r="EV84" i="1"/>
  <c r="EN84" i="1"/>
  <c r="EF84" i="1"/>
  <c r="DX84" i="1"/>
  <c r="DP84" i="1"/>
  <c r="DH84" i="1"/>
  <c r="CZ84" i="1"/>
  <c r="CR84" i="1"/>
  <c r="CJ84" i="1"/>
  <c r="CB84" i="1"/>
  <c r="BT84" i="1"/>
  <c r="BL84" i="1"/>
  <c r="BD84" i="1"/>
  <c r="AV84" i="1"/>
  <c r="AN84" i="1"/>
  <c r="AF84" i="1"/>
  <c r="X84" i="1"/>
  <c r="P84" i="1"/>
  <c r="NO84" i="1"/>
  <c r="NE84" i="1"/>
  <c r="MT84" i="1"/>
  <c r="MI84" i="1"/>
  <c r="LY84" i="1"/>
  <c r="LN84" i="1"/>
  <c r="LC84" i="1"/>
  <c r="KS84" i="1"/>
  <c r="KH84" i="1"/>
  <c r="JW84" i="1"/>
  <c r="JM84" i="1"/>
  <c r="JB84" i="1"/>
  <c r="IQ84" i="1"/>
  <c r="IG84" i="1"/>
  <c r="HV84" i="1"/>
  <c r="HM84" i="1"/>
  <c r="HE84" i="1"/>
  <c r="GW84" i="1"/>
  <c r="GO84" i="1"/>
  <c r="GG84" i="1"/>
  <c r="FY84" i="1"/>
  <c r="FQ84" i="1"/>
  <c r="FI84" i="1"/>
  <c r="FA84" i="1"/>
  <c r="ES84" i="1"/>
  <c r="EK84" i="1"/>
  <c r="EC84" i="1"/>
  <c r="DU84" i="1"/>
  <c r="DM84" i="1"/>
  <c r="DE84" i="1"/>
  <c r="CW84" i="1"/>
  <c r="CO84" i="1"/>
  <c r="CG84" i="1"/>
  <c r="BY84" i="1"/>
  <c r="BQ84" i="1"/>
  <c r="BI84" i="1"/>
  <c r="BA84" i="1"/>
  <c r="AS84" i="1"/>
  <c r="AK84" i="1"/>
  <c r="NR84" i="1"/>
  <c r="MA84" i="1"/>
  <c r="KK84" i="1"/>
  <c r="IT84" i="1"/>
  <c r="HG84" i="1"/>
  <c r="GA84" i="1"/>
  <c r="EU84" i="1"/>
  <c r="DO84" i="1"/>
  <c r="CI84" i="1"/>
  <c r="BC84" i="1"/>
  <c r="AC84" i="1"/>
  <c r="NQ84" i="1"/>
  <c r="LZ84" i="1"/>
  <c r="KI84" i="1"/>
  <c r="IS84" i="1"/>
  <c r="HF84" i="1"/>
  <c r="FZ84" i="1"/>
  <c r="ET84" i="1"/>
  <c r="DN84" i="1"/>
  <c r="CH84" i="1"/>
  <c r="BB84" i="1"/>
  <c r="W84" i="1"/>
  <c r="NG84" i="1"/>
  <c r="LQ84" i="1"/>
  <c r="JZ84" i="1"/>
  <c r="II84" i="1"/>
  <c r="GY84" i="1"/>
  <c r="FS84" i="1"/>
  <c r="EM84" i="1"/>
  <c r="DG84" i="1"/>
  <c r="CA84" i="1"/>
  <c r="AU84" i="1"/>
  <c r="V84" i="1"/>
  <c r="NF84" i="1"/>
  <c r="LO84" i="1"/>
  <c r="JY84" i="1"/>
  <c r="IH84" i="1"/>
  <c r="GX84" i="1"/>
  <c r="FR84" i="1"/>
  <c r="EL84" i="1"/>
  <c r="DF84" i="1"/>
  <c r="BZ84" i="1"/>
  <c r="AT84" i="1"/>
  <c r="U84" i="1"/>
  <c r="MU84" i="1"/>
  <c r="LE84" i="1"/>
  <c r="JN84" i="1"/>
  <c r="HW84" i="1"/>
  <c r="GP84" i="1"/>
  <c r="FJ84" i="1"/>
  <c r="ED84" i="1"/>
  <c r="CX84" i="1"/>
  <c r="BR84" i="1"/>
  <c r="AL84" i="1"/>
  <c r="ML84" i="1"/>
  <c r="KU84" i="1"/>
  <c r="JE84" i="1"/>
  <c r="HO84" i="1"/>
  <c r="GI84" i="1"/>
  <c r="FC84" i="1"/>
  <c r="DW84" i="1"/>
  <c r="CQ84" i="1"/>
  <c r="BK84" i="1"/>
  <c r="AE84" i="1"/>
  <c r="MK84" i="1"/>
  <c r="KT84" i="1"/>
  <c r="JC84" i="1"/>
  <c r="HN84" i="1"/>
  <c r="GH84" i="1"/>
  <c r="FB84" i="1"/>
  <c r="DV84" i="1"/>
  <c r="CP84" i="1"/>
  <c r="BJ84" i="1"/>
  <c r="AD84" i="1"/>
  <c r="JO84" i="1"/>
  <c r="AM84" i="1"/>
  <c r="LF84" i="1"/>
  <c r="AG76" i="1"/>
  <c r="BM76" i="1"/>
  <c r="CS76" i="1"/>
  <c r="DY76" i="1"/>
  <c r="FE76" i="1"/>
  <c r="GK76" i="1"/>
  <c r="HQ76" i="1"/>
  <c r="IW76" i="1"/>
  <c r="KC76" i="1"/>
  <c r="LI76" i="1"/>
  <c r="MO76" i="1"/>
  <c r="NU76" i="1"/>
  <c r="BS84" i="1"/>
  <c r="MW84" i="1"/>
  <c r="W64" i="1"/>
  <c r="AE64" i="1"/>
  <c r="AM64" i="1"/>
  <c r="AU64" i="1"/>
  <c r="BC64" i="1"/>
  <c r="BK64" i="1"/>
  <c r="BS64" i="1"/>
  <c r="CA64" i="1"/>
  <c r="CI64" i="1"/>
  <c r="CQ64" i="1"/>
  <c r="CY64" i="1"/>
  <c r="DG64" i="1"/>
  <c r="DO64" i="1"/>
  <c r="DW64" i="1"/>
  <c r="EE64" i="1"/>
  <c r="EM64" i="1"/>
  <c r="EU64" i="1"/>
  <c r="FC64" i="1"/>
  <c r="FK64" i="1"/>
  <c r="FS64" i="1"/>
  <c r="GA64" i="1"/>
  <c r="GI64" i="1"/>
  <c r="GQ64" i="1"/>
  <c r="GY64" i="1"/>
  <c r="HG64" i="1"/>
  <c r="HO64" i="1"/>
  <c r="HW64" i="1"/>
  <c r="IE64" i="1"/>
  <c r="IM64" i="1"/>
  <c r="IU64" i="1"/>
  <c r="JC64" i="1"/>
  <c r="JK64" i="1"/>
  <c r="JS64" i="1"/>
  <c r="KA64" i="1"/>
  <c r="KI64" i="1"/>
  <c r="KQ64" i="1"/>
  <c r="KY64" i="1"/>
  <c r="LG64" i="1"/>
  <c r="LO64" i="1"/>
  <c r="LW64" i="1"/>
  <c r="ME64" i="1"/>
  <c r="MM64" i="1"/>
  <c r="MU64" i="1"/>
  <c r="NC64" i="1"/>
  <c r="NK64" i="1"/>
  <c r="S70" i="1"/>
  <c r="AA70" i="1"/>
  <c r="AI70" i="1"/>
  <c r="AQ70" i="1"/>
  <c r="AY70" i="1"/>
  <c r="BG70" i="1"/>
  <c r="BO70" i="1"/>
  <c r="BW70" i="1"/>
  <c r="CE70" i="1"/>
  <c r="CM70" i="1"/>
  <c r="CU70" i="1"/>
  <c r="DC70" i="1"/>
  <c r="DK70" i="1"/>
  <c r="DS70" i="1"/>
  <c r="EA70" i="1"/>
  <c r="EI70" i="1"/>
  <c r="EQ70" i="1"/>
  <c r="EY70" i="1"/>
  <c r="FG70" i="1"/>
  <c r="FO70" i="1"/>
  <c r="FW70" i="1"/>
  <c r="GE70" i="1"/>
  <c r="GM70" i="1"/>
  <c r="GU70" i="1"/>
  <c r="HC70" i="1"/>
  <c r="HK70" i="1"/>
  <c r="HS70" i="1"/>
  <c r="IA70" i="1"/>
  <c r="II70" i="1"/>
  <c r="IQ70" i="1"/>
  <c r="IY70" i="1"/>
  <c r="JG70" i="1"/>
  <c r="JO70" i="1"/>
  <c r="JW70" i="1"/>
  <c r="KE70" i="1"/>
  <c r="KM70" i="1"/>
  <c r="KU70" i="1"/>
  <c r="LC70" i="1"/>
  <c r="LK70" i="1"/>
  <c r="LS70" i="1"/>
  <c r="MA70" i="1"/>
  <c r="MI70" i="1"/>
  <c r="MQ70" i="1"/>
  <c r="MY70" i="1"/>
  <c r="NG70" i="1"/>
  <c r="NT72" i="1"/>
  <c r="NL72" i="1"/>
  <c r="ND72" i="1"/>
  <c r="MV72" i="1"/>
  <c r="MN72" i="1"/>
  <c r="MF72" i="1"/>
  <c r="LX72" i="1"/>
  <c r="LP72" i="1"/>
  <c r="LH72" i="1"/>
  <c r="KZ72" i="1"/>
  <c r="KR72" i="1"/>
  <c r="KJ72" i="1"/>
  <c r="KB72" i="1"/>
  <c r="JT72" i="1"/>
  <c r="JL72" i="1"/>
  <c r="JD72" i="1"/>
  <c r="IV72" i="1"/>
  <c r="IN72" i="1"/>
  <c r="IF72" i="1"/>
  <c r="HX72" i="1"/>
  <c r="HP72" i="1"/>
  <c r="HH72" i="1"/>
  <c r="GZ72" i="1"/>
  <c r="GR72" i="1"/>
  <c r="GJ72" i="1"/>
  <c r="GB72" i="1"/>
  <c r="FT72" i="1"/>
  <c r="FL72" i="1"/>
  <c r="FD72" i="1"/>
  <c r="EV72" i="1"/>
  <c r="EN72" i="1"/>
  <c r="EF72" i="1"/>
  <c r="DX72" i="1"/>
  <c r="DP72" i="1"/>
  <c r="DH72" i="1"/>
  <c r="CZ72" i="1"/>
  <c r="CR72" i="1"/>
  <c r="CJ72" i="1"/>
  <c r="CB72" i="1"/>
  <c r="BT72" i="1"/>
  <c r="BL72" i="1"/>
  <c r="BD72" i="1"/>
  <c r="AV72" i="1"/>
  <c r="AN72" i="1"/>
  <c r="AF72" i="1"/>
  <c r="X72" i="1"/>
  <c r="P72" i="1"/>
  <c r="NS72" i="1"/>
  <c r="NK72" i="1"/>
  <c r="NC72" i="1"/>
  <c r="MU72" i="1"/>
  <c r="MM72" i="1"/>
  <c r="ME72" i="1"/>
  <c r="LW72" i="1"/>
  <c r="LO72" i="1"/>
  <c r="LG72" i="1"/>
  <c r="KY72" i="1"/>
  <c r="KQ72" i="1"/>
  <c r="KI72" i="1"/>
  <c r="KA72" i="1"/>
  <c r="JS72" i="1"/>
  <c r="JK72" i="1"/>
  <c r="JC72" i="1"/>
  <c r="IU72" i="1"/>
  <c r="IM72" i="1"/>
  <c r="IE72" i="1"/>
  <c r="HW72" i="1"/>
  <c r="HO72" i="1"/>
  <c r="HG72" i="1"/>
  <c r="GY72" i="1"/>
  <c r="GQ72" i="1"/>
  <c r="GI72" i="1"/>
  <c r="GA72" i="1"/>
  <c r="FS72" i="1"/>
  <c r="FK72" i="1"/>
  <c r="FC72" i="1"/>
  <c r="EU72" i="1"/>
  <c r="EM72" i="1"/>
  <c r="EE72" i="1"/>
  <c r="DW72" i="1"/>
  <c r="DO72" i="1"/>
  <c r="DG72" i="1"/>
  <c r="CY72" i="1"/>
  <c r="CQ72" i="1"/>
  <c r="CI72" i="1"/>
  <c r="CA72" i="1"/>
  <c r="BS72" i="1"/>
  <c r="BK72" i="1"/>
  <c r="BC72" i="1"/>
  <c r="NP72" i="1"/>
  <c r="NH72" i="1"/>
  <c r="MZ72" i="1"/>
  <c r="MR72" i="1"/>
  <c r="MJ72" i="1"/>
  <c r="MB72" i="1"/>
  <c r="LT72" i="1"/>
  <c r="LL72" i="1"/>
  <c r="LD72" i="1"/>
  <c r="KV72" i="1"/>
  <c r="KN72" i="1"/>
  <c r="KF72" i="1"/>
  <c r="JX72" i="1"/>
  <c r="JP72" i="1"/>
  <c r="JH72" i="1"/>
  <c r="IZ72" i="1"/>
  <c r="IR72" i="1"/>
  <c r="IJ72" i="1"/>
  <c r="IB72" i="1"/>
  <c r="HT72" i="1"/>
  <c r="HL72" i="1"/>
  <c r="HD72" i="1"/>
  <c r="GV72" i="1"/>
  <c r="GN72" i="1"/>
  <c r="GF72" i="1"/>
  <c r="FX72" i="1"/>
  <c r="FP72" i="1"/>
  <c r="FH72" i="1"/>
  <c r="EZ72" i="1"/>
  <c r="ER72" i="1"/>
  <c r="EJ72" i="1"/>
  <c r="EB72" i="1"/>
  <c r="DT72" i="1"/>
  <c r="DL72" i="1"/>
  <c r="DD72" i="1"/>
  <c r="CV72" i="1"/>
  <c r="CN72" i="1"/>
  <c r="CF72" i="1"/>
  <c r="BX72" i="1"/>
  <c r="BP72" i="1"/>
  <c r="BH72" i="1"/>
  <c r="AZ72" i="1"/>
  <c r="AR72" i="1"/>
  <c r="AJ72" i="1"/>
  <c r="AB72" i="1"/>
  <c r="T72" i="1"/>
  <c r="NN72" i="1"/>
  <c r="NF72" i="1"/>
  <c r="MX72" i="1"/>
  <c r="MP72" i="1"/>
  <c r="MH72" i="1"/>
  <c r="LZ72" i="1"/>
  <c r="LR72" i="1"/>
  <c r="LJ72" i="1"/>
  <c r="LB72" i="1"/>
  <c r="KT72" i="1"/>
  <c r="KL72" i="1"/>
  <c r="KD72" i="1"/>
  <c r="JV72" i="1"/>
  <c r="JN72" i="1"/>
  <c r="JF72" i="1"/>
  <c r="IX72" i="1"/>
  <c r="IP72" i="1"/>
  <c r="IH72" i="1"/>
  <c r="HZ72" i="1"/>
  <c r="HR72" i="1"/>
  <c r="HJ72" i="1"/>
  <c r="HB72" i="1"/>
  <c r="GT72" i="1"/>
  <c r="GL72" i="1"/>
  <c r="GD72" i="1"/>
  <c r="FV72" i="1"/>
  <c r="FN72" i="1"/>
  <c r="FF72" i="1"/>
  <c r="EX72" i="1"/>
  <c r="EP72" i="1"/>
  <c r="EH72" i="1"/>
  <c r="DZ72" i="1"/>
  <c r="DR72" i="1"/>
  <c r="DJ72" i="1"/>
  <c r="Z72" i="1"/>
  <c r="AK72" i="1"/>
  <c r="AU72" i="1"/>
  <c r="BG72" i="1"/>
  <c r="BU72" i="1"/>
  <c r="CG72" i="1"/>
  <c r="CT72" i="1"/>
  <c r="DF72" i="1"/>
  <c r="DV72" i="1"/>
  <c r="EL72" i="1"/>
  <c r="FB72" i="1"/>
  <c r="FR72" i="1"/>
  <c r="GH72" i="1"/>
  <c r="GX72" i="1"/>
  <c r="HN72" i="1"/>
  <c r="ID72" i="1"/>
  <c r="IT72" i="1"/>
  <c r="JJ72" i="1"/>
  <c r="JZ72" i="1"/>
  <c r="KP72" i="1"/>
  <c r="LF72" i="1"/>
  <c r="LV72" i="1"/>
  <c r="ML72" i="1"/>
  <c r="NB72" i="1"/>
  <c r="NR72" i="1"/>
  <c r="W74" i="1"/>
  <c r="AM74" i="1"/>
  <c r="BC74" i="1"/>
  <c r="BS74" i="1"/>
  <c r="CI74" i="1"/>
  <c r="CY74" i="1"/>
  <c r="DO74" i="1"/>
  <c r="EE74" i="1"/>
  <c r="EU74" i="1"/>
  <c r="FK74" i="1"/>
  <c r="GA74" i="1"/>
  <c r="GQ74" i="1"/>
  <c r="HG74" i="1"/>
  <c r="HW74" i="1"/>
  <c r="IM74" i="1"/>
  <c r="JC74" i="1"/>
  <c r="JS74" i="1"/>
  <c r="KI74" i="1"/>
  <c r="KY74" i="1"/>
  <c r="LO74" i="1"/>
  <c r="ME74" i="1"/>
  <c r="MU74" i="1"/>
  <c r="NK74" i="1"/>
  <c r="AM76" i="1"/>
  <c r="BS76" i="1"/>
  <c r="CY76" i="1"/>
  <c r="EE76" i="1"/>
  <c r="FK76" i="1"/>
  <c r="GQ76" i="1"/>
  <c r="HW76" i="1"/>
  <c r="JC76" i="1"/>
  <c r="KI76" i="1"/>
  <c r="LO76" i="1"/>
  <c r="CY84" i="1"/>
  <c r="NQ76" i="1"/>
  <c r="NI76" i="1"/>
  <c r="NA76" i="1"/>
  <c r="MS76" i="1"/>
  <c r="MK76" i="1"/>
  <c r="MC76" i="1"/>
  <c r="LU76" i="1"/>
  <c r="LM76" i="1"/>
  <c r="LE76" i="1"/>
  <c r="KW76" i="1"/>
  <c r="KO76" i="1"/>
  <c r="KG76" i="1"/>
  <c r="JY76" i="1"/>
  <c r="JQ76" i="1"/>
  <c r="JI76" i="1"/>
  <c r="JA76" i="1"/>
  <c r="IS76" i="1"/>
  <c r="IK76" i="1"/>
  <c r="IC76" i="1"/>
  <c r="HU76" i="1"/>
  <c r="HM76" i="1"/>
  <c r="HE76" i="1"/>
  <c r="GW76" i="1"/>
  <c r="GO76" i="1"/>
  <c r="GG76" i="1"/>
  <c r="FY76" i="1"/>
  <c r="FQ76" i="1"/>
  <c r="FI76" i="1"/>
  <c r="FA76" i="1"/>
  <c r="ES76" i="1"/>
  <c r="EK76" i="1"/>
  <c r="EC76" i="1"/>
  <c r="DU76" i="1"/>
  <c r="DM76" i="1"/>
  <c r="DE76" i="1"/>
  <c r="CW76" i="1"/>
  <c r="CO76" i="1"/>
  <c r="CG76" i="1"/>
  <c r="BY76" i="1"/>
  <c r="BQ76" i="1"/>
  <c r="BI76" i="1"/>
  <c r="BA76" i="1"/>
  <c r="AS76" i="1"/>
  <c r="AK76" i="1"/>
  <c r="AC76" i="1"/>
  <c r="U76" i="1"/>
  <c r="NP76" i="1"/>
  <c r="NH76" i="1"/>
  <c r="MZ76" i="1"/>
  <c r="MR76" i="1"/>
  <c r="MJ76" i="1"/>
  <c r="MB76" i="1"/>
  <c r="LT76" i="1"/>
  <c r="LL76" i="1"/>
  <c r="LD76" i="1"/>
  <c r="KV76" i="1"/>
  <c r="KN76" i="1"/>
  <c r="KF76" i="1"/>
  <c r="JX76" i="1"/>
  <c r="JP76" i="1"/>
  <c r="JH76" i="1"/>
  <c r="IZ76" i="1"/>
  <c r="IR76" i="1"/>
  <c r="IJ76" i="1"/>
  <c r="IB76" i="1"/>
  <c r="HT76" i="1"/>
  <c r="HL76" i="1"/>
  <c r="HD76" i="1"/>
  <c r="GV76" i="1"/>
  <c r="GN76" i="1"/>
  <c r="GF76" i="1"/>
  <c r="FX76" i="1"/>
  <c r="FP76" i="1"/>
  <c r="FH76" i="1"/>
  <c r="EZ76" i="1"/>
  <c r="ER76" i="1"/>
  <c r="EJ76" i="1"/>
  <c r="EB76" i="1"/>
  <c r="DT76" i="1"/>
  <c r="DL76" i="1"/>
  <c r="DD76" i="1"/>
  <c r="CV76" i="1"/>
  <c r="CN76" i="1"/>
  <c r="CF76" i="1"/>
  <c r="BX76" i="1"/>
  <c r="BP76" i="1"/>
  <c r="BH76" i="1"/>
  <c r="AZ76" i="1"/>
  <c r="AR76" i="1"/>
  <c r="AJ76" i="1"/>
  <c r="AB76" i="1"/>
  <c r="T76" i="1"/>
  <c r="NO76" i="1"/>
  <c r="NG76" i="1"/>
  <c r="MY76" i="1"/>
  <c r="MQ76" i="1"/>
  <c r="MI76" i="1"/>
  <c r="MA76" i="1"/>
  <c r="LS76" i="1"/>
  <c r="LK76" i="1"/>
  <c r="LC76" i="1"/>
  <c r="KU76" i="1"/>
  <c r="KM76" i="1"/>
  <c r="KE76" i="1"/>
  <c r="JW76" i="1"/>
  <c r="JO76" i="1"/>
  <c r="JG76" i="1"/>
  <c r="IY76" i="1"/>
  <c r="IQ76" i="1"/>
  <c r="II76" i="1"/>
  <c r="IA76" i="1"/>
  <c r="HS76" i="1"/>
  <c r="HK76" i="1"/>
  <c r="HC76" i="1"/>
  <c r="GU76" i="1"/>
  <c r="GM76" i="1"/>
  <c r="GE76" i="1"/>
  <c r="FW76" i="1"/>
  <c r="FO76" i="1"/>
  <c r="FG76" i="1"/>
  <c r="EY76" i="1"/>
  <c r="EQ76" i="1"/>
  <c r="EI76" i="1"/>
  <c r="EA76" i="1"/>
  <c r="DS76" i="1"/>
  <c r="DK76" i="1"/>
  <c r="DC76" i="1"/>
  <c r="CU76" i="1"/>
  <c r="CM76" i="1"/>
  <c r="CE76" i="1"/>
  <c r="BW76" i="1"/>
  <c r="BO76" i="1"/>
  <c r="BG76" i="1"/>
  <c r="AY76" i="1"/>
  <c r="AQ76" i="1"/>
  <c r="AI76" i="1"/>
  <c r="AA76" i="1"/>
  <c r="S76" i="1"/>
  <c r="NN76" i="1"/>
  <c r="NF76" i="1"/>
  <c r="MX76" i="1"/>
  <c r="MP76" i="1"/>
  <c r="MH76" i="1"/>
  <c r="LZ76" i="1"/>
  <c r="LR76" i="1"/>
  <c r="LJ76" i="1"/>
  <c r="LB76" i="1"/>
  <c r="KT76" i="1"/>
  <c r="KL76" i="1"/>
  <c r="KD76" i="1"/>
  <c r="JV76" i="1"/>
  <c r="JN76" i="1"/>
  <c r="JF76" i="1"/>
  <c r="IX76" i="1"/>
  <c r="IP76" i="1"/>
  <c r="IH76" i="1"/>
  <c r="HZ76" i="1"/>
  <c r="HR76" i="1"/>
  <c r="HJ76" i="1"/>
  <c r="HB76" i="1"/>
  <c r="GT76" i="1"/>
  <c r="GL76" i="1"/>
  <c r="GD76" i="1"/>
  <c r="FV76" i="1"/>
  <c r="FN76" i="1"/>
  <c r="FF76" i="1"/>
  <c r="EX76" i="1"/>
  <c r="EP76" i="1"/>
  <c r="EH76" i="1"/>
  <c r="DZ76" i="1"/>
  <c r="DR76" i="1"/>
  <c r="DJ76" i="1"/>
  <c r="DB76" i="1"/>
  <c r="CT76" i="1"/>
  <c r="CL76" i="1"/>
  <c r="CD76" i="1"/>
  <c r="BV76" i="1"/>
  <c r="BN76" i="1"/>
  <c r="BF76" i="1"/>
  <c r="AX76" i="1"/>
  <c r="AP76" i="1"/>
  <c r="AH76" i="1"/>
  <c r="Z76" i="1"/>
  <c r="R76" i="1"/>
  <c r="NT76" i="1"/>
  <c r="NL76" i="1"/>
  <c r="ND76" i="1"/>
  <c r="MV76" i="1"/>
  <c r="MN76" i="1"/>
  <c r="MF76" i="1"/>
  <c r="LX76" i="1"/>
  <c r="LP76" i="1"/>
  <c r="LH76" i="1"/>
  <c r="KZ76" i="1"/>
  <c r="KR76" i="1"/>
  <c r="KJ76" i="1"/>
  <c r="KB76" i="1"/>
  <c r="JT76" i="1"/>
  <c r="JL76" i="1"/>
  <c r="JD76" i="1"/>
  <c r="IV76" i="1"/>
  <c r="IN76" i="1"/>
  <c r="IF76" i="1"/>
  <c r="HX76" i="1"/>
  <c r="HP76" i="1"/>
  <c r="HH76" i="1"/>
  <c r="GZ76" i="1"/>
  <c r="GR76" i="1"/>
  <c r="GJ76" i="1"/>
  <c r="GB76" i="1"/>
  <c r="FT76" i="1"/>
  <c r="FL76" i="1"/>
  <c r="FD76" i="1"/>
  <c r="EV76" i="1"/>
  <c r="EN76" i="1"/>
  <c r="EF76" i="1"/>
  <c r="DX76" i="1"/>
  <c r="DP76" i="1"/>
  <c r="DH76" i="1"/>
  <c r="CZ76" i="1"/>
  <c r="CR76" i="1"/>
  <c r="CJ76" i="1"/>
  <c r="CB76" i="1"/>
  <c r="BT76" i="1"/>
  <c r="BL76" i="1"/>
  <c r="BD76" i="1"/>
  <c r="AV76" i="1"/>
  <c r="AN76" i="1"/>
  <c r="AF76" i="1"/>
  <c r="X76" i="1"/>
  <c r="P76" i="1"/>
  <c r="NR76" i="1"/>
  <c r="NJ76" i="1"/>
  <c r="NB76" i="1"/>
  <c r="MT76" i="1"/>
  <c r="ML76" i="1"/>
  <c r="MD76" i="1"/>
  <c r="LV76" i="1"/>
  <c r="LN76" i="1"/>
  <c r="LF76" i="1"/>
  <c r="KX76" i="1"/>
  <c r="KP76" i="1"/>
  <c r="KH76" i="1"/>
  <c r="JZ76" i="1"/>
  <c r="JR76" i="1"/>
  <c r="JJ76" i="1"/>
  <c r="JB76" i="1"/>
  <c r="IT76" i="1"/>
  <c r="IL76" i="1"/>
  <c r="ID76" i="1"/>
  <c r="HV76" i="1"/>
  <c r="HN76" i="1"/>
  <c r="HF76" i="1"/>
  <c r="GX76" i="1"/>
  <c r="GP76" i="1"/>
  <c r="GH76" i="1"/>
  <c r="FZ76" i="1"/>
  <c r="FR76" i="1"/>
  <c r="FJ76" i="1"/>
  <c r="FB76" i="1"/>
  <c r="ET76" i="1"/>
  <c r="EL76" i="1"/>
  <c r="ED76" i="1"/>
  <c r="DV76" i="1"/>
  <c r="DN76" i="1"/>
  <c r="DF76" i="1"/>
  <c r="CX76" i="1"/>
  <c r="CP76" i="1"/>
  <c r="CH76" i="1"/>
  <c r="BZ76" i="1"/>
  <c r="BR76" i="1"/>
  <c r="BJ76" i="1"/>
  <c r="BB76" i="1"/>
  <c r="AT76" i="1"/>
  <c r="AL76" i="1"/>
  <c r="AD76" i="1"/>
  <c r="V76" i="1"/>
  <c r="AU76" i="1"/>
  <c r="CA76" i="1"/>
  <c r="DG76" i="1"/>
  <c r="EM76" i="1"/>
  <c r="FS76" i="1"/>
  <c r="GY76" i="1"/>
  <c r="IE76" i="1"/>
  <c r="JK76" i="1"/>
  <c r="KQ76" i="1"/>
  <c r="LW76" i="1"/>
  <c r="NC76" i="1"/>
  <c r="FK84" i="1"/>
  <c r="W73" i="1"/>
  <c r="AE73" i="1"/>
  <c r="AM73" i="1"/>
  <c r="AU73" i="1"/>
  <c r="BC73" i="1"/>
  <c r="BK73" i="1"/>
  <c r="BS73" i="1"/>
  <c r="CA73" i="1"/>
  <c r="CI73" i="1"/>
  <c r="CQ73" i="1"/>
  <c r="CY73" i="1"/>
  <c r="DG73" i="1"/>
  <c r="DO73" i="1"/>
  <c r="DW73" i="1"/>
  <c r="EE73" i="1"/>
  <c r="EM73" i="1"/>
  <c r="EU73" i="1"/>
  <c r="FC73" i="1"/>
  <c r="FK73" i="1"/>
  <c r="FS73" i="1"/>
  <c r="GA73" i="1"/>
  <c r="GI73" i="1"/>
  <c r="GQ73" i="1"/>
  <c r="GY73" i="1"/>
  <c r="HG73" i="1"/>
  <c r="HO73" i="1"/>
  <c r="HW73" i="1"/>
  <c r="IE73" i="1"/>
  <c r="IM73" i="1"/>
  <c r="IU73" i="1"/>
  <c r="JC73" i="1"/>
  <c r="JK73" i="1"/>
  <c r="JS73" i="1"/>
  <c r="KA73" i="1"/>
  <c r="KI73" i="1"/>
  <c r="KQ73" i="1"/>
  <c r="KY73" i="1"/>
  <c r="LG73" i="1"/>
  <c r="LO73" i="1"/>
  <c r="LW73" i="1"/>
  <c r="ME73" i="1"/>
  <c r="MM73" i="1"/>
  <c r="MU73" i="1"/>
  <c r="NC73" i="1"/>
  <c r="NK73" i="1"/>
  <c r="NS73" i="1"/>
  <c r="DI75" i="1"/>
  <c r="DQ75" i="1"/>
  <c r="DY75" i="1"/>
  <c r="EG75" i="1"/>
  <c r="EO75" i="1"/>
  <c r="EW75" i="1"/>
  <c r="FE75" i="1"/>
  <c r="FM75" i="1"/>
  <c r="FU75" i="1"/>
  <c r="GC75" i="1"/>
  <c r="GK75" i="1"/>
  <c r="GS75" i="1"/>
  <c r="HA75" i="1"/>
  <c r="HI75" i="1"/>
  <c r="HQ75" i="1"/>
  <c r="HY75" i="1"/>
  <c r="IG75" i="1"/>
  <c r="IO75" i="1"/>
  <c r="IW75" i="1"/>
  <c r="JE75" i="1"/>
  <c r="JM75" i="1"/>
  <c r="JU75" i="1"/>
  <c r="KC75" i="1"/>
  <c r="KK75" i="1"/>
  <c r="KS75" i="1"/>
  <c r="LA75" i="1"/>
  <c r="LI75" i="1"/>
  <c r="LQ75" i="1"/>
  <c r="LY75" i="1"/>
  <c r="MG75" i="1"/>
  <c r="MO75" i="1"/>
  <c r="MW75" i="1"/>
  <c r="NE75" i="1"/>
  <c r="NM75" i="1"/>
  <c r="NU75" i="1"/>
  <c r="S77" i="1"/>
  <c r="AA77" i="1"/>
  <c r="AI77" i="1"/>
  <c r="AQ77" i="1"/>
  <c r="AY77" i="1"/>
  <c r="BG77" i="1"/>
  <c r="BO77" i="1"/>
  <c r="BW77" i="1"/>
  <c r="CE77" i="1"/>
  <c r="CM77" i="1"/>
  <c r="CU77" i="1"/>
  <c r="DC77" i="1"/>
  <c r="DK77" i="1"/>
  <c r="DS77" i="1"/>
  <c r="EA77" i="1"/>
  <c r="EI77" i="1"/>
  <c r="EQ77" i="1"/>
  <c r="EY77" i="1"/>
  <c r="FG77" i="1"/>
  <c r="FO77" i="1"/>
  <c r="FW77" i="1"/>
  <c r="GE77" i="1"/>
  <c r="GM77" i="1"/>
  <c r="GU77" i="1"/>
  <c r="HC77" i="1"/>
  <c r="HK77" i="1"/>
  <c r="HS77" i="1"/>
  <c r="IA77" i="1"/>
  <c r="II77" i="1"/>
  <c r="IQ77" i="1"/>
  <c r="IY77" i="1"/>
  <c r="JG77" i="1"/>
  <c r="JO77" i="1"/>
  <c r="JW77" i="1"/>
  <c r="KE77" i="1"/>
  <c r="KM77" i="1"/>
  <c r="KU77" i="1"/>
  <c r="LC77" i="1"/>
  <c r="LK77" i="1"/>
  <c r="LS77" i="1"/>
  <c r="MA77" i="1"/>
  <c r="MI77" i="1"/>
  <c r="MQ77" i="1"/>
  <c r="MY77" i="1"/>
  <c r="NG77" i="1"/>
  <c r="NO77" i="1"/>
  <c r="P78" i="1"/>
  <c r="X78" i="1"/>
  <c r="AF78" i="1"/>
  <c r="AN78" i="1"/>
  <c r="AV78" i="1"/>
  <c r="BD78" i="1"/>
  <c r="BL78" i="1"/>
  <c r="BT78" i="1"/>
  <c r="CB78" i="1"/>
  <c r="CJ78" i="1"/>
  <c r="CR78" i="1"/>
  <c r="CZ78" i="1"/>
  <c r="DH78" i="1"/>
  <c r="DP78" i="1"/>
  <c r="DX78" i="1"/>
  <c r="EG78" i="1"/>
  <c r="EP78" i="1"/>
  <c r="EY78" i="1"/>
  <c r="FH78" i="1"/>
  <c r="FQ78" i="1"/>
  <c r="FZ78" i="1"/>
  <c r="GJ78" i="1"/>
  <c r="GS78" i="1"/>
  <c r="HB78" i="1"/>
  <c r="HK78" i="1"/>
  <c r="HT78" i="1"/>
  <c r="IC78" i="1"/>
  <c r="IL78" i="1"/>
  <c r="IV78" i="1"/>
  <c r="JE78" i="1"/>
  <c r="JN78" i="1"/>
  <c r="JW78" i="1"/>
  <c r="KF78" i="1"/>
  <c r="KP78" i="1"/>
  <c r="LA78" i="1"/>
  <c r="LK78" i="1"/>
  <c r="LV78" i="1"/>
  <c r="MG78" i="1"/>
  <c r="MQ78" i="1"/>
  <c r="NB78" i="1"/>
  <c r="NN78" i="1"/>
  <c r="S81" i="1"/>
  <c r="AF81" i="1"/>
  <c r="AT81" i="1"/>
  <c r="BE81" i="1"/>
  <c r="BS81" i="1"/>
  <c r="CE81" i="1"/>
  <c r="CR81" i="1"/>
  <c r="DF81" i="1"/>
  <c r="DQ81" i="1"/>
  <c r="EE81" i="1"/>
  <c r="EQ81" i="1"/>
  <c r="FD81" i="1"/>
  <c r="FR81" i="1"/>
  <c r="GC81" i="1"/>
  <c r="GQ81" i="1"/>
  <c r="HC81" i="1"/>
  <c r="HP81" i="1"/>
  <c r="ID81" i="1"/>
  <c r="IO81" i="1"/>
  <c r="JC81" i="1"/>
  <c r="JO81" i="1"/>
  <c r="KB81" i="1"/>
  <c r="KP81" i="1"/>
  <c r="LA81" i="1"/>
  <c r="LO81" i="1"/>
  <c r="MA81" i="1"/>
  <c r="MN81" i="1"/>
  <c r="NB81" i="1"/>
  <c r="NM81" i="1"/>
  <c r="AL88" i="1"/>
  <c r="CC88" i="1"/>
  <c r="DS88" i="1"/>
  <c r="FJ88" i="1"/>
  <c r="HA88" i="1"/>
  <c r="IX88" i="1"/>
  <c r="KW88" i="1"/>
  <c r="MW88" i="1"/>
  <c r="W71" i="1"/>
  <c r="AE71" i="1"/>
  <c r="AM71" i="1"/>
  <c r="AU71" i="1"/>
  <c r="BC71" i="1"/>
  <c r="BK71" i="1"/>
  <c r="BS71" i="1"/>
  <c r="CA71" i="1"/>
  <c r="CI71" i="1"/>
  <c r="CQ71" i="1"/>
  <c r="CY71" i="1"/>
  <c r="DG71" i="1"/>
  <c r="DO71" i="1"/>
  <c r="DW71" i="1"/>
  <c r="EE71" i="1"/>
  <c r="EM71" i="1"/>
  <c r="EU71" i="1"/>
  <c r="FC71" i="1"/>
  <c r="FK71" i="1"/>
  <c r="FS71" i="1"/>
  <c r="GA71" i="1"/>
  <c r="GI71" i="1"/>
  <c r="GQ71" i="1"/>
  <c r="GY71" i="1"/>
  <c r="HG71" i="1"/>
  <c r="HO71" i="1"/>
  <c r="HW71" i="1"/>
  <c r="IE71" i="1"/>
  <c r="IM71" i="1"/>
  <c r="IU71" i="1"/>
  <c r="JC71" i="1"/>
  <c r="JK71" i="1"/>
  <c r="JS71" i="1"/>
  <c r="KA71" i="1"/>
  <c r="KI71" i="1"/>
  <c r="KQ71" i="1"/>
  <c r="KY71" i="1"/>
  <c r="LG71" i="1"/>
  <c r="LO71" i="1"/>
  <c r="LW71" i="1"/>
  <c r="ME71" i="1"/>
  <c r="MM71" i="1"/>
  <c r="MU71" i="1"/>
  <c r="NC71" i="1"/>
  <c r="NK71" i="1"/>
  <c r="NS71" i="1"/>
  <c r="Q73" i="1"/>
  <c r="Y73" i="1"/>
  <c r="AG73" i="1"/>
  <c r="AO73" i="1"/>
  <c r="AW73" i="1"/>
  <c r="BE73" i="1"/>
  <c r="BM73" i="1"/>
  <c r="BU73" i="1"/>
  <c r="CC73" i="1"/>
  <c r="CK73" i="1"/>
  <c r="CS73" i="1"/>
  <c r="DA73" i="1"/>
  <c r="DI73" i="1"/>
  <c r="DQ73" i="1"/>
  <c r="DY73" i="1"/>
  <c r="EG73" i="1"/>
  <c r="EO73" i="1"/>
  <c r="EW73" i="1"/>
  <c r="FE73" i="1"/>
  <c r="FM73" i="1"/>
  <c r="FU73" i="1"/>
  <c r="GC73" i="1"/>
  <c r="GK73" i="1"/>
  <c r="GS73" i="1"/>
  <c r="HA73" i="1"/>
  <c r="HI73" i="1"/>
  <c r="HQ73" i="1"/>
  <c r="HY73" i="1"/>
  <c r="IG73" i="1"/>
  <c r="IO73" i="1"/>
  <c r="IW73" i="1"/>
  <c r="JE73" i="1"/>
  <c r="JM73" i="1"/>
  <c r="JU73" i="1"/>
  <c r="KC73" i="1"/>
  <c r="KK73" i="1"/>
  <c r="KS73" i="1"/>
  <c r="LA73" i="1"/>
  <c r="LI73" i="1"/>
  <c r="LQ73" i="1"/>
  <c r="LY73" i="1"/>
  <c r="MG73" i="1"/>
  <c r="MO73" i="1"/>
  <c r="MW73" i="1"/>
  <c r="NE73" i="1"/>
  <c r="NM73" i="1"/>
  <c r="NU73" i="1"/>
  <c r="S75" i="1"/>
  <c r="AA75" i="1"/>
  <c r="AI75" i="1"/>
  <c r="AQ75" i="1"/>
  <c r="AY75" i="1"/>
  <c r="BG75" i="1"/>
  <c r="BO75" i="1"/>
  <c r="BW75" i="1"/>
  <c r="CE75" i="1"/>
  <c r="CM75" i="1"/>
  <c r="CU75" i="1"/>
  <c r="DC75" i="1"/>
  <c r="DK75" i="1"/>
  <c r="DS75" i="1"/>
  <c r="EA75" i="1"/>
  <c r="EI75" i="1"/>
  <c r="EQ75" i="1"/>
  <c r="EY75" i="1"/>
  <c r="FG75" i="1"/>
  <c r="FO75" i="1"/>
  <c r="FW75" i="1"/>
  <c r="GE75" i="1"/>
  <c r="GM75" i="1"/>
  <c r="GU75" i="1"/>
  <c r="HC75" i="1"/>
  <c r="HK75" i="1"/>
  <c r="HS75" i="1"/>
  <c r="IA75" i="1"/>
  <c r="II75" i="1"/>
  <c r="IQ75" i="1"/>
  <c r="IY75" i="1"/>
  <c r="JG75" i="1"/>
  <c r="JO75" i="1"/>
  <c r="JW75" i="1"/>
  <c r="KE75" i="1"/>
  <c r="KM75" i="1"/>
  <c r="KU75" i="1"/>
  <c r="LC75" i="1"/>
  <c r="LK75" i="1"/>
  <c r="LS75" i="1"/>
  <c r="MA75" i="1"/>
  <c r="MI75" i="1"/>
  <c r="MQ75" i="1"/>
  <c r="MY75" i="1"/>
  <c r="NG75" i="1"/>
  <c r="NO75" i="1"/>
  <c r="U77" i="1"/>
  <c r="AC77" i="1"/>
  <c r="AK77" i="1"/>
  <c r="AS77" i="1"/>
  <c r="BA77" i="1"/>
  <c r="BI77" i="1"/>
  <c r="BQ77" i="1"/>
  <c r="BY77" i="1"/>
  <c r="CG77" i="1"/>
  <c r="CO77" i="1"/>
  <c r="CW77" i="1"/>
  <c r="DE77" i="1"/>
  <c r="DM77" i="1"/>
  <c r="DU77" i="1"/>
  <c r="EC77" i="1"/>
  <c r="EK77" i="1"/>
  <c r="ES77" i="1"/>
  <c r="FA77" i="1"/>
  <c r="FI77" i="1"/>
  <c r="FQ77" i="1"/>
  <c r="FY77" i="1"/>
  <c r="GG77" i="1"/>
  <c r="GO77" i="1"/>
  <c r="GW77" i="1"/>
  <c r="HE77" i="1"/>
  <c r="HM77" i="1"/>
  <c r="HU77" i="1"/>
  <c r="IC77" i="1"/>
  <c r="IK77" i="1"/>
  <c r="IS77" i="1"/>
  <c r="JA77" i="1"/>
  <c r="JI77" i="1"/>
  <c r="JQ77" i="1"/>
  <c r="JY77" i="1"/>
  <c r="KG77" i="1"/>
  <c r="KO77" i="1"/>
  <c r="KW77" i="1"/>
  <c r="LE77" i="1"/>
  <c r="LM77" i="1"/>
  <c r="LU77" i="1"/>
  <c r="MC77" i="1"/>
  <c r="MK77" i="1"/>
  <c r="MS77" i="1"/>
  <c r="NA77" i="1"/>
  <c r="NI77" i="1"/>
  <c r="NQ77" i="1"/>
  <c r="R78" i="1"/>
  <c r="Z78" i="1"/>
  <c r="AH78" i="1"/>
  <c r="AP78" i="1"/>
  <c r="AX78" i="1"/>
  <c r="BF78" i="1"/>
  <c r="BN78" i="1"/>
  <c r="BV78" i="1"/>
  <c r="CD78" i="1"/>
  <c r="CL78" i="1"/>
  <c r="CT78" i="1"/>
  <c r="DB78" i="1"/>
  <c r="DJ78" i="1"/>
  <c r="DR78" i="1"/>
  <c r="DZ78" i="1"/>
  <c r="EI78" i="1"/>
  <c r="ER78" i="1"/>
  <c r="FA78" i="1"/>
  <c r="FJ78" i="1"/>
  <c r="FT78" i="1"/>
  <c r="GC78" i="1"/>
  <c r="GL78" i="1"/>
  <c r="GU78" i="1"/>
  <c r="HD78" i="1"/>
  <c r="HM78" i="1"/>
  <c r="HV78" i="1"/>
  <c r="IF78" i="1"/>
  <c r="IO78" i="1"/>
  <c r="IX78" i="1"/>
  <c r="JG78" i="1"/>
  <c r="JP78" i="1"/>
  <c r="JY78" i="1"/>
  <c r="KH78" i="1"/>
  <c r="KS78" i="1"/>
  <c r="LC78" i="1"/>
  <c r="LN78" i="1"/>
  <c r="LY78" i="1"/>
  <c r="MI78" i="1"/>
  <c r="MT78" i="1"/>
  <c r="NE78" i="1"/>
  <c r="NP78" i="1"/>
  <c r="W81" i="1"/>
  <c r="AI81" i="1"/>
  <c r="AV81" i="1"/>
  <c r="BJ81" i="1"/>
  <c r="BU81" i="1"/>
  <c r="CI81" i="1"/>
  <c r="CU81" i="1"/>
  <c r="DH81" i="1"/>
  <c r="DV81" i="1"/>
  <c r="EG81" i="1"/>
  <c r="EU81" i="1"/>
  <c r="FG81" i="1"/>
  <c r="FT81" i="1"/>
  <c r="GH81" i="1"/>
  <c r="GS81" i="1"/>
  <c r="HG81" i="1"/>
  <c r="HS81" i="1"/>
  <c r="IF81" i="1"/>
  <c r="IT81" i="1"/>
  <c r="JE81" i="1"/>
  <c r="JS81" i="1"/>
  <c r="KE81" i="1"/>
  <c r="KR81" i="1"/>
  <c r="LF81" i="1"/>
  <c r="LQ81" i="1"/>
  <c r="ME81" i="1"/>
  <c r="MQ81" i="1"/>
  <c r="ND81" i="1"/>
  <c r="AW88" i="1"/>
  <c r="CM88" i="1"/>
  <c r="ED88" i="1"/>
  <c r="FU88" i="1"/>
  <c r="HK88" i="1"/>
  <c r="JK88" i="1"/>
  <c r="LJ88" i="1"/>
  <c r="NR88" i="1"/>
  <c r="NJ88" i="1"/>
  <c r="NB88" i="1"/>
  <c r="MT88" i="1"/>
  <c r="ML88" i="1"/>
  <c r="MD88" i="1"/>
  <c r="LV88" i="1"/>
  <c r="LN88" i="1"/>
  <c r="LF88" i="1"/>
  <c r="KX88" i="1"/>
  <c r="KP88" i="1"/>
  <c r="KH88" i="1"/>
  <c r="JZ88" i="1"/>
  <c r="JR88" i="1"/>
  <c r="JJ88" i="1"/>
  <c r="JB88" i="1"/>
  <c r="IT88" i="1"/>
  <c r="IL88" i="1"/>
  <c r="ID88" i="1"/>
  <c r="HV88" i="1"/>
  <c r="HN88" i="1"/>
  <c r="NP88" i="1"/>
  <c r="NH88" i="1"/>
  <c r="MZ88" i="1"/>
  <c r="MR88" i="1"/>
  <c r="MJ88" i="1"/>
  <c r="MB88" i="1"/>
  <c r="LT88" i="1"/>
  <c r="LL88" i="1"/>
  <c r="LD88" i="1"/>
  <c r="KV88" i="1"/>
  <c r="KN88" i="1"/>
  <c r="KF88" i="1"/>
  <c r="JX88" i="1"/>
  <c r="JP88" i="1"/>
  <c r="JH88" i="1"/>
  <c r="IZ88" i="1"/>
  <c r="IR88" i="1"/>
  <c r="IJ88" i="1"/>
  <c r="IB88" i="1"/>
  <c r="HT88" i="1"/>
  <c r="HL88" i="1"/>
  <c r="HD88" i="1"/>
  <c r="GV88" i="1"/>
  <c r="GN88" i="1"/>
  <c r="GF88" i="1"/>
  <c r="FX88" i="1"/>
  <c r="FP88" i="1"/>
  <c r="FH88" i="1"/>
  <c r="EZ88" i="1"/>
  <c r="ER88" i="1"/>
  <c r="EJ88" i="1"/>
  <c r="EB88" i="1"/>
  <c r="DT88" i="1"/>
  <c r="DL88" i="1"/>
  <c r="DD88" i="1"/>
  <c r="CV88" i="1"/>
  <c r="CN88" i="1"/>
  <c r="CF88" i="1"/>
  <c r="BX88" i="1"/>
  <c r="BP88" i="1"/>
  <c r="BH88" i="1"/>
  <c r="AZ88" i="1"/>
  <c r="AR88" i="1"/>
  <c r="AJ88" i="1"/>
  <c r="AB88" i="1"/>
  <c r="T88" i="1"/>
  <c r="NT88" i="1"/>
  <c r="NL88" i="1"/>
  <c r="ND88" i="1"/>
  <c r="MV88" i="1"/>
  <c r="MN88" i="1"/>
  <c r="MF88" i="1"/>
  <c r="LX88" i="1"/>
  <c r="LP88" i="1"/>
  <c r="LH88" i="1"/>
  <c r="KZ88" i="1"/>
  <c r="KR88" i="1"/>
  <c r="KJ88" i="1"/>
  <c r="KB88" i="1"/>
  <c r="JT88" i="1"/>
  <c r="JL88" i="1"/>
  <c r="JD88" i="1"/>
  <c r="IV88" i="1"/>
  <c r="IN88" i="1"/>
  <c r="IF88" i="1"/>
  <c r="HX88" i="1"/>
  <c r="HP88" i="1"/>
  <c r="HH88" i="1"/>
  <c r="GZ88" i="1"/>
  <c r="GR88" i="1"/>
  <c r="GJ88" i="1"/>
  <c r="GB88" i="1"/>
  <c r="FT88" i="1"/>
  <c r="FL88" i="1"/>
  <c r="FD88" i="1"/>
  <c r="EV88" i="1"/>
  <c r="EN88" i="1"/>
  <c r="EF88" i="1"/>
  <c r="DX88" i="1"/>
  <c r="DP88" i="1"/>
  <c r="DH88" i="1"/>
  <c r="CZ88" i="1"/>
  <c r="CR88" i="1"/>
  <c r="CJ88" i="1"/>
  <c r="CB88" i="1"/>
  <c r="BT88" i="1"/>
  <c r="BL88" i="1"/>
  <c r="BD88" i="1"/>
  <c r="AV88" i="1"/>
  <c r="AN88" i="1"/>
  <c r="AF88" i="1"/>
  <c r="X88" i="1"/>
  <c r="P88" i="1"/>
  <c r="NQ88" i="1"/>
  <c r="NE88" i="1"/>
  <c r="MQ88" i="1"/>
  <c r="ME88" i="1"/>
  <c r="LR88" i="1"/>
  <c r="LE88" i="1"/>
  <c r="KS88" i="1"/>
  <c r="KE88" i="1"/>
  <c r="JS88" i="1"/>
  <c r="JF88" i="1"/>
  <c r="IS88" i="1"/>
  <c r="IG88" i="1"/>
  <c r="HS88" i="1"/>
  <c r="HG88" i="1"/>
  <c r="GW88" i="1"/>
  <c r="GL88" i="1"/>
  <c r="GA88" i="1"/>
  <c r="FQ88" i="1"/>
  <c r="FF88" i="1"/>
  <c r="EU88" i="1"/>
  <c r="EK88" i="1"/>
  <c r="DZ88" i="1"/>
  <c r="DO88" i="1"/>
  <c r="DE88" i="1"/>
  <c r="CT88" i="1"/>
  <c r="CI88" i="1"/>
  <c r="BY88" i="1"/>
  <c r="BN88" i="1"/>
  <c r="BC88" i="1"/>
  <c r="AS88" i="1"/>
  <c r="AH88" i="1"/>
  <c r="W88" i="1"/>
  <c r="NO88" i="1"/>
  <c r="NC88" i="1"/>
  <c r="MP88" i="1"/>
  <c r="MC88" i="1"/>
  <c r="LQ88" i="1"/>
  <c r="LC88" i="1"/>
  <c r="KQ88" i="1"/>
  <c r="KD88" i="1"/>
  <c r="JQ88" i="1"/>
  <c r="JE88" i="1"/>
  <c r="IQ88" i="1"/>
  <c r="IE88" i="1"/>
  <c r="HR88" i="1"/>
  <c r="HF88" i="1"/>
  <c r="GU88" i="1"/>
  <c r="GK88" i="1"/>
  <c r="FZ88" i="1"/>
  <c r="FO88" i="1"/>
  <c r="FE88" i="1"/>
  <c r="ET88" i="1"/>
  <c r="EI88" i="1"/>
  <c r="DY88" i="1"/>
  <c r="DN88" i="1"/>
  <c r="DC88" i="1"/>
  <c r="CS88" i="1"/>
  <c r="CH88" i="1"/>
  <c r="BW88" i="1"/>
  <c r="BM88" i="1"/>
  <c r="BB88" i="1"/>
  <c r="AQ88" i="1"/>
  <c r="AG88" i="1"/>
  <c r="V88" i="1"/>
  <c r="NN88" i="1"/>
  <c r="NA88" i="1"/>
  <c r="MO88" i="1"/>
  <c r="MA88" i="1"/>
  <c r="LO88" i="1"/>
  <c r="LB88" i="1"/>
  <c r="KO88" i="1"/>
  <c r="KC88" i="1"/>
  <c r="JO88" i="1"/>
  <c r="JC88" i="1"/>
  <c r="IP88" i="1"/>
  <c r="IC88" i="1"/>
  <c r="HQ88" i="1"/>
  <c r="HE88" i="1"/>
  <c r="GT88" i="1"/>
  <c r="GI88" i="1"/>
  <c r="FY88" i="1"/>
  <c r="FN88" i="1"/>
  <c r="FC88" i="1"/>
  <c r="ES88" i="1"/>
  <c r="EH88" i="1"/>
  <c r="DW88" i="1"/>
  <c r="DM88" i="1"/>
  <c r="DB88" i="1"/>
  <c r="CQ88" i="1"/>
  <c r="CG88" i="1"/>
  <c r="BV88" i="1"/>
  <c r="BK88" i="1"/>
  <c r="BA88" i="1"/>
  <c r="AP88" i="1"/>
  <c r="AE88" i="1"/>
  <c r="U88" i="1"/>
  <c r="NM88" i="1"/>
  <c r="MY88" i="1"/>
  <c r="MM88" i="1"/>
  <c r="LZ88" i="1"/>
  <c r="LM88" i="1"/>
  <c r="LA88" i="1"/>
  <c r="KM88" i="1"/>
  <c r="KA88" i="1"/>
  <c r="JN88" i="1"/>
  <c r="JA88" i="1"/>
  <c r="IO88" i="1"/>
  <c r="IA88" i="1"/>
  <c r="HO88" i="1"/>
  <c r="HC88" i="1"/>
  <c r="GS88" i="1"/>
  <c r="GH88" i="1"/>
  <c r="FW88" i="1"/>
  <c r="FM88" i="1"/>
  <c r="FB88" i="1"/>
  <c r="EQ88" i="1"/>
  <c r="EG88" i="1"/>
  <c r="DV88" i="1"/>
  <c r="DK88" i="1"/>
  <c r="DA88" i="1"/>
  <c r="CP88" i="1"/>
  <c r="CE88" i="1"/>
  <c r="BU88" i="1"/>
  <c r="BJ88" i="1"/>
  <c r="AY88" i="1"/>
  <c r="AO88" i="1"/>
  <c r="AD88" i="1"/>
  <c r="S88" i="1"/>
  <c r="NK88" i="1"/>
  <c r="MX88" i="1"/>
  <c r="MK88" i="1"/>
  <c r="LY88" i="1"/>
  <c r="LK88" i="1"/>
  <c r="KY88" i="1"/>
  <c r="KL88" i="1"/>
  <c r="JY88" i="1"/>
  <c r="JM88" i="1"/>
  <c r="IY88" i="1"/>
  <c r="IM88" i="1"/>
  <c r="HZ88" i="1"/>
  <c r="HM88" i="1"/>
  <c r="HB88" i="1"/>
  <c r="GQ88" i="1"/>
  <c r="GG88" i="1"/>
  <c r="FV88" i="1"/>
  <c r="FK88" i="1"/>
  <c r="FA88" i="1"/>
  <c r="EP88" i="1"/>
  <c r="EE88" i="1"/>
  <c r="DU88" i="1"/>
  <c r="DJ88" i="1"/>
  <c r="CY88" i="1"/>
  <c r="CO88" i="1"/>
  <c r="CD88" i="1"/>
  <c r="BS88" i="1"/>
  <c r="BI88" i="1"/>
  <c r="AX88" i="1"/>
  <c r="AM88" i="1"/>
  <c r="AC88" i="1"/>
  <c r="R88" i="1"/>
  <c r="NS88" i="1"/>
  <c r="NF88" i="1"/>
  <c r="MS88" i="1"/>
  <c r="MG88" i="1"/>
  <c r="LS88" i="1"/>
  <c r="LG88" i="1"/>
  <c r="KT88" i="1"/>
  <c r="KG88" i="1"/>
  <c r="JU88" i="1"/>
  <c r="JG88" i="1"/>
  <c r="IU88" i="1"/>
  <c r="IH88" i="1"/>
  <c r="HU88" i="1"/>
  <c r="HI88" i="1"/>
  <c r="GX88" i="1"/>
  <c r="GM88" i="1"/>
  <c r="GC88" i="1"/>
  <c r="FR88" i="1"/>
  <c r="FG88" i="1"/>
  <c r="EW88" i="1"/>
  <c r="EL88" i="1"/>
  <c r="EA88" i="1"/>
  <c r="DQ88" i="1"/>
  <c r="DF88" i="1"/>
  <c r="CU88" i="1"/>
  <c r="CK88" i="1"/>
  <c r="BZ88" i="1"/>
  <c r="BO88" i="1"/>
  <c r="BE88" i="1"/>
  <c r="AT88" i="1"/>
  <c r="AI88" i="1"/>
  <c r="Y88" i="1"/>
  <c r="BF88" i="1"/>
  <c r="CW88" i="1"/>
  <c r="EM88" i="1"/>
  <c r="GD88" i="1"/>
  <c r="HW88" i="1"/>
  <c r="JV88" i="1"/>
  <c r="LU88" i="1"/>
  <c r="NU88" i="1"/>
  <c r="W77" i="1"/>
  <c r="AE77" i="1"/>
  <c r="AM77" i="1"/>
  <c r="AU77" i="1"/>
  <c r="BC77" i="1"/>
  <c r="BK77" i="1"/>
  <c r="BS77" i="1"/>
  <c r="CA77" i="1"/>
  <c r="CI77" i="1"/>
  <c r="CQ77" i="1"/>
  <c r="CY77" i="1"/>
  <c r="DG77" i="1"/>
  <c r="DO77" i="1"/>
  <c r="DW77" i="1"/>
  <c r="EE77" i="1"/>
  <c r="EM77" i="1"/>
  <c r="EU77" i="1"/>
  <c r="FC77" i="1"/>
  <c r="FK77" i="1"/>
  <c r="FS77" i="1"/>
  <c r="GA77" i="1"/>
  <c r="GI77" i="1"/>
  <c r="GQ77" i="1"/>
  <c r="GY77" i="1"/>
  <c r="HG77" i="1"/>
  <c r="HO77" i="1"/>
  <c r="HW77" i="1"/>
  <c r="IE77" i="1"/>
  <c r="IM77" i="1"/>
  <c r="IU77" i="1"/>
  <c r="JC77" i="1"/>
  <c r="JK77" i="1"/>
  <c r="JS77" i="1"/>
  <c r="KA77" i="1"/>
  <c r="KI77" i="1"/>
  <c r="KQ77" i="1"/>
  <c r="KY77" i="1"/>
  <c r="LG77" i="1"/>
  <c r="LO77" i="1"/>
  <c r="LW77" i="1"/>
  <c r="ME77" i="1"/>
  <c r="MM77" i="1"/>
  <c r="MU77" i="1"/>
  <c r="NC77" i="1"/>
  <c r="NK77" i="1"/>
  <c r="NS77" i="1"/>
  <c r="DL78" i="1"/>
  <c r="DT78" i="1"/>
  <c r="EB78" i="1"/>
  <c r="EK78" i="1"/>
  <c r="ET78" i="1"/>
  <c r="FD78" i="1"/>
  <c r="FM78" i="1"/>
  <c r="FV78" i="1"/>
  <c r="GE78" i="1"/>
  <c r="GN78" i="1"/>
  <c r="GW78" i="1"/>
  <c r="HF78" i="1"/>
  <c r="HP78" i="1"/>
  <c r="HY78" i="1"/>
  <c r="IH78" i="1"/>
  <c r="IQ78" i="1"/>
  <c r="IZ78" i="1"/>
  <c r="JI78" i="1"/>
  <c r="JR78" i="1"/>
  <c r="KB78" i="1"/>
  <c r="KK78" i="1"/>
  <c r="KU78" i="1"/>
  <c r="LF78" i="1"/>
  <c r="LQ78" i="1"/>
  <c r="MA78" i="1"/>
  <c r="ML78" i="1"/>
  <c r="MW78" i="1"/>
  <c r="NG78" i="1"/>
  <c r="NU78" i="1"/>
  <c r="Q88" i="1"/>
  <c r="BG88" i="1"/>
  <c r="CX88" i="1"/>
  <c r="EO88" i="1"/>
  <c r="GE88" i="1"/>
  <c r="HY88" i="1"/>
  <c r="JW88" i="1"/>
  <c r="LW88" i="1"/>
  <c r="T73" i="1"/>
  <c r="AB73" i="1"/>
  <c r="AJ73" i="1"/>
  <c r="AR73" i="1"/>
  <c r="AZ73" i="1"/>
  <c r="BH73" i="1"/>
  <c r="BP73" i="1"/>
  <c r="BX73" i="1"/>
  <c r="CF73" i="1"/>
  <c r="CN73" i="1"/>
  <c r="CV73" i="1"/>
  <c r="DD73" i="1"/>
  <c r="DL73" i="1"/>
  <c r="DT73" i="1"/>
  <c r="EB73" i="1"/>
  <c r="EJ73" i="1"/>
  <c r="ER73" i="1"/>
  <c r="EZ73" i="1"/>
  <c r="FH73" i="1"/>
  <c r="FP73" i="1"/>
  <c r="FX73" i="1"/>
  <c r="GF73" i="1"/>
  <c r="GN73" i="1"/>
  <c r="GV73" i="1"/>
  <c r="HD73" i="1"/>
  <c r="HL73" i="1"/>
  <c r="HT73" i="1"/>
  <c r="IB73" i="1"/>
  <c r="IJ73" i="1"/>
  <c r="IR73" i="1"/>
  <c r="IZ73" i="1"/>
  <c r="JH73" i="1"/>
  <c r="JP73" i="1"/>
  <c r="JX73" i="1"/>
  <c r="KF73" i="1"/>
  <c r="KN73" i="1"/>
  <c r="KV73" i="1"/>
  <c r="LD73" i="1"/>
  <c r="LL73" i="1"/>
  <c r="LT73" i="1"/>
  <c r="MB73" i="1"/>
  <c r="MJ73" i="1"/>
  <c r="MR73" i="1"/>
  <c r="MZ73" i="1"/>
  <c r="NH73" i="1"/>
  <c r="NP73" i="1"/>
  <c r="ED75" i="1"/>
  <c r="EL75" i="1"/>
  <c r="ET75" i="1"/>
  <c r="FB75" i="1"/>
  <c r="FJ75" i="1"/>
  <c r="FR75" i="1"/>
  <c r="FZ75" i="1"/>
  <c r="GH75" i="1"/>
  <c r="GP75" i="1"/>
  <c r="GX75" i="1"/>
  <c r="HF75" i="1"/>
  <c r="HN75" i="1"/>
  <c r="HV75" i="1"/>
  <c r="ID75" i="1"/>
  <c r="IL75" i="1"/>
  <c r="IT75" i="1"/>
  <c r="JB75" i="1"/>
  <c r="JJ75" i="1"/>
  <c r="JR75" i="1"/>
  <c r="JZ75" i="1"/>
  <c r="KH75" i="1"/>
  <c r="KP75" i="1"/>
  <c r="KX75" i="1"/>
  <c r="LF75" i="1"/>
  <c r="LN75" i="1"/>
  <c r="LV75" i="1"/>
  <c r="MD75" i="1"/>
  <c r="ML75" i="1"/>
  <c r="MT75" i="1"/>
  <c r="NB75" i="1"/>
  <c r="NJ75" i="1"/>
  <c r="NR75" i="1"/>
  <c r="P77" i="1"/>
  <c r="X77" i="1"/>
  <c r="AF77" i="1"/>
  <c r="AN77" i="1"/>
  <c r="AV77" i="1"/>
  <c r="BD77" i="1"/>
  <c r="BL77" i="1"/>
  <c r="BT77" i="1"/>
  <c r="CB77" i="1"/>
  <c r="CJ77" i="1"/>
  <c r="CR77" i="1"/>
  <c r="CZ77" i="1"/>
  <c r="DH77" i="1"/>
  <c r="DP77" i="1"/>
  <c r="DX77" i="1"/>
  <c r="EF77" i="1"/>
  <c r="EN77" i="1"/>
  <c r="EV77" i="1"/>
  <c r="FD77" i="1"/>
  <c r="FL77" i="1"/>
  <c r="FT77" i="1"/>
  <c r="GB77" i="1"/>
  <c r="GJ77" i="1"/>
  <c r="GR77" i="1"/>
  <c r="GZ77" i="1"/>
  <c r="HH77" i="1"/>
  <c r="HP77" i="1"/>
  <c r="HX77" i="1"/>
  <c r="IF77" i="1"/>
  <c r="IN77" i="1"/>
  <c r="IV77" i="1"/>
  <c r="JD77" i="1"/>
  <c r="JL77" i="1"/>
  <c r="JT77" i="1"/>
  <c r="KB77" i="1"/>
  <c r="KJ77" i="1"/>
  <c r="KR77" i="1"/>
  <c r="KZ77" i="1"/>
  <c r="LH77" i="1"/>
  <c r="LP77" i="1"/>
  <c r="LX77" i="1"/>
  <c r="MF77" i="1"/>
  <c r="MN77" i="1"/>
  <c r="MV77" i="1"/>
  <c r="ND77" i="1"/>
  <c r="NL77" i="1"/>
  <c r="NT77" i="1"/>
  <c r="U78" i="1"/>
  <c r="AC78" i="1"/>
  <c r="AK78" i="1"/>
  <c r="AS78" i="1"/>
  <c r="BA78" i="1"/>
  <c r="BI78" i="1"/>
  <c r="BQ78" i="1"/>
  <c r="BY78" i="1"/>
  <c r="CG78" i="1"/>
  <c r="CO78" i="1"/>
  <c r="CW78" i="1"/>
  <c r="DE78" i="1"/>
  <c r="DM78" i="1"/>
  <c r="DU78" i="1"/>
  <c r="EC78" i="1"/>
  <c r="EL78" i="1"/>
  <c r="EV78" i="1"/>
  <c r="FE78" i="1"/>
  <c r="FN78" i="1"/>
  <c r="FW78" i="1"/>
  <c r="GF78" i="1"/>
  <c r="GO78" i="1"/>
  <c r="GX78" i="1"/>
  <c r="HH78" i="1"/>
  <c r="HQ78" i="1"/>
  <c r="HZ78" i="1"/>
  <c r="II78" i="1"/>
  <c r="IR78" i="1"/>
  <c r="JA78" i="1"/>
  <c r="JJ78" i="1"/>
  <c r="JT78" i="1"/>
  <c r="KC78" i="1"/>
  <c r="KL78" i="1"/>
  <c r="KV78" i="1"/>
  <c r="LH78" i="1"/>
  <c r="LR78" i="1"/>
  <c r="MB78" i="1"/>
  <c r="MN78" i="1"/>
  <c r="MX78" i="1"/>
  <c r="NH78" i="1"/>
  <c r="NQ81" i="1"/>
  <c r="NI81" i="1"/>
  <c r="NA81" i="1"/>
  <c r="MS81" i="1"/>
  <c r="MK81" i="1"/>
  <c r="MC81" i="1"/>
  <c r="LU81" i="1"/>
  <c r="LM81" i="1"/>
  <c r="LE81" i="1"/>
  <c r="KW81" i="1"/>
  <c r="KO81" i="1"/>
  <c r="KG81" i="1"/>
  <c r="JY81" i="1"/>
  <c r="JQ81" i="1"/>
  <c r="JI81" i="1"/>
  <c r="JA81" i="1"/>
  <c r="IS81" i="1"/>
  <c r="IK81" i="1"/>
  <c r="IC81" i="1"/>
  <c r="HU81" i="1"/>
  <c r="HM81" i="1"/>
  <c r="HE81" i="1"/>
  <c r="GW81" i="1"/>
  <c r="GO81" i="1"/>
  <c r="GG81" i="1"/>
  <c r="FY81" i="1"/>
  <c r="FQ81" i="1"/>
  <c r="FI81" i="1"/>
  <c r="FA81" i="1"/>
  <c r="ES81" i="1"/>
  <c r="EK81" i="1"/>
  <c r="EC81" i="1"/>
  <c r="DU81" i="1"/>
  <c r="DM81" i="1"/>
  <c r="DE81" i="1"/>
  <c r="CW81" i="1"/>
  <c r="CO81" i="1"/>
  <c r="CG81" i="1"/>
  <c r="BY81" i="1"/>
  <c r="BQ81" i="1"/>
  <c r="BI81" i="1"/>
  <c r="BA81" i="1"/>
  <c r="AS81" i="1"/>
  <c r="AK81" i="1"/>
  <c r="AC81" i="1"/>
  <c r="U81" i="1"/>
  <c r="NP81" i="1"/>
  <c r="NH81" i="1"/>
  <c r="MZ81" i="1"/>
  <c r="MR81" i="1"/>
  <c r="MJ81" i="1"/>
  <c r="MB81" i="1"/>
  <c r="LT81" i="1"/>
  <c r="LL81" i="1"/>
  <c r="LD81" i="1"/>
  <c r="KV81" i="1"/>
  <c r="KN81" i="1"/>
  <c r="KF81" i="1"/>
  <c r="JX81" i="1"/>
  <c r="JP81" i="1"/>
  <c r="JH81" i="1"/>
  <c r="IZ81" i="1"/>
  <c r="IR81" i="1"/>
  <c r="IJ81" i="1"/>
  <c r="IB81" i="1"/>
  <c r="HT81" i="1"/>
  <c r="HL81" i="1"/>
  <c r="HD81" i="1"/>
  <c r="GV81" i="1"/>
  <c r="GN81" i="1"/>
  <c r="GF81" i="1"/>
  <c r="FX81" i="1"/>
  <c r="FP81" i="1"/>
  <c r="FH81" i="1"/>
  <c r="EZ81" i="1"/>
  <c r="ER81" i="1"/>
  <c r="EJ81" i="1"/>
  <c r="EB81" i="1"/>
  <c r="DT81" i="1"/>
  <c r="DL81" i="1"/>
  <c r="DD81" i="1"/>
  <c r="CV81" i="1"/>
  <c r="CN81" i="1"/>
  <c r="CF81" i="1"/>
  <c r="BX81" i="1"/>
  <c r="BP81" i="1"/>
  <c r="BH81" i="1"/>
  <c r="AZ81" i="1"/>
  <c r="AR81" i="1"/>
  <c r="AJ81" i="1"/>
  <c r="AB81" i="1"/>
  <c r="T81" i="1"/>
  <c r="NN81" i="1"/>
  <c r="NF81" i="1"/>
  <c r="MX81" i="1"/>
  <c r="MP81" i="1"/>
  <c r="MH81" i="1"/>
  <c r="LZ81" i="1"/>
  <c r="LR81" i="1"/>
  <c r="LJ81" i="1"/>
  <c r="LB81" i="1"/>
  <c r="KT81" i="1"/>
  <c r="KL81" i="1"/>
  <c r="KD81" i="1"/>
  <c r="JV81" i="1"/>
  <c r="JN81" i="1"/>
  <c r="JF81" i="1"/>
  <c r="IX81" i="1"/>
  <c r="IP81" i="1"/>
  <c r="IH81" i="1"/>
  <c r="HZ81" i="1"/>
  <c r="HR81" i="1"/>
  <c r="HJ81" i="1"/>
  <c r="HB81" i="1"/>
  <c r="GT81" i="1"/>
  <c r="GL81" i="1"/>
  <c r="GD81" i="1"/>
  <c r="FV81" i="1"/>
  <c r="FN81" i="1"/>
  <c r="FF81" i="1"/>
  <c r="EX81" i="1"/>
  <c r="EP81" i="1"/>
  <c r="EH81" i="1"/>
  <c r="DZ81" i="1"/>
  <c r="DR81" i="1"/>
  <c r="DJ81" i="1"/>
  <c r="DB81" i="1"/>
  <c r="CT81" i="1"/>
  <c r="CL81" i="1"/>
  <c r="CD81" i="1"/>
  <c r="BV81" i="1"/>
  <c r="BN81" i="1"/>
  <c r="BF81" i="1"/>
  <c r="AX81" i="1"/>
  <c r="AP81" i="1"/>
  <c r="AH81" i="1"/>
  <c r="Z81" i="1"/>
  <c r="R81" i="1"/>
  <c r="AA81" i="1"/>
  <c r="AN81" i="1"/>
  <c r="BB81" i="1"/>
  <c r="BM81" i="1"/>
  <c r="CA81" i="1"/>
  <c r="CM81" i="1"/>
  <c r="CZ81" i="1"/>
  <c r="DN81" i="1"/>
  <c r="DY81" i="1"/>
  <c r="EM81" i="1"/>
  <c r="EY81" i="1"/>
  <c r="FL81" i="1"/>
  <c r="FZ81" i="1"/>
  <c r="GK81" i="1"/>
  <c r="GY81" i="1"/>
  <c r="HK81" i="1"/>
  <c r="HX81" i="1"/>
  <c r="IL81" i="1"/>
  <c r="IW81" i="1"/>
  <c r="JK81" i="1"/>
  <c r="JW81" i="1"/>
  <c r="KJ81" i="1"/>
  <c r="KX81" i="1"/>
  <c r="LI81" i="1"/>
  <c r="LW81" i="1"/>
  <c r="MI81" i="1"/>
  <c r="MV81" i="1"/>
  <c r="NJ81" i="1"/>
  <c r="NU81" i="1"/>
  <c r="Z88" i="1"/>
  <c r="BQ88" i="1"/>
  <c r="DG88" i="1"/>
  <c r="EX88" i="1"/>
  <c r="GO88" i="1"/>
  <c r="II88" i="1"/>
  <c r="KI88" i="1"/>
  <c r="MH88" i="1"/>
  <c r="AI71" i="1"/>
  <c r="AQ71" i="1"/>
  <c r="AY71" i="1"/>
  <c r="BG71" i="1"/>
  <c r="BO71" i="1"/>
  <c r="BW71" i="1"/>
  <c r="CE71" i="1"/>
  <c r="CM71" i="1"/>
  <c r="CU71" i="1"/>
  <c r="DC71" i="1"/>
  <c r="DK71" i="1"/>
  <c r="DS71" i="1"/>
  <c r="EA71" i="1"/>
  <c r="EI71" i="1"/>
  <c r="EQ71" i="1"/>
  <c r="EY71" i="1"/>
  <c r="FG71" i="1"/>
  <c r="FO71" i="1"/>
  <c r="FW71" i="1"/>
  <c r="GE71" i="1"/>
  <c r="GM71" i="1"/>
  <c r="GU71" i="1"/>
  <c r="HC71" i="1"/>
  <c r="HK71" i="1"/>
  <c r="HS71" i="1"/>
  <c r="IA71" i="1"/>
  <c r="II71" i="1"/>
  <c r="IQ71" i="1"/>
  <c r="IY71" i="1"/>
  <c r="JG71" i="1"/>
  <c r="JO71" i="1"/>
  <c r="JW71" i="1"/>
  <c r="KE71" i="1"/>
  <c r="KM71" i="1"/>
  <c r="KU71" i="1"/>
  <c r="LC71" i="1"/>
  <c r="LK71" i="1"/>
  <c r="LS71" i="1"/>
  <c r="MA71" i="1"/>
  <c r="MI71" i="1"/>
  <c r="MQ71" i="1"/>
  <c r="MY71" i="1"/>
  <c r="NG71" i="1"/>
  <c r="U73" i="1"/>
  <c r="AC73" i="1"/>
  <c r="AK73" i="1"/>
  <c r="AS73" i="1"/>
  <c r="BA73" i="1"/>
  <c r="BI73" i="1"/>
  <c r="BQ73" i="1"/>
  <c r="BY73" i="1"/>
  <c r="CG73" i="1"/>
  <c r="CO73" i="1"/>
  <c r="CW73" i="1"/>
  <c r="DE73" i="1"/>
  <c r="DM73" i="1"/>
  <c r="DU73" i="1"/>
  <c r="EC73" i="1"/>
  <c r="EK73" i="1"/>
  <c r="ES73" i="1"/>
  <c r="FA73" i="1"/>
  <c r="FI73" i="1"/>
  <c r="FQ73" i="1"/>
  <c r="FY73" i="1"/>
  <c r="GG73" i="1"/>
  <c r="GO73" i="1"/>
  <c r="GW73" i="1"/>
  <c r="HE73" i="1"/>
  <c r="HM73" i="1"/>
  <c r="HU73" i="1"/>
  <c r="IC73" i="1"/>
  <c r="IK73" i="1"/>
  <c r="IS73" i="1"/>
  <c r="JA73" i="1"/>
  <c r="JI73" i="1"/>
  <c r="JQ73" i="1"/>
  <c r="JY73" i="1"/>
  <c r="KG73" i="1"/>
  <c r="KO73" i="1"/>
  <c r="KW73" i="1"/>
  <c r="LE73" i="1"/>
  <c r="LM73" i="1"/>
  <c r="LU73" i="1"/>
  <c r="MC73" i="1"/>
  <c r="MK73" i="1"/>
  <c r="MS73" i="1"/>
  <c r="NA73" i="1"/>
  <c r="NI73" i="1"/>
  <c r="W75" i="1"/>
  <c r="AE75" i="1"/>
  <c r="AM75" i="1"/>
  <c r="AU75" i="1"/>
  <c r="BC75" i="1"/>
  <c r="BK75" i="1"/>
  <c r="BS75" i="1"/>
  <c r="CA75" i="1"/>
  <c r="CI75" i="1"/>
  <c r="CQ75" i="1"/>
  <c r="CY75" i="1"/>
  <c r="DG75" i="1"/>
  <c r="DO75" i="1"/>
  <c r="DW75" i="1"/>
  <c r="EE75" i="1"/>
  <c r="EM75" i="1"/>
  <c r="EU75" i="1"/>
  <c r="FC75" i="1"/>
  <c r="FK75" i="1"/>
  <c r="FS75" i="1"/>
  <c r="GA75" i="1"/>
  <c r="GI75" i="1"/>
  <c r="GQ75" i="1"/>
  <c r="GY75" i="1"/>
  <c r="HG75" i="1"/>
  <c r="HO75" i="1"/>
  <c r="HW75" i="1"/>
  <c r="IE75" i="1"/>
  <c r="IM75" i="1"/>
  <c r="IU75" i="1"/>
  <c r="JC75" i="1"/>
  <c r="JK75" i="1"/>
  <c r="JS75" i="1"/>
  <c r="KA75" i="1"/>
  <c r="KI75" i="1"/>
  <c r="KQ75" i="1"/>
  <c r="KY75" i="1"/>
  <c r="LG75" i="1"/>
  <c r="LO75" i="1"/>
  <c r="LW75" i="1"/>
  <c r="ME75" i="1"/>
  <c r="MM75" i="1"/>
  <c r="MU75" i="1"/>
  <c r="NC75" i="1"/>
  <c r="NK75" i="1"/>
  <c r="Q77" i="1"/>
  <c r="Y77" i="1"/>
  <c r="AG77" i="1"/>
  <c r="AO77" i="1"/>
  <c r="AW77" i="1"/>
  <c r="BE77" i="1"/>
  <c r="BM77" i="1"/>
  <c r="BU77" i="1"/>
  <c r="CC77" i="1"/>
  <c r="CK77" i="1"/>
  <c r="CS77" i="1"/>
  <c r="DA77" i="1"/>
  <c r="DI77" i="1"/>
  <c r="DQ77" i="1"/>
  <c r="DY77" i="1"/>
  <c r="EG77" i="1"/>
  <c r="EO77" i="1"/>
  <c r="EW77" i="1"/>
  <c r="FE77" i="1"/>
  <c r="FM77" i="1"/>
  <c r="FU77" i="1"/>
  <c r="GC77" i="1"/>
  <c r="GK77" i="1"/>
  <c r="GS77" i="1"/>
  <c r="HA77" i="1"/>
  <c r="HI77" i="1"/>
  <c r="HQ77" i="1"/>
  <c r="HY77" i="1"/>
  <c r="IG77" i="1"/>
  <c r="IO77" i="1"/>
  <c r="IW77" i="1"/>
  <c r="JE77" i="1"/>
  <c r="JM77" i="1"/>
  <c r="JU77" i="1"/>
  <c r="KC77" i="1"/>
  <c r="KK77" i="1"/>
  <c r="KS77" i="1"/>
  <c r="LA77" i="1"/>
  <c r="LI77" i="1"/>
  <c r="LQ77" i="1"/>
  <c r="LY77" i="1"/>
  <c r="MG77" i="1"/>
  <c r="MO77" i="1"/>
  <c r="MW77" i="1"/>
  <c r="NE77" i="1"/>
  <c r="NM77" i="1"/>
  <c r="NU77" i="1"/>
  <c r="V78" i="1"/>
  <c r="AD78" i="1"/>
  <c r="AL78" i="1"/>
  <c r="AT78" i="1"/>
  <c r="BB78" i="1"/>
  <c r="BJ78" i="1"/>
  <c r="BR78" i="1"/>
  <c r="BZ78" i="1"/>
  <c r="CH78" i="1"/>
  <c r="CP78" i="1"/>
  <c r="CX78" i="1"/>
  <c r="DF78" i="1"/>
  <c r="DN78" i="1"/>
  <c r="DV78" i="1"/>
  <c r="ED78" i="1"/>
  <c r="EN78" i="1"/>
  <c r="EW78" i="1"/>
  <c r="FF78" i="1"/>
  <c r="FO78" i="1"/>
  <c r="FX78" i="1"/>
  <c r="GG78" i="1"/>
  <c r="GP78" i="1"/>
  <c r="GZ78" i="1"/>
  <c r="HI78" i="1"/>
  <c r="HR78" i="1"/>
  <c r="IA78" i="1"/>
  <c r="IJ78" i="1"/>
  <c r="IS78" i="1"/>
  <c r="JB78" i="1"/>
  <c r="JL78" i="1"/>
  <c r="JU78" i="1"/>
  <c r="KD78" i="1"/>
  <c r="KM78" i="1"/>
  <c r="KX78" i="1"/>
  <c r="LI78" i="1"/>
  <c r="LS78" i="1"/>
  <c r="MD78" i="1"/>
  <c r="MO78" i="1"/>
  <c r="MY78" i="1"/>
  <c r="P81" i="1"/>
  <c r="AD81" i="1"/>
  <c r="AO81" i="1"/>
  <c r="BC81" i="1"/>
  <c r="BO81" i="1"/>
  <c r="CB81" i="1"/>
  <c r="CP81" i="1"/>
  <c r="DA81" i="1"/>
  <c r="DO81" i="1"/>
  <c r="EA81" i="1"/>
  <c r="EN81" i="1"/>
  <c r="FB81" i="1"/>
  <c r="FM81" i="1"/>
  <c r="GA81" i="1"/>
  <c r="GM81" i="1"/>
  <c r="GZ81" i="1"/>
  <c r="HN81" i="1"/>
  <c r="HY81" i="1"/>
  <c r="IM81" i="1"/>
  <c r="IY81" i="1"/>
  <c r="JL81" i="1"/>
  <c r="JZ81" i="1"/>
  <c r="KK81" i="1"/>
  <c r="KY81" i="1"/>
  <c r="LK81" i="1"/>
  <c r="LX81" i="1"/>
  <c r="ML81" i="1"/>
  <c r="MW81" i="1"/>
  <c r="NK81" i="1"/>
  <c r="AA88" i="1"/>
  <c r="BR88" i="1"/>
  <c r="DI88" i="1"/>
  <c r="EY88" i="1"/>
  <c r="GP88" i="1"/>
  <c r="IK88" i="1"/>
  <c r="KK88" i="1"/>
  <c r="MI88" i="1"/>
  <c r="R77" i="1"/>
  <c r="Z77" i="1"/>
  <c r="AH77" i="1"/>
  <c r="AP77" i="1"/>
  <c r="AX77" i="1"/>
  <c r="BF77" i="1"/>
  <c r="BN77" i="1"/>
  <c r="BV77" i="1"/>
  <c r="CD77" i="1"/>
  <c r="CL77" i="1"/>
  <c r="CT77" i="1"/>
  <c r="DB77" i="1"/>
  <c r="DJ77" i="1"/>
  <c r="DR77" i="1"/>
  <c r="DZ77" i="1"/>
  <c r="EH77" i="1"/>
  <c r="EP77" i="1"/>
  <c r="EX77" i="1"/>
  <c r="FF77" i="1"/>
  <c r="FN77" i="1"/>
  <c r="FV77" i="1"/>
  <c r="GD77" i="1"/>
  <c r="GL77" i="1"/>
  <c r="GT77" i="1"/>
  <c r="HB77" i="1"/>
  <c r="HJ77" i="1"/>
  <c r="HR77" i="1"/>
  <c r="HZ77" i="1"/>
  <c r="IH77" i="1"/>
  <c r="IP77" i="1"/>
  <c r="IX77" i="1"/>
  <c r="JF77" i="1"/>
  <c r="JN77" i="1"/>
  <c r="JV77" i="1"/>
  <c r="KD77" i="1"/>
  <c r="KL77" i="1"/>
  <c r="KT77" i="1"/>
  <c r="LB77" i="1"/>
  <c r="LJ77" i="1"/>
  <c r="LR77" i="1"/>
  <c r="LZ77" i="1"/>
  <c r="MH77" i="1"/>
  <c r="MP77" i="1"/>
  <c r="MX77" i="1"/>
  <c r="NF77" i="1"/>
  <c r="NT78" i="1"/>
  <c r="NL78" i="1"/>
  <c r="NS78" i="1"/>
  <c r="NK78" i="1"/>
  <c r="NC78" i="1"/>
  <c r="MU78" i="1"/>
  <c r="MM78" i="1"/>
  <c r="ME78" i="1"/>
  <c r="LW78" i="1"/>
  <c r="LO78" i="1"/>
  <c r="LG78" i="1"/>
  <c r="KY78" i="1"/>
  <c r="KQ78" i="1"/>
  <c r="KI78" i="1"/>
  <c r="KA78" i="1"/>
  <c r="JS78" i="1"/>
  <c r="JK78" i="1"/>
  <c r="JC78" i="1"/>
  <c r="IU78" i="1"/>
  <c r="IM78" i="1"/>
  <c r="IE78" i="1"/>
  <c r="HW78" i="1"/>
  <c r="HO78" i="1"/>
  <c r="HG78" i="1"/>
  <c r="GY78" i="1"/>
  <c r="GQ78" i="1"/>
  <c r="GI78" i="1"/>
  <c r="GA78" i="1"/>
  <c r="FS78" i="1"/>
  <c r="FK78" i="1"/>
  <c r="FC78" i="1"/>
  <c r="EU78" i="1"/>
  <c r="EM78" i="1"/>
  <c r="EE78" i="1"/>
  <c r="NQ78" i="1"/>
  <c r="NI78" i="1"/>
  <c r="NA78" i="1"/>
  <c r="MS78" i="1"/>
  <c r="MK78" i="1"/>
  <c r="MC78" i="1"/>
  <c r="LU78" i="1"/>
  <c r="LM78" i="1"/>
  <c r="LE78" i="1"/>
  <c r="KW78" i="1"/>
  <c r="KO78" i="1"/>
  <c r="W78" i="1"/>
  <c r="AE78" i="1"/>
  <c r="AM78" i="1"/>
  <c r="AU78" i="1"/>
  <c r="BC78" i="1"/>
  <c r="BK78" i="1"/>
  <c r="BS78" i="1"/>
  <c r="CA78" i="1"/>
  <c r="CI78" i="1"/>
  <c r="CQ78" i="1"/>
  <c r="CY78" i="1"/>
  <c r="DG78" i="1"/>
  <c r="DO78" i="1"/>
  <c r="DW78" i="1"/>
  <c r="EF78" i="1"/>
  <c r="EO78" i="1"/>
  <c r="EX78" i="1"/>
  <c r="FG78" i="1"/>
  <c r="FP78" i="1"/>
  <c r="FY78" i="1"/>
  <c r="GH78" i="1"/>
  <c r="GR78" i="1"/>
  <c r="HA78" i="1"/>
  <c r="HJ78" i="1"/>
  <c r="HS78" i="1"/>
  <c r="IB78" i="1"/>
  <c r="IK78" i="1"/>
  <c r="IT78" i="1"/>
  <c r="JD78" i="1"/>
  <c r="JM78" i="1"/>
  <c r="JV78" i="1"/>
  <c r="KE78" i="1"/>
  <c r="KN78" i="1"/>
  <c r="KZ78" i="1"/>
  <c r="LJ78" i="1"/>
  <c r="LT78" i="1"/>
  <c r="MF78" i="1"/>
  <c r="MP78" i="1"/>
  <c r="MZ78" i="1"/>
  <c r="NM78" i="1"/>
  <c r="JM81" i="1"/>
  <c r="KA81" i="1"/>
  <c r="KM81" i="1"/>
  <c r="KZ81" i="1"/>
  <c r="LN81" i="1"/>
  <c r="LY81" i="1"/>
  <c r="MM81" i="1"/>
  <c r="MY81" i="1"/>
  <c r="NL81" i="1"/>
  <c r="AK88" i="1"/>
  <c r="CA88" i="1"/>
  <c r="DR88" i="1"/>
  <c r="FI88" i="1"/>
  <c r="GY88" i="1"/>
  <c r="IW88" i="1"/>
  <c r="KU88" i="1"/>
  <c r="MU88" i="1"/>
  <c r="BT85" i="1"/>
  <c r="CE85" i="1"/>
  <c r="CP85" i="1"/>
  <c r="CZ85" i="1"/>
  <c r="DK85" i="1"/>
  <c r="DV85" i="1"/>
  <c r="EF85" i="1"/>
  <c r="EQ85" i="1"/>
  <c r="FB85" i="1"/>
  <c r="FL85" i="1"/>
  <c r="FW85" i="1"/>
  <c r="GH85" i="1"/>
  <c r="GR85" i="1"/>
  <c r="HC85" i="1"/>
  <c r="HN85" i="1"/>
  <c r="HX85" i="1"/>
  <c r="II85" i="1"/>
  <c r="IT85" i="1"/>
  <c r="JD85" i="1"/>
  <c r="JO85" i="1"/>
  <c r="JZ85" i="1"/>
  <c r="KJ85" i="1"/>
  <c r="KU85" i="1"/>
  <c r="LF85" i="1"/>
  <c r="LP85" i="1"/>
  <c r="MA85" i="1"/>
  <c r="ML85" i="1"/>
  <c r="MV85" i="1"/>
  <c r="NG85" i="1"/>
  <c r="NR85" i="1"/>
  <c r="U86" i="1"/>
  <c r="AF86" i="1"/>
  <c r="AQ86" i="1"/>
  <c r="BA86" i="1"/>
  <c r="BL86" i="1"/>
  <c r="BW86" i="1"/>
  <c r="CG86" i="1"/>
  <c r="CR86" i="1"/>
  <c r="DC86" i="1"/>
  <c r="DM86" i="1"/>
  <c r="DX86" i="1"/>
  <c r="EI86" i="1"/>
  <c r="ES86" i="1"/>
  <c r="FD86" i="1"/>
  <c r="FO86" i="1"/>
  <c r="FY86" i="1"/>
  <c r="GJ86" i="1"/>
  <c r="GU86" i="1"/>
  <c r="HE86" i="1"/>
  <c r="HP86" i="1"/>
  <c r="IA86" i="1"/>
  <c r="IK86" i="1"/>
  <c r="IV86" i="1"/>
  <c r="JG86" i="1"/>
  <c r="JQ86" i="1"/>
  <c r="KB86" i="1"/>
  <c r="KM86" i="1"/>
  <c r="KW86" i="1"/>
  <c r="LH86" i="1"/>
  <c r="LS86" i="1"/>
  <c r="MC86" i="1"/>
  <c r="MN86" i="1"/>
  <c r="MY86" i="1"/>
  <c r="NI86" i="1"/>
  <c r="X89" i="1"/>
  <c r="AL89" i="1"/>
  <c r="AX89" i="1"/>
  <c r="BK89" i="1"/>
  <c r="BX89" i="1"/>
  <c r="CJ89" i="1"/>
  <c r="CX89" i="1"/>
  <c r="DJ89" i="1"/>
  <c r="DW89" i="1"/>
  <c r="EJ89" i="1"/>
  <c r="EV89" i="1"/>
  <c r="FJ89" i="1"/>
  <c r="FV89" i="1"/>
  <c r="GI89" i="1"/>
  <c r="GV89" i="1"/>
  <c r="HH89" i="1"/>
  <c r="HZ89" i="1"/>
  <c r="IU89" i="1"/>
  <c r="JP89" i="1"/>
  <c r="KL89" i="1"/>
  <c r="LG89" i="1"/>
  <c r="MB89" i="1"/>
  <c r="NU89" i="1"/>
  <c r="NM89" i="1"/>
  <c r="NE89" i="1"/>
  <c r="MW89" i="1"/>
  <c r="MO89" i="1"/>
  <c r="NR89" i="1"/>
  <c r="NJ89" i="1"/>
  <c r="NB89" i="1"/>
  <c r="MT89" i="1"/>
  <c r="NN89" i="1"/>
  <c r="NC89" i="1"/>
  <c r="MR89" i="1"/>
  <c r="MI89" i="1"/>
  <c r="MA89" i="1"/>
  <c r="LS89" i="1"/>
  <c r="LK89" i="1"/>
  <c r="LC89" i="1"/>
  <c r="KU89" i="1"/>
  <c r="KM89" i="1"/>
  <c r="KE89" i="1"/>
  <c r="JW89" i="1"/>
  <c r="JO89" i="1"/>
  <c r="JG89" i="1"/>
  <c r="IY89" i="1"/>
  <c r="IQ89" i="1"/>
  <c r="II89" i="1"/>
  <c r="IA89" i="1"/>
  <c r="HS89" i="1"/>
  <c r="HK89" i="1"/>
  <c r="HC89" i="1"/>
  <c r="GU89" i="1"/>
  <c r="GM89" i="1"/>
  <c r="GE89" i="1"/>
  <c r="FW89" i="1"/>
  <c r="FO89" i="1"/>
  <c r="FG89" i="1"/>
  <c r="EY89" i="1"/>
  <c r="EQ89" i="1"/>
  <c r="EI89" i="1"/>
  <c r="EA89" i="1"/>
  <c r="DS89" i="1"/>
  <c r="DK89" i="1"/>
  <c r="DC89" i="1"/>
  <c r="CU89" i="1"/>
  <c r="CM89" i="1"/>
  <c r="CE89" i="1"/>
  <c r="BW89" i="1"/>
  <c r="BO89" i="1"/>
  <c r="BG89" i="1"/>
  <c r="AY89" i="1"/>
  <c r="AQ89" i="1"/>
  <c r="AI89" i="1"/>
  <c r="AA89" i="1"/>
  <c r="S89" i="1"/>
  <c r="NK89" i="1"/>
  <c r="MZ89" i="1"/>
  <c r="MP89" i="1"/>
  <c r="MG89" i="1"/>
  <c r="LY89" i="1"/>
  <c r="LQ89" i="1"/>
  <c r="LI89" i="1"/>
  <c r="LA89" i="1"/>
  <c r="KS89" i="1"/>
  <c r="KK89" i="1"/>
  <c r="KC89" i="1"/>
  <c r="JU89" i="1"/>
  <c r="JM89" i="1"/>
  <c r="JE89" i="1"/>
  <c r="IW89" i="1"/>
  <c r="IO89" i="1"/>
  <c r="IG89" i="1"/>
  <c r="HY89" i="1"/>
  <c r="HQ89" i="1"/>
  <c r="HI89" i="1"/>
  <c r="HA89" i="1"/>
  <c r="GS89" i="1"/>
  <c r="GK89" i="1"/>
  <c r="GC89" i="1"/>
  <c r="FU89" i="1"/>
  <c r="FM89" i="1"/>
  <c r="FE89" i="1"/>
  <c r="EW89" i="1"/>
  <c r="EO89" i="1"/>
  <c r="EG89" i="1"/>
  <c r="DY89" i="1"/>
  <c r="DQ89" i="1"/>
  <c r="DI89" i="1"/>
  <c r="DA89" i="1"/>
  <c r="CS89" i="1"/>
  <c r="CK89" i="1"/>
  <c r="CC89" i="1"/>
  <c r="BU89" i="1"/>
  <c r="BM89" i="1"/>
  <c r="BE89" i="1"/>
  <c r="AW89" i="1"/>
  <c r="AO89" i="1"/>
  <c r="AG89" i="1"/>
  <c r="Y89" i="1"/>
  <c r="Q89" i="1"/>
  <c r="NT89" i="1"/>
  <c r="NI89" i="1"/>
  <c r="MY89" i="1"/>
  <c r="MN89" i="1"/>
  <c r="MF89" i="1"/>
  <c r="LX89" i="1"/>
  <c r="LP89" i="1"/>
  <c r="LH89" i="1"/>
  <c r="KZ89" i="1"/>
  <c r="KR89" i="1"/>
  <c r="KJ89" i="1"/>
  <c r="KB89" i="1"/>
  <c r="JT89" i="1"/>
  <c r="JL89" i="1"/>
  <c r="JD89" i="1"/>
  <c r="IV89" i="1"/>
  <c r="IN89" i="1"/>
  <c r="IF89" i="1"/>
  <c r="HX89" i="1"/>
  <c r="HP89" i="1"/>
  <c r="NQ89" i="1"/>
  <c r="NG89" i="1"/>
  <c r="MV89" i="1"/>
  <c r="ML89" i="1"/>
  <c r="MD89" i="1"/>
  <c r="LV89" i="1"/>
  <c r="LN89" i="1"/>
  <c r="LF89" i="1"/>
  <c r="KX89" i="1"/>
  <c r="KP89" i="1"/>
  <c r="KH89" i="1"/>
  <c r="JZ89" i="1"/>
  <c r="JR89" i="1"/>
  <c r="JJ89" i="1"/>
  <c r="JB89" i="1"/>
  <c r="IT89" i="1"/>
  <c r="IL89" i="1"/>
  <c r="ID89" i="1"/>
  <c r="HV89" i="1"/>
  <c r="NP89" i="1"/>
  <c r="NF89" i="1"/>
  <c r="MU89" i="1"/>
  <c r="MK89" i="1"/>
  <c r="MC89" i="1"/>
  <c r="LU89" i="1"/>
  <c r="LM89" i="1"/>
  <c r="LE89" i="1"/>
  <c r="KW89" i="1"/>
  <c r="KO89" i="1"/>
  <c r="KG89" i="1"/>
  <c r="JY89" i="1"/>
  <c r="JQ89" i="1"/>
  <c r="JI89" i="1"/>
  <c r="JA89" i="1"/>
  <c r="IS89" i="1"/>
  <c r="IK89" i="1"/>
  <c r="IC89" i="1"/>
  <c r="HU89" i="1"/>
  <c r="HM89" i="1"/>
  <c r="HE89" i="1"/>
  <c r="GW89" i="1"/>
  <c r="GO89" i="1"/>
  <c r="GG89" i="1"/>
  <c r="FY89" i="1"/>
  <c r="FQ89" i="1"/>
  <c r="FI89" i="1"/>
  <c r="FA89" i="1"/>
  <c r="ES89" i="1"/>
  <c r="EK89" i="1"/>
  <c r="EC89" i="1"/>
  <c r="DU89" i="1"/>
  <c r="DM89" i="1"/>
  <c r="DE89" i="1"/>
  <c r="CW89" i="1"/>
  <c r="CO89" i="1"/>
  <c r="CG89" i="1"/>
  <c r="BY89" i="1"/>
  <c r="BQ89" i="1"/>
  <c r="BI89" i="1"/>
  <c r="BA89" i="1"/>
  <c r="AS89" i="1"/>
  <c r="AK89" i="1"/>
  <c r="AC89" i="1"/>
  <c r="U89" i="1"/>
  <c r="AB89" i="1"/>
  <c r="AN89" i="1"/>
  <c r="BB89" i="1"/>
  <c r="BN89" i="1"/>
  <c r="CA89" i="1"/>
  <c r="CN89" i="1"/>
  <c r="CZ89" i="1"/>
  <c r="DN89" i="1"/>
  <c r="DZ89" i="1"/>
  <c r="EM89" i="1"/>
  <c r="EZ89" i="1"/>
  <c r="FL89" i="1"/>
  <c r="FZ89" i="1"/>
  <c r="GL89" i="1"/>
  <c r="GY89" i="1"/>
  <c r="HL89" i="1"/>
  <c r="IE89" i="1"/>
  <c r="IZ89" i="1"/>
  <c r="JV89" i="1"/>
  <c r="KQ89" i="1"/>
  <c r="LL89" i="1"/>
  <c r="MH89" i="1"/>
  <c r="NH89" i="1"/>
  <c r="NN86" i="1"/>
  <c r="NF86" i="1"/>
  <c r="MX86" i="1"/>
  <c r="MP86" i="1"/>
  <c r="MH86" i="1"/>
  <c r="LZ86" i="1"/>
  <c r="LR86" i="1"/>
  <c r="LJ86" i="1"/>
  <c r="LB86" i="1"/>
  <c r="KT86" i="1"/>
  <c r="KL86" i="1"/>
  <c r="KD86" i="1"/>
  <c r="JV86" i="1"/>
  <c r="JN86" i="1"/>
  <c r="JF86" i="1"/>
  <c r="IX86" i="1"/>
  <c r="IP86" i="1"/>
  <c r="IH86" i="1"/>
  <c r="HZ86" i="1"/>
  <c r="HR86" i="1"/>
  <c r="HJ86" i="1"/>
  <c r="HB86" i="1"/>
  <c r="GT86" i="1"/>
  <c r="GL86" i="1"/>
  <c r="GD86" i="1"/>
  <c r="FV86" i="1"/>
  <c r="FN86" i="1"/>
  <c r="FF86" i="1"/>
  <c r="EX86" i="1"/>
  <c r="EP86" i="1"/>
  <c r="EH86" i="1"/>
  <c r="DZ86" i="1"/>
  <c r="DR86" i="1"/>
  <c r="DJ86" i="1"/>
  <c r="DB86" i="1"/>
  <c r="CT86" i="1"/>
  <c r="CL86" i="1"/>
  <c r="CD86" i="1"/>
  <c r="BV86" i="1"/>
  <c r="BN86" i="1"/>
  <c r="BF86" i="1"/>
  <c r="AX86" i="1"/>
  <c r="AP86" i="1"/>
  <c r="AH86" i="1"/>
  <c r="Z86" i="1"/>
  <c r="R86" i="1"/>
  <c r="NR86" i="1"/>
  <c r="NJ86" i="1"/>
  <c r="NB86" i="1"/>
  <c r="MT86" i="1"/>
  <c r="ML86" i="1"/>
  <c r="MD86" i="1"/>
  <c r="LV86" i="1"/>
  <c r="LN86" i="1"/>
  <c r="LF86" i="1"/>
  <c r="KX86" i="1"/>
  <c r="KP86" i="1"/>
  <c r="KH86" i="1"/>
  <c r="JZ86" i="1"/>
  <c r="JR86" i="1"/>
  <c r="JJ86" i="1"/>
  <c r="JB86" i="1"/>
  <c r="IT86" i="1"/>
  <c r="IL86" i="1"/>
  <c r="ID86" i="1"/>
  <c r="HV86" i="1"/>
  <c r="HN86" i="1"/>
  <c r="HF86" i="1"/>
  <c r="GX86" i="1"/>
  <c r="GP86" i="1"/>
  <c r="GH86" i="1"/>
  <c r="FZ86" i="1"/>
  <c r="FR86" i="1"/>
  <c r="FJ86" i="1"/>
  <c r="FB86" i="1"/>
  <c r="ET86" i="1"/>
  <c r="EL86" i="1"/>
  <c r="ED86" i="1"/>
  <c r="DV86" i="1"/>
  <c r="DN86" i="1"/>
  <c r="DF86" i="1"/>
  <c r="CX86" i="1"/>
  <c r="CP86" i="1"/>
  <c r="CH86" i="1"/>
  <c r="BZ86" i="1"/>
  <c r="BR86" i="1"/>
  <c r="BJ86" i="1"/>
  <c r="BB86" i="1"/>
  <c r="AT86" i="1"/>
  <c r="AL86" i="1"/>
  <c r="AD86" i="1"/>
  <c r="V86" i="1"/>
  <c r="Y86" i="1"/>
  <c r="AJ86" i="1"/>
  <c r="AU86" i="1"/>
  <c r="BE86" i="1"/>
  <c r="BP86" i="1"/>
  <c r="CA86" i="1"/>
  <c r="CK86" i="1"/>
  <c r="CV86" i="1"/>
  <c r="DG86" i="1"/>
  <c r="DQ86" i="1"/>
  <c r="EB86" i="1"/>
  <c r="EM86" i="1"/>
  <c r="EW86" i="1"/>
  <c r="FH86" i="1"/>
  <c r="FS86" i="1"/>
  <c r="GC86" i="1"/>
  <c r="GN86" i="1"/>
  <c r="GY86" i="1"/>
  <c r="HI86" i="1"/>
  <c r="HT86" i="1"/>
  <c r="IE86" i="1"/>
  <c r="IO86" i="1"/>
  <c r="IZ86" i="1"/>
  <c r="JK86" i="1"/>
  <c r="JU86" i="1"/>
  <c r="KF86" i="1"/>
  <c r="KQ86" i="1"/>
  <c r="LA86" i="1"/>
  <c r="LL86" i="1"/>
  <c r="LW86" i="1"/>
  <c r="MG86" i="1"/>
  <c r="MR86" i="1"/>
  <c r="NC86" i="1"/>
  <c r="NM86" i="1"/>
  <c r="P89" i="1"/>
  <c r="AD89" i="1"/>
  <c r="AP89" i="1"/>
  <c r="BC89" i="1"/>
  <c r="BP89" i="1"/>
  <c r="CB89" i="1"/>
  <c r="CP89" i="1"/>
  <c r="DB89" i="1"/>
  <c r="DO89" i="1"/>
  <c r="EB89" i="1"/>
  <c r="EN89" i="1"/>
  <c r="FB89" i="1"/>
  <c r="FN89" i="1"/>
  <c r="GA89" i="1"/>
  <c r="GN89" i="1"/>
  <c r="GZ89" i="1"/>
  <c r="HN89" i="1"/>
  <c r="IH89" i="1"/>
  <c r="JC89" i="1"/>
  <c r="JX89" i="1"/>
  <c r="KT89" i="1"/>
  <c r="LO89" i="1"/>
  <c r="MJ89" i="1"/>
  <c r="NL89" i="1"/>
  <c r="T83" i="1"/>
  <c r="AB83" i="1"/>
  <c r="AJ83" i="1"/>
  <c r="AR83" i="1"/>
  <c r="AZ83" i="1"/>
  <c r="BH83" i="1"/>
  <c r="BP83" i="1"/>
  <c r="BX83" i="1"/>
  <c r="CF83" i="1"/>
  <c r="CN83" i="1"/>
  <c r="CV83" i="1"/>
  <c r="DD83" i="1"/>
  <c r="DL83" i="1"/>
  <c r="DT83" i="1"/>
  <c r="EB83" i="1"/>
  <c r="EJ83" i="1"/>
  <c r="ER83" i="1"/>
  <c r="EZ83" i="1"/>
  <c r="FH83" i="1"/>
  <c r="FP83" i="1"/>
  <c r="FX83" i="1"/>
  <c r="GF83" i="1"/>
  <c r="GN83" i="1"/>
  <c r="GV83" i="1"/>
  <c r="HD83" i="1"/>
  <c r="HL83" i="1"/>
  <c r="HT83" i="1"/>
  <c r="IB83" i="1"/>
  <c r="IJ83" i="1"/>
  <c r="IR83" i="1"/>
  <c r="IZ83" i="1"/>
  <c r="JH83" i="1"/>
  <c r="JP83" i="1"/>
  <c r="JX83" i="1"/>
  <c r="KF83" i="1"/>
  <c r="KN83" i="1"/>
  <c r="KV83" i="1"/>
  <c r="LD83" i="1"/>
  <c r="LL83" i="1"/>
  <c r="LT83" i="1"/>
  <c r="MB83" i="1"/>
  <c r="MJ83" i="1"/>
  <c r="MR83" i="1"/>
  <c r="MZ83" i="1"/>
  <c r="NH83" i="1"/>
  <c r="NP83" i="1"/>
  <c r="X85" i="1"/>
  <c r="AI85" i="1"/>
  <c r="AT85" i="1"/>
  <c r="BD85" i="1"/>
  <c r="BO85" i="1"/>
  <c r="BZ85" i="1"/>
  <c r="CJ85" i="1"/>
  <c r="CU85" i="1"/>
  <c r="DF85" i="1"/>
  <c r="DP85" i="1"/>
  <c r="EA85" i="1"/>
  <c r="EL85" i="1"/>
  <c r="EV85" i="1"/>
  <c r="FG85" i="1"/>
  <c r="FR85" i="1"/>
  <c r="GB85" i="1"/>
  <c r="GM85" i="1"/>
  <c r="GX85" i="1"/>
  <c r="HH85" i="1"/>
  <c r="HS85" i="1"/>
  <c r="ID85" i="1"/>
  <c r="IN85" i="1"/>
  <c r="IY85" i="1"/>
  <c r="JJ85" i="1"/>
  <c r="JT85" i="1"/>
  <c r="KE85" i="1"/>
  <c r="KP85" i="1"/>
  <c r="KZ85" i="1"/>
  <c r="LK85" i="1"/>
  <c r="LV85" i="1"/>
  <c r="MF85" i="1"/>
  <c r="MQ85" i="1"/>
  <c r="NB85" i="1"/>
  <c r="P86" i="1"/>
  <c r="AA86" i="1"/>
  <c r="AK86" i="1"/>
  <c r="AV86" i="1"/>
  <c r="BG86" i="1"/>
  <c r="BQ86" i="1"/>
  <c r="CB86" i="1"/>
  <c r="CM86" i="1"/>
  <c r="CW86" i="1"/>
  <c r="DH86" i="1"/>
  <c r="DS86" i="1"/>
  <c r="EC86" i="1"/>
  <c r="EN86" i="1"/>
  <c r="EY86" i="1"/>
  <c r="FI86" i="1"/>
  <c r="FT86" i="1"/>
  <c r="GE86" i="1"/>
  <c r="GO86" i="1"/>
  <c r="GZ86" i="1"/>
  <c r="HK86" i="1"/>
  <c r="HU86" i="1"/>
  <c r="IF86" i="1"/>
  <c r="IQ86" i="1"/>
  <c r="JA86" i="1"/>
  <c r="JL86" i="1"/>
  <c r="JW86" i="1"/>
  <c r="KG86" i="1"/>
  <c r="KR86" i="1"/>
  <c r="LC86" i="1"/>
  <c r="LM86" i="1"/>
  <c r="LX86" i="1"/>
  <c r="MI86" i="1"/>
  <c r="MS86" i="1"/>
  <c r="ND86" i="1"/>
  <c r="NO86" i="1"/>
  <c r="R89" i="1"/>
  <c r="AE89" i="1"/>
  <c r="AR89" i="1"/>
  <c r="BD89" i="1"/>
  <c r="BR89" i="1"/>
  <c r="CD89" i="1"/>
  <c r="CQ89" i="1"/>
  <c r="DD89" i="1"/>
  <c r="DP89" i="1"/>
  <c r="ED89" i="1"/>
  <c r="EP89" i="1"/>
  <c r="FC89" i="1"/>
  <c r="FP89" i="1"/>
  <c r="GB89" i="1"/>
  <c r="GP89" i="1"/>
  <c r="HB89" i="1"/>
  <c r="HO89" i="1"/>
  <c r="IJ89" i="1"/>
  <c r="JF89" i="1"/>
  <c r="KA89" i="1"/>
  <c r="KV89" i="1"/>
  <c r="LR89" i="1"/>
  <c r="MM89" i="1"/>
  <c r="NO89" i="1"/>
  <c r="EK83" i="1"/>
  <c r="ES83" i="1"/>
  <c r="FA83" i="1"/>
  <c r="FI83" i="1"/>
  <c r="FQ83" i="1"/>
  <c r="FY83" i="1"/>
  <c r="GG83" i="1"/>
  <c r="GO83" i="1"/>
  <c r="GW83" i="1"/>
  <c r="HE83" i="1"/>
  <c r="HM83" i="1"/>
  <c r="HU83" i="1"/>
  <c r="IC83" i="1"/>
  <c r="IK83" i="1"/>
  <c r="IS83" i="1"/>
  <c r="JA83" i="1"/>
  <c r="JI83" i="1"/>
  <c r="JQ83" i="1"/>
  <c r="JY83" i="1"/>
  <c r="KG83" i="1"/>
  <c r="KO83" i="1"/>
  <c r="KW83" i="1"/>
  <c r="LE83" i="1"/>
  <c r="LM83" i="1"/>
  <c r="LU83" i="1"/>
  <c r="MC83" i="1"/>
  <c r="MK83" i="1"/>
  <c r="MS83" i="1"/>
  <c r="NA83" i="1"/>
  <c r="NI83" i="1"/>
  <c r="NQ83" i="1"/>
  <c r="NQ85" i="1"/>
  <c r="NI85" i="1"/>
  <c r="NA85" i="1"/>
  <c r="MS85" i="1"/>
  <c r="MK85" i="1"/>
  <c r="MC85" i="1"/>
  <c r="LU85" i="1"/>
  <c r="LM85" i="1"/>
  <c r="LE85" i="1"/>
  <c r="KW85" i="1"/>
  <c r="KO85" i="1"/>
  <c r="KG85" i="1"/>
  <c r="JY85" i="1"/>
  <c r="JQ85" i="1"/>
  <c r="JI85" i="1"/>
  <c r="JA85" i="1"/>
  <c r="IS85" i="1"/>
  <c r="IK85" i="1"/>
  <c r="IC85" i="1"/>
  <c r="HU85" i="1"/>
  <c r="HM85" i="1"/>
  <c r="HE85" i="1"/>
  <c r="GW85" i="1"/>
  <c r="GO85" i="1"/>
  <c r="GG85" i="1"/>
  <c r="FY85" i="1"/>
  <c r="FQ85" i="1"/>
  <c r="FI85" i="1"/>
  <c r="FA85" i="1"/>
  <c r="ES85" i="1"/>
  <c r="EK85" i="1"/>
  <c r="EC85" i="1"/>
  <c r="DU85" i="1"/>
  <c r="DM85" i="1"/>
  <c r="DE85" i="1"/>
  <c r="CW85" i="1"/>
  <c r="CO85" i="1"/>
  <c r="CG85" i="1"/>
  <c r="BY85" i="1"/>
  <c r="BQ85" i="1"/>
  <c r="BI85" i="1"/>
  <c r="BA85" i="1"/>
  <c r="AS85" i="1"/>
  <c r="AK85" i="1"/>
  <c r="AC85" i="1"/>
  <c r="U85" i="1"/>
  <c r="NU85" i="1"/>
  <c r="NM85" i="1"/>
  <c r="NE85" i="1"/>
  <c r="MW85" i="1"/>
  <c r="MO85" i="1"/>
  <c r="MG85" i="1"/>
  <c r="LY85" i="1"/>
  <c r="LQ85" i="1"/>
  <c r="LI85" i="1"/>
  <c r="LA85" i="1"/>
  <c r="KS85" i="1"/>
  <c r="KK85" i="1"/>
  <c r="KC85" i="1"/>
  <c r="JU85" i="1"/>
  <c r="JM85" i="1"/>
  <c r="JE85" i="1"/>
  <c r="IW85" i="1"/>
  <c r="IO85" i="1"/>
  <c r="IG85" i="1"/>
  <c r="HY85" i="1"/>
  <c r="HQ85" i="1"/>
  <c r="HI85" i="1"/>
  <c r="HA85" i="1"/>
  <c r="GS85" i="1"/>
  <c r="GK85" i="1"/>
  <c r="GC85" i="1"/>
  <c r="FU85" i="1"/>
  <c r="FM85" i="1"/>
  <c r="FE85" i="1"/>
  <c r="EW85" i="1"/>
  <c r="EO85" i="1"/>
  <c r="EG85" i="1"/>
  <c r="DY85" i="1"/>
  <c r="DQ85" i="1"/>
  <c r="DI85" i="1"/>
  <c r="DA85" i="1"/>
  <c r="CS85" i="1"/>
  <c r="CK85" i="1"/>
  <c r="CC85" i="1"/>
  <c r="BU85" i="1"/>
  <c r="BM85" i="1"/>
  <c r="BE85" i="1"/>
  <c r="AW85" i="1"/>
  <c r="AO85" i="1"/>
  <c r="AG85" i="1"/>
  <c r="Y85" i="1"/>
  <c r="Q85" i="1"/>
  <c r="Z85" i="1"/>
  <c r="AJ85" i="1"/>
  <c r="AU85" i="1"/>
  <c r="BF85" i="1"/>
  <c r="BP85" i="1"/>
  <c r="CA85" i="1"/>
  <c r="CL85" i="1"/>
  <c r="CV85" i="1"/>
  <c r="DG85" i="1"/>
  <c r="DR85" i="1"/>
  <c r="EB85" i="1"/>
  <c r="EM85" i="1"/>
  <c r="EX85" i="1"/>
  <c r="FH85" i="1"/>
  <c r="FS85" i="1"/>
  <c r="GD85" i="1"/>
  <c r="GN85" i="1"/>
  <c r="GY85" i="1"/>
  <c r="HJ85" i="1"/>
  <c r="HT85" i="1"/>
  <c r="IE85" i="1"/>
  <c r="IP85" i="1"/>
  <c r="IZ85" i="1"/>
  <c r="JK85" i="1"/>
  <c r="JV85" i="1"/>
  <c r="KF85" i="1"/>
  <c r="KQ85" i="1"/>
  <c r="LB85" i="1"/>
  <c r="LL85" i="1"/>
  <c r="LW85" i="1"/>
  <c r="MH85" i="1"/>
  <c r="MR85" i="1"/>
  <c r="NC85" i="1"/>
  <c r="NN85" i="1"/>
  <c r="Q86" i="1"/>
  <c r="AB86" i="1"/>
  <c r="AM86" i="1"/>
  <c r="AW86" i="1"/>
  <c r="BH86" i="1"/>
  <c r="BS86" i="1"/>
  <c r="CC86" i="1"/>
  <c r="CN86" i="1"/>
  <c r="CY86" i="1"/>
  <c r="DI86" i="1"/>
  <c r="DT86" i="1"/>
  <c r="EE86" i="1"/>
  <c r="EO86" i="1"/>
  <c r="EZ86" i="1"/>
  <c r="FK86" i="1"/>
  <c r="FU86" i="1"/>
  <c r="GF86" i="1"/>
  <c r="GQ86" i="1"/>
  <c r="HA86" i="1"/>
  <c r="HL86" i="1"/>
  <c r="HW86" i="1"/>
  <c r="IG86" i="1"/>
  <c r="IR86" i="1"/>
  <c r="JC86" i="1"/>
  <c r="JM86" i="1"/>
  <c r="JX86" i="1"/>
  <c r="KI86" i="1"/>
  <c r="KS86" i="1"/>
  <c r="LD86" i="1"/>
  <c r="LO86" i="1"/>
  <c r="LY86" i="1"/>
  <c r="MJ86" i="1"/>
  <c r="MU86" i="1"/>
  <c r="NE86" i="1"/>
  <c r="NP86" i="1"/>
  <c r="T89" i="1"/>
  <c r="AF89" i="1"/>
  <c r="AT89" i="1"/>
  <c r="BF89" i="1"/>
  <c r="BS89" i="1"/>
  <c r="CF89" i="1"/>
  <c r="CR89" i="1"/>
  <c r="DF89" i="1"/>
  <c r="DR89" i="1"/>
  <c r="EE89" i="1"/>
  <c r="ER89" i="1"/>
  <c r="FD89" i="1"/>
  <c r="FR89" i="1"/>
  <c r="GD89" i="1"/>
  <c r="GQ89" i="1"/>
  <c r="HD89" i="1"/>
  <c r="HR89" i="1"/>
  <c r="IM89" i="1"/>
  <c r="JH89" i="1"/>
  <c r="KD89" i="1"/>
  <c r="KY89" i="1"/>
  <c r="LT89" i="1"/>
  <c r="MQ89" i="1"/>
  <c r="NS89" i="1"/>
  <c r="Q82" i="1"/>
  <c r="V83" i="1"/>
  <c r="AD83" i="1"/>
  <c r="AL83" i="1"/>
  <c r="AT83" i="1"/>
  <c r="BB83" i="1"/>
  <c r="BJ83" i="1"/>
  <c r="BR83" i="1"/>
  <c r="BZ83" i="1"/>
  <c r="CH83" i="1"/>
  <c r="CP83" i="1"/>
  <c r="CX83" i="1"/>
  <c r="DF83" i="1"/>
  <c r="DN83" i="1"/>
  <c r="DV83" i="1"/>
  <c r="ED83" i="1"/>
  <c r="EL83" i="1"/>
  <c r="ET83" i="1"/>
  <c r="FB83" i="1"/>
  <c r="FJ83" i="1"/>
  <c r="FR83" i="1"/>
  <c r="FZ83" i="1"/>
  <c r="GH83" i="1"/>
  <c r="GP83" i="1"/>
  <c r="GX83" i="1"/>
  <c r="HF83" i="1"/>
  <c r="HN83" i="1"/>
  <c r="HV83" i="1"/>
  <c r="ID83" i="1"/>
  <c r="IL83" i="1"/>
  <c r="IT83" i="1"/>
  <c r="JB83" i="1"/>
  <c r="JJ83" i="1"/>
  <c r="JR83" i="1"/>
  <c r="JZ83" i="1"/>
  <c r="KH83" i="1"/>
  <c r="KP83" i="1"/>
  <c r="KX83" i="1"/>
  <c r="LF83" i="1"/>
  <c r="LN83" i="1"/>
  <c r="LV83" i="1"/>
  <c r="MD83" i="1"/>
  <c r="ML83" i="1"/>
  <c r="MT83" i="1"/>
  <c r="NB83" i="1"/>
  <c r="NJ83" i="1"/>
  <c r="NR83" i="1"/>
  <c r="P85" i="1"/>
  <c r="AA85" i="1"/>
  <c r="AL85" i="1"/>
  <c r="AV85" i="1"/>
  <c r="BG85" i="1"/>
  <c r="BR85" i="1"/>
  <c r="CB85" i="1"/>
  <c r="CM85" i="1"/>
  <c r="CX85" i="1"/>
  <c r="DH85" i="1"/>
  <c r="DS85" i="1"/>
  <c r="ED85" i="1"/>
  <c r="EN85" i="1"/>
  <c r="EY85" i="1"/>
  <c r="FJ85" i="1"/>
  <c r="FT85" i="1"/>
  <c r="GE85" i="1"/>
  <c r="GP85" i="1"/>
  <c r="GZ85" i="1"/>
  <c r="HK85" i="1"/>
  <c r="HV85" i="1"/>
  <c r="IF85" i="1"/>
  <c r="IQ85" i="1"/>
  <c r="JB85" i="1"/>
  <c r="JL85" i="1"/>
  <c r="JW85" i="1"/>
  <c r="KH85" i="1"/>
  <c r="KR85" i="1"/>
  <c r="LC85" i="1"/>
  <c r="LN85" i="1"/>
  <c r="LX85" i="1"/>
  <c r="MI85" i="1"/>
  <c r="MT85" i="1"/>
  <c r="ND85" i="1"/>
  <c r="NO85" i="1"/>
  <c r="S86" i="1"/>
  <c r="AC86" i="1"/>
  <c r="AN86" i="1"/>
  <c r="AY86" i="1"/>
  <c r="BI86" i="1"/>
  <c r="BT86" i="1"/>
  <c r="CE86" i="1"/>
  <c r="CO86" i="1"/>
  <c r="CZ86" i="1"/>
  <c r="DK86" i="1"/>
  <c r="DU86" i="1"/>
  <c r="EF86" i="1"/>
  <c r="EQ86" i="1"/>
  <c r="FA86" i="1"/>
  <c r="FL86" i="1"/>
  <c r="FW86" i="1"/>
  <c r="GG86" i="1"/>
  <c r="GR86" i="1"/>
  <c r="HC86" i="1"/>
  <c r="HM86" i="1"/>
  <c r="HX86" i="1"/>
  <c r="II86" i="1"/>
  <c r="IS86" i="1"/>
  <c r="JD86" i="1"/>
  <c r="JO86" i="1"/>
  <c r="JY86" i="1"/>
  <c r="KJ86" i="1"/>
  <c r="KU86" i="1"/>
  <c r="LE86" i="1"/>
  <c r="LP86" i="1"/>
  <c r="MA86" i="1"/>
  <c r="MK86" i="1"/>
  <c r="MV86" i="1"/>
  <c r="NG86" i="1"/>
  <c r="NQ86" i="1"/>
  <c r="V89" i="1"/>
  <c r="AH89" i="1"/>
  <c r="AU89" i="1"/>
  <c r="BH89" i="1"/>
  <c r="BT89" i="1"/>
  <c r="CH89" i="1"/>
  <c r="CT89" i="1"/>
  <c r="DG89" i="1"/>
  <c r="DT89" i="1"/>
  <c r="EF89" i="1"/>
  <c r="ET89" i="1"/>
  <c r="FF89" i="1"/>
  <c r="FS89" i="1"/>
  <c r="GF89" i="1"/>
  <c r="GR89" i="1"/>
  <c r="HF89" i="1"/>
  <c r="HT89" i="1"/>
  <c r="IP89" i="1"/>
  <c r="JK89" i="1"/>
  <c r="KF89" i="1"/>
  <c r="LB89" i="1"/>
  <c r="LW89" i="1"/>
  <c r="MS89" i="1"/>
  <c r="W83" i="1"/>
  <c r="AE83" i="1"/>
  <c r="AM83" i="1"/>
  <c r="AU83" i="1"/>
  <c r="BC83" i="1"/>
  <c r="BK83" i="1"/>
  <c r="BS83" i="1"/>
  <c r="CA83" i="1"/>
  <c r="CI83" i="1"/>
  <c r="CQ83" i="1"/>
  <c r="CY83" i="1"/>
  <c r="DG83" i="1"/>
  <c r="DO83" i="1"/>
  <c r="DW83" i="1"/>
  <c r="EE83" i="1"/>
  <c r="EM83" i="1"/>
  <c r="EU83" i="1"/>
  <c r="FC83" i="1"/>
  <c r="FK83" i="1"/>
  <c r="FS83" i="1"/>
  <c r="GA83" i="1"/>
  <c r="GI83" i="1"/>
  <c r="GQ83" i="1"/>
  <c r="GY83" i="1"/>
  <c r="HG83" i="1"/>
  <c r="HO83" i="1"/>
  <c r="HW83" i="1"/>
  <c r="IE83" i="1"/>
  <c r="IM83" i="1"/>
  <c r="IU83" i="1"/>
  <c r="JC83" i="1"/>
  <c r="JK83" i="1"/>
  <c r="JS83" i="1"/>
  <c r="KA83" i="1"/>
  <c r="KI83" i="1"/>
  <c r="KQ83" i="1"/>
  <c r="KY83" i="1"/>
  <c r="LG83" i="1"/>
  <c r="LO83" i="1"/>
  <c r="LW83" i="1"/>
  <c r="ME83" i="1"/>
  <c r="MM83" i="1"/>
  <c r="MU83" i="1"/>
  <c r="NC83" i="1"/>
  <c r="NK83" i="1"/>
  <c r="R85" i="1"/>
  <c r="AB85" i="1"/>
  <c r="AM85" i="1"/>
  <c r="AX85" i="1"/>
  <c r="BH85" i="1"/>
  <c r="BS85" i="1"/>
  <c r="CD85" i="1"/>
  <c r="CN85" i="1"/>
  <c r="CY85" i="1"/>
  <c r="DJ85" i="1"/>
  <c r="DT85" i="1"/>
  <c r="EE85" i="1"/>
  <c r="EP85" i="1"/>
  <c r="EZ85" i="1"/>
  <c r="FK85" i="1"/>
  <c r="FV85" i="1"/>
  <c r="GF85" i="1"/>
  <c r="GQ85" i="1"/>
  <c r="HB85" i="1"/>
  <c r="HL85" i="1"/>
  <c r="HW85" i="1"/>
  <c r="IH85" i="1"/>
  <c r="IR85" i="1"/>
  <c r="JC85" i="1"/>
  <c r="JN85" i="1"/>
  <c r="JX85" i="1"/>
  <c r="KI85" i="1"/>
  <c r="KT85" i="1"/>
  <c r="LD85" i="1"/>
  <c r="LO85" i="1"/>
  <c r="LZ85" i="1"/>
  <c r="MJ85" i="1"/>
  <c r="MU85" i="1"/>
  <c r="NF85" i="1"/>
  <c r="NP85" i="1"/>
  <c r="T86" i="1"/>
  <c r="AE86" i="1"/>
  <c r="AO86" i="1"/>
  <c r="AZ86" i="1"/>
  <c r="BK86" i="1"/>
  <c r="BU86" i="1"/>
  <c r="CF86" i="1"/>
  <c r="CQ86" i="1"/>
  <c r="DA86" i="1"/>
  <c r="DL86" i="1"/>
  <c r="DW86" i="1"/>
  <c r="EG86" i="1"/>
  <c r="ER86" i="1"/>
  <c r="FC86" i="1"/>
  <c r="FM86" i="1"/>
  <c r="FX86" i="1"/>
  <c r="GI86" i="1"/>
  <c r="GS86" i="1"/>
  <c r="HD86" i="1"/>
  <c r="HO86" i="1"/>
  <c r="HY86" i="1"/>
  <c r="IJ86" i="1"/>
  <c r="IU86" i="1"/>
  <c r="JE86" i="1"/>
  <c r="JP86" i="1"/>
  <c r="KA86" i="1"/>
  <c r="KK86" i="1"/>
  <c r="KV86" i="1"/>
  <c r="LG86" i="1"/>
  <c r="LQ86" i="1"/>
  <c r="MB86" i="1"/>
  <c r="MM86" i="1"/>
  <c r="MW86" i="1"/>
  <c r="NH86" i="1"/>
  <c r="NS86" i="1"/>
  <c r="W89" i="1"/>
  <c r="AJ89" i="1"/>
  <c r="AV89" i="1"/>
  <c r="BJ89" i="1"/>
  <c r="BV89" i="1"/>
  <c r="CI89" i="1"/>
  <c r="CV89" i="1"/>
  <c r="DH89" i="1"/>
  <c r="DV89" i="1"/>
  <c r="EH89" i="1"/>
  <c r="EU89" i="1"/>
  <c r="FH89" i="1"/>
  <c r="FT89" i="1"/>
  <c r="GH89" i="1"/>
  <c r="GT89" i="1"/>
  <c r="HG89" i="1"/>
  <c r="HW89" i="1"/>
  <c r="IR89" i="1"/>
  <c r="JN89" i="1"/>
  <c r="KI89" i="1"/>
  <c r="LD89" i="1"/>
  <c r="LZ89" i="1"/>
  <c r="MX89" i="1"/>
  <c r="S87" i="1"/>
  <c r="AA87" i="1"/>
  <c r="AI87" i="1"/>
  <c r="AQ87" i="1"/>
  <c r="AY87" i="1"/>
  <c r="BG87" i="1"/>
  <c r="BO87" i="1"/>
  <c r="BW87" i="1"/>
  <c r="CE87" i="1"/>
  <c r="CM87" i="1"/>
  <c r="CU87" i="1"/>
  <c r="DC87" i="1"/>
  <c r="DK87" i="1"/>
  <c r="DS87" i="1"/>
  <c r="EA87" i="1"/>
  <c r="EI87" i="1"/>
  <c r="EQ87" i="1"/>
  <c r="EY87" i="1"/>
  <c r="FG87" i="1"/>
  <c r="FO87" i="1"/>
  <c r="FW87" i="1"/>
  <c r="GE87" i="1"/>
  <c r="GM87" i="1"/>
  <c r="GU87" i="1"/>
  <c r="HC87" i="1"/>
  <c r="HK87" i="1"/>
  <c r="HS87" i="1"/>
  <c r="IA87" i="1"/>
  <c r="II87" i="1"/>
  <c r="IQ87" i="1"/>
  <c r="IY87" i="1"/>
  <c r="JG87" i="1"/>
  <c r="JO87" i="1"/>
  <c r="JW87" i="1"/>
  <c r="KE87" i="1"/>
  <c r="KM87" i="1"/>
  <c r="KU87" i="1"/>
  <c r="LC87" i="1"/>
  <c r="LK87" i="1"/>
  <c r="LS87" i="1"/>
  <c r="MA87" i="1"/>
  <c r="MI87" i="1"/>
  <c r="MQ87" i="1"/>
  <c r="MY87" i="1"/>
  <c r="NG87" i="1"/>
  <c r="NO87" i="1"/>
  <c r="CF90" i="1"/>
  <c r="CQ90" i="1"/>
  <c r="DA90" i="1"/>
  <c r="DO90" i="1"/>
  <c r="DZ90" i="1"/>
  <c r="EN90" i="1"/>
  <c r="FA90" i="1"/>
  <c r="FM90" i="1"/>
  <c r="GA90" i="1"/>
  <c r="GL90" i="1"/>
  <c r="GZ90" i="1"/>
  <c r="HM90" i="1"/>
  <c r="HY90" i="1"/>
  <c r="IM90" i="1"/>
  <c r="IX90" i="1"/>
  <c r="JL90" i="1"/>
  <c r="JY90" i="1"/>
  <c r="KK90" i="1"/>
  <c r="KY90" i="1"/>
  <c r="LJ90" i="1"/>
  <c r="LX90" i="1"/>
  <c r="MK90" i="1"/>
  <c r="MW90" i="1"/>
  <c r="NO91" i="1"/>
  <c r="NG91" i="1"/>
  <c r="MY91" i="1"/>
  <c r="MQ91" i="1"/>
  <c r="MI91" i="1"/>
  <c r="MA91" i="1"/>
  <c r="LS91" i="1"/>
  <c r="LK91" i="1"/>
  <c r="LC91" i="1"/>
  <c r="KU91" i="1"/>
  <c r="KM91" i="1"/>
  <c r="KE91" i="1"/>
  <c r="JW91" i="1"/>
  <c r="JO91" i="1"/>
  <c r="JG91" i="1"/>
  <c r="IY91" i="1"/>
  <c r="IQ91" i="1"/>
  <c r="II91" i="1"/>
  <c r="IA91" i="1"/>
  <c r="HS91" i="1"/>
  <c r="HK91" i="1"/>
  <c r="HC91" i="1"/>
  <c r="GU91" i="1"/>
  <c r="GM91" i="1"/>
  <c r="GE91" i="1"/>
  <c r="FW91" i="1"/>
  <c r="FO91" i="1"/>
  <c r="FG91" i="1"/>
  <c r="EY91" i="1"/>
  <c r="EQ91" i="1"/>
  <c r="EI91" i="1"/>
  <c r="EA91" i="1"/>
  <c r="DS91" i="1"/>
  <c r="DK91" i="1"/>
  <c r="DC91" i="1"/>
  <c r="CU91" i="1"/>
  <c r="CM91" i="1"/>
  <c r="CE91" i="1"/>
  <c r="BW91" i="1"/>
  <c r="BO91" i="1"/>
  <c r="BG91" i="1"/>
  <c r="AY91" i="1"/>
  <c r="AQ91" i="1"/>
  <c r="AI91" i="1"/>
  <c r="AA91" i="1"/>
  <c r="S91" i="1"/>
  <c r="NU91" i="1"/>
  <c r="NM91" i="1"/>
  <c r="NE91" i="1"/>
  <c r="MW91" i="1"/>
  <c r="MO91" i="1"/>
  <c r="MG91" i="1"/>
  <c r="LY91" i="1"/>
  <c r="LQ91" i="1"/>
  <c r="LI91" i="1"/>
  <c r="LA91" i="1"/>
  <c r="KS91" i="1"/>
  <c r="KK91" i="1"/>
  <c r="KC91" i="1"/>
  <c r="JU91" i="1"/>
  <c r="JM91" i="1"/>
  <c r="JE91" i="1"/>
  <c r="IW91" i="1"/>
  <c r="IO91" i="1"/>
  <c r="IG91" i="1"/>
  <c r="HY91" i="1"/>
  <c r="HQ91" i="1"/>
  <c r="HI91" i="1"/>
  <c r="HA91" i="1"/>
  <c r="GS91" i="1"/>
  <c r="GK91" i="1"/>
  <c r="GC91" i="1"/>
  <c r="FU91" i="1"/>
  <c r="FM91" i="1"/>
  <c r="FE91" i="1"/>
  <c r="EW91" i="1"/>
  <c r="EO91" i="1"/>
  <c r="EG91" i="1"/>
  <c r="DY91" i="1"/>
  <c r="DQ91" i="1"/>
  <c r="DI91" i="1"/>
  <c r="DA91" i="1"/>
  <c r="CS91" i="1"/>
  <c r="CK91" i="1"/>
  <c r="CC91" i="1"/>
  <c r="BU91" i="1"/>
  <c r="BM91" i="1"/>
  <c r="BE91" i="1"/>
  <c r="AW91" i="1"/>
  <c r="AO91" i="1"/>
  <c r="AG91" i="1"/>
  <c r="Y91" i="1"/>
  <c r="Q91" i="1"/>
  <c r="NT91" i="1"/>
  <c r="NL91" i="1"/>
  <c r="ND91" i="1"/>
  <c r="MV91" i="1"/>
  <c r="MN91" i="1"/>
  <c r="MF91" i="1"/>
  <c r="LX91" i="1"/>
  <c r="LP91" i="1"/>
  <c r="LH91" i="1"/>
  <c r="KZ91" i="1"/>
  <c r="KR91" i="1"/>
  <c r="KJ91" i="1"/>
  <c r="KB91" i="1"/>
  <c r="JT91" i="1"/>
  <c r="JL91" i="1"/>
  <c r="JD91" i="1"/>
  <c r="IV91" i="1"/>
  <c r="IN91" i="1"/>
  <c r="IF91" i="1"/>
  <c r="HX91" i="1"/>
  <c r="HP91" i="1"/>
  <c r="HH91" i="1"/>
  <c r="GZ91" i="1"/>
  <c r="GR91" i="1"/>
  <c r="GJ91" i="1"/>
  <c r="GB91" i="1"/>
  <c r="FT91" i="1"/>
  <c r="FL91" i="1"/>
  <c r="FD91" i="1"/>
  <c r="EV91" i="1"/>
  <c r="EN91" i="1"/>
  <c r="EF91" i="1"/>
  <c r="DX91" i="1"/>
  <c r="DP91" i="1"/>
  <c r="DH91" i="1"/>
  <c r="CZ91" i="1"/>
  <c r="CR91" i="1"/>
  <c r="CJ91" i="1"/>
  <c r="CB91" i="1"/>
  <c r="BT91" i="1"/>
  <c r="BL91" i="1"/>
  <c r="BD91" i="1"/>
  <c r="AV91" i="1"/>
  <c r="AN91" i="1"/>
  <c r="AF91" i="1"/>
  <c r="X91" i="1"/>
  <c r="P91" i="1"/>
  <c r="NS91" i="1"/>
  <c r="NK91" i="1"/>
  <c r="NC91" i="1"/>
  <c r="MU91" i="1"/>
  <c r="MM91" i="1"/>
  <c r="ME91" i="1"/>
  <c r="LW91" i="1"/>
  <c r="LO91" i="1"/>
  <c r="NP91" i="1"/>
  <c r="NH91" i="1"/>
  <c r="MZ91" i="1"/>
  <c r="MR91" i="1"/>
  <c r="MJ91" i="1"/>
  <c r="MB91" i="1"/>
  <c r="LT91" i="1"/>
  <c r="LL91" i="1"/>
  <c r="LD91" i="1"/>
  <c r="KV91" i="1"/>
  <c r="KN91" i="1"/>
  <c r="KF91" i="1"/>
  <c r="JX91" i="1"/>
  <c r="JP91" i="1"/>
  <c r="AC91" i="1"/>
  <c r="AP91" i="1"/>
  <c r="BB91" i="1"/>
  <c r="BP91" i="1"/>
  <c r="CA91" i="1"/>
  <c r="CO91" i="1"/>
  <c r="DB91" i="1"/>
  <c r="DN91" i="1"/>
  <c r="EB91" i="1"/>
  <c r="EM91" i="1"/>
  <c r="FA91" i="1"/>
  <c r="FN91" i="1"/>
  <c r="FZ91" i="1"/>
  <c r="GN91" i="1"/>
  <c r="GY91" i="1"/>
  <c r="HM91" i="1"/>
  <c r="HZ91" i="1"/>
  <c r="IL91" i="1"/>
  <c r="IZ91" i="1"/>
  <c r="JK91" i="1"/>
  <c r="KA91" i="1"/>
  <c r="KQ91" i="1"/>
  <c r="LG91" i="1"/>
  <c r="MC91" i="1"/>
  <c r="MX91" i="1"/>
  <c r="NR91" i="1"/>
  <c r="AR103" i="1"/>
  <c r="AJ103" i="1"/>
  <c r="AN105" i="1"/>
  <c r="AL105" i="1"/>
  <c r="AT105" i="1"/>
  <c r="AR105" i="1"/>
  <c r="AP105" i="1"/>
  <c r="AO110" i="1"/>
  <c r="AN110" i="1"/>
  <c r="AT110" i="1"/>
  <c r="AS110" i="1"/>
  <c r="AR110" i="1"/>
  <c r="AP110" i="1"/>
  <c r="AU107" i="1"/>
  <c r="AX107" i="1"/>
  <c r="AV107" i="1"/>
  <c r="AW109" i="1"/>
  <c r="AU109" i="1"/>
  <c r="AT103" i="1"/>
  <c r="AH104" i="1"/>
  <c r="AG104" i="1"/>
  <c r="AX104" i="1"/>
  <c r="AW104" i="1"/>
  <c r="AV104" i="1"/>
  <c r="AH112" i="1"/>
  <c r="AG112" i="1"/>
  <c r="AX112" i="1"/>
  <c r="AW112" i="1"/>
  <c r="W87" i="1"/>
  <c r="AE87" i="1"/>
  <c r="AM87" i="1"/>
  <c r="AU87" i="1"/>
  <c r="BC87" i="1"/>
  <c r="BK87" i="1"/>
  <c r="BS87" i="1"/>
  <c r="CA87" i="1"/>
  <c r="CI87" i="1"/>
  <c r="CQ87" i="1"/>
  <c r="CY87" i="1"/>
  <c r="DG87" i="1"/>
  <c r="DO87" i="1"/>
  <c r="DW87" i="1"/>
  <c r="EE87" i="1"/>
  <c r="EM87" i="1"/>
  <c r="EU87" i="1"/>
  <c r="FC87" i="1"/>
  <c r="FK87" i="1"/>
  <c r="FS87" i="1"/>
  <c r="GA87" i="1"/>
  <c r="GI87" i="1"/>
  <c r="GQ87" i="1"/>
  <c r="GY87" i="1"/>
  <c r="HG87" i="1"/>
  <c r="HO87" i="1"/>
  <c r="HW87" i="1"/>
  <c r="IE87" i="1"/>
  <c r="IM87" i="1"/>
  <c r="IU87" i="1"/>
  <c r="JC87" i="1"/>
  <c r="JK87" i="1"/>
  <c r="JS87" i="1"/>
  <c r="KA87" i="1"/>
  <c r="KI87" i="1"/>
  <c r="KQ87" i="1"/>
  <c r="KY87" i="1"/>
  <c r="LG87" i="1"/>
  <c r="LO87" i="1"/>
  <c r="LW87" i="1"/>
  <c r="ME87" i="1"/>
  <c r="MM87" i="1"/>
  <c r="MU87" i="1"/>
  <c r="NC87" i="1"/>
  <c r="NK87" i="1"/>
  <c r="NR90" i="1"/>
  <c r="NJ90" i="1"/>
  <c r="NB90" i="1"/>
  <c r="MT90" i="1"/>
  <c r="ML90" i="1"/>
  <c r="MD90" i="1"/>
  <c r="LV90" i="1"/>
  <c r="LN90" i="1"/>
  <c r="LF90" i="1"/>
  <c r="KX90" i="1"/>
  <c r="KP90" i="1"/>
  <c r="KH90" i="1"/>
  <c r="JZ90" i="1"/>
  <c r="JR90" i="1"/>
  <c r="JJ90" i="1"/>
  <c r="JB90" i="1"/>
  <c r="IT90" i="1"/>
  <c r="IL90" i="1"/>
  <c r="ID90" i="1"/>
  <c r="HV90" i="1"/>
  <c r="HN90" i="1"/>
  <c r="HF90" i="1"/>
  <c r="GX90" i="1"/>
  <c r="GP90" i="1"/>
  <c r="GH90" i="1"/>
  <c r="FZ90" i="1"/>
  <c r="FR90" i="1"/>
  <c r="FJ90" i="1"/>
  <c r="FB90" i="1"/>
  <c r="ET90" i="1"/>
  <c r="EL90" i="1"/>
  <c r="ED90" i="1"/>
  <c r="DV90" i="1"/>
  <c r="DN90" i="1"/>
  <c r="DF90" i="1"/>
  <c r="CX90" i="1"/>
  <c r="CP90" i="1"/>
  <c r="CH90" i="1"/>
  <c r="BZ90" i="1"/>
  <c r="BR90" i="1"/>
  <c r="BJ90" i="1"/>
  <c r="BB90" i="1"/>
  <c r="AT90" i="1"/>
  <c r="AL90" i="1"/>
  <c r="AD90" i="1"/>
  <c r="V90" i="1"/>
  <c r="NP90" i="1"/>
  <c r="NH90" i="1"/>
  <c r="MZ90" i="1"/>
  <c r="MR90" i="1"/>
  <c r="MJ90" i="1"/>
  <c r="MB90" i="1"/>
  <c r="LT90" i="1"/>
  <c r="LL90" i="1"/>
  <c r="LD90" i="1"/>
  <c r="KV90" i="1"/>
  <c r="KN90" i="1"/>
  <c r="KF90" i="1"/>
  <c r="JX90" i="1"/>
  <c r="JP90" i="1"/>
  <c r="JH90" i="1"/>
  <c r="IZ90" i="1"/>
  <c r="IR90" i="1"/>
  <c r="IJ90" i="1"/>
  <c r="IB90" i="1"/>
  <c r="HT90" i="1"/>
  <c r="HL90" i="1"/>
  <c r="HD90" i="1"/>
  <c r="GV90" i="1"/>
  <c r="GN90" i="1"/>
  <c r="GF90" i="1"/>
  <c r="FX90" i="1"/>
  <c r="FP90" i="1"/>
  <c r="FH90" i="1"/>
  <c r="EZ90" i="1"/>
  <c r="ER90" i="1"/>
  <c r="EJ90" i="1"/>
  <c r="EB90" i="1"/>
  <c r="DT90" i="1"/>
  <c r="DL90" i="1"/>
  <c r="DD90" i="1"/>
  <c r="NO90" i="1"/>
  <c r="NG90" i="1"/>
  <c r="MY90" i="1"/>
  <c r="MQ90" i="1"/>
  <c r="MI90" i="1"/>
  <c r="MA90" i="1"/>
  <c r="LS90" i="1"/>
  <c r="LK90" i="1"/>
  <c r="LC90" i="1"/>
  <c r="KU90" i="1"/>
  <c r="KM90" i="1"/>
  <c r="KE90" i="1"/>
  <c r="JW90" i="1"/>
  <c r="JO90" i="1"/>
  <c r="JG90" i="1"/>
  <c r="IY90" i="1"/>
  <c r="IQ90" i="1"/>
  <c r="II90" i="1"/>
  <c r="IA90" i="1"/>
  <c r="HS90" i="1"/>
  <c r="HK90" i="1"/>
  <c r="HC90" i="1"/>
  <c r="GU90" i="1"/>
  <c r="GM90" i="1"/>
  <c r="GE90" i="1"/>
  <c r="FW90" i="1"/>
  <c r="FO90" i="1"/>
  <c r="FG90" i="1"/>
  <c r="EY90" i="1"/>
  <c r="EQ90" i="1"/>
  <c r="EI90" i="1"/>
  <c r="EA90" i="1"/>
  <c r="DS90" i="1"/>
  <c r="DK90" i="1"/>
  <c r="DC90" i="1"/>
  <c r="CU90" i="1"/>
  <c r="CM90" i="1"/>
  <c r="CE90" i="1"/>
  <c r="BW90" i="1"/>
  <c r="BO90" i="1"/>
  <c r="BG90" i="1"/>
  <c r="AY90" i="1"/>
  <c r="AQ90" i="1"/>
  <c r="AI90" i="1"/>
  <c r="AA90" i="1"/>
  <c r="S90" i="1"/>
  <c r="Y90" i="1"/>
  <c r="AJ90" i="1"/>
  <c r="AU90" i="1"/>
  <c r="BE90" i="1"/>
  <c r="BP90" i="1"/>
  <c r="CA90" i="1"/>
  <c r="CK90" i="1"/>
  <c r="CV90" i="1"/>
  <c r="DH90" i="1"/>
  <c r="DU90" i="1"/>
  <c r="EG90" i="1"/>
  <c r="EU90" i="1"/>
  <c r="FF90" i="1"/>
  <c r="FT90" i="1"/>
  <c r="GG90" i="1"/>
  <c r="GS90" i="1"/>
  <c r="HG90" i="1"/>
  <c r="HR90" i="1"/>
  <c r="IF90" i="1"/>
  <c r="IS90" i="1"/>
  <c r="JE90" i="1"/>
  <c r="JS90" i="1"/>
  <c r="KD90" i="1"/>
  <c r="KR90" i="1"/>
  <c r="LE90" i="1"/>
  <c r="LQ90" i="1"/>
  <c r="ME90" i="1"/>
  <c r="MP90" i="1"/>
  <c r="ND90" i="1"/>
  <c r="NQ90" i="1"/>
  <c r="V91" i="1"/>
  <c r="AJ91" i="1"/>
  <c r="AU91" i="1"/>
  <c r="BI91" i="1"/>
  <c r="BV91" i="1"/>
  <c r="CH91" i="1"/>
  <c r="CV91" i="1"/>
  <c r="DG91" i="1"/>
  <c r="DU91" i="1"/>
  <c r="EH91" i="1"/>
  <c r="ET91" i="1"/>
  <c r="FH91" i="1"/>
  <c r="FS91" i="1"/>
  <c r="GG91" i="1"/>
  <c r="GT91" i="1"/>
  <c r="HF91" i="1"/>
  <c r="HT91" i="1"/>
  <c r="IE91" i="1"/>
  <c r="IS91" i="1"/>
  <c r="JF91" i="1"/>
  <c r="JS91" i="1"/>
  <c r="KI91" i="1"/>
  <c r="KY91" i="1"/>
  <c r="LR91" i="1"/>
  <c r="ML91" i="1"/>
  <c r="NI91" i="1"/>
  <c r="AR102" i="1"/>
  <c r="AQ102" i="1"/>
  <c r="AP102" i="1"/>
  <c r="AT102" i="1"/>
  <c r="AV112" i="1"/>
  <c r="HJ91" i="1"/>
  <c r="HV91" i="1"/>
  <c r="IJ91" i="1"/>
  <c r="IU91" i="1"/>
  <c r="JI91" i="1"/>
  <c r="JY91" i="1"/>
  <c r="KO91" i="1"/>
  <c r="LE91" i="1"/>
  <c r="LV91" i="1"/>
  <c r="MS91" i="1"/>
  <c r="NN91" i="1"/>
  <c r="Q92" i="1"/>
  <c r="Y92" i="1"/>
  <c r="AG92" i="1"/>
  <c r="AO92" i="1"/>
  <c r="AW92" i="1"/>
  <c r="BE92" i="1"/>
  <c r="BM92" i="1"/>
  <c r="BU92" i="1"/>
  <c r="CC92" i="1"/>
  <c r="CK92" i="1"/>
  <c r="CS92" i="1"/>
  <c r="DA92" i="1"/>
  <c r="DI92" i="1"/>
  <c r="DQ92" i="1"/>
  <c r="DY92" i="1"/>
  <c r="EG92" i="1"/>
  <c r="EO92" i="1"/>
  <c r="EW92" i="1"/>
  <c r="FE92" i="1"/>
  <c r="FM92" i="1"/>
  <c r="FU92" i="1"/>
  <c r="GC92" i="1"/>
  <c r="GK92" i="1"/>
  <c r="GS92" i="1"/>
  <c r="HA92" i="1"/>
  <c r="HI92" i="1"/>
  <c r="HQ92" i="1"/>
  <c r="HY92" i="1"/>
  <c r="IG92" i="1"/>
  <c r="IO92" i="1"/>
  <c r="IW92" i="1"/>
  <c r="JE92" i="1"/>
  <c r="JM92" i="1"/>
  <c r="JU92" i="1"/>
  <c r="KC92" i="1"/>
  <c r="KK92" i="1"/>
  <c r="KS92" i="1"/>
  <c r="LA92" i="1"/>
  <c r="LI92" i="1"/>
  <c r="LQ92" i="1"/>
  <c r="LY92" i="1"/>
  <c r="MG92" i="1"/>
  <c r="MO92" i="1"/>
  <c r="MW92" i="1"/>
  <c r="NE92" i="1"/>
  <c r="NM92" i="1"/>
  <c r="NU92" i="1"/>
  <c r="O152" i="1"/>
  <c r="N152" i="1" s="1"/>
  <c r="AS105" i="1"/>
  <c r="AG106" i="1"/>
  <c r="AS106" i="1"/>
  <c r="AG111" i="1"/>
  <c r="AT111" i="1"/>
  <c r="AK102" i="1"/>
  <c r="AS102" i="1"/>
  <c r="AL103" i="1"/>
  <c r="AI104" i="1"/>
  <c r="AS104" i="1"/>
  <c r="AQ104" i="1"/>
  <c r="AT104" i="1"/>
  <c r="AJ106" i="1"/>
  <c r="AG107" i="1"/>
  <c r="AO107" i="1"/>
  <c r="AW107" i="1"/>
  <c r="AL108" i="1"/>
  <c r="AM110" i="1"/>
  <c r="AW110" i="1"/>
  <c r="AU110" i="1"/>
  <c r="AI112" i="1"/>
  <c r="T92" i="1"/>
  <c r="AB92" i="1"/>
  <c r="AJ92" i="1"/>
  <c r="AR92" i="1"/>
  <c r="AZ92" i="1"/>
  <c r="BH92" i="1"/>
  <c r="BP92" i="1"/>
  <c r="BX92" i="1"/>
  <c r="CF92" i="1"/>
  <c r="CN92" i="1"/>
  <c r="CV92" i="1"/>
  <c r="DD92" i="1"/>
  <c r="DL92" i="1"/>
  <c r="DT92" i="1"/>
  <c r="EB92" i="1"/>
  <c r="EJ92" i="1"/>
  <c r="ER92" i="1"/>
  <c r="EZ92" i="1"/>
  <c r="FH92" i="1"/>
  <c r="FP92" i="1"/>
  <c r="FX92" i="1"/>
  <c r="GF92" i="1"/>
  <c r="GN92" i="1"/>
  <c r="GV92" i="1"/>
  <c r="HD92" i="1"/>
  <c r="HL92" i="1"/>
  <c r="HT92" i="1"/>
  <c r="IB92" i="1"/>
  <c r="IJ92" i="1"/>
  <c r="IR92" i="1"/>
  <c r="IZ92" i="1"/>
  <c r="JH92" i="1"/>
  <c r="JP92" i="1"/>
  <c r="JX92" i="1"/>
  <c r="KF92" i="1"/>
  <c r="KN92" i="1"/>
  <c r="KV92" i="1"/>
  <c r="LD92" i="1"/>
  <c r="LL92" i="1"/>
  <c r="LT92" i="1"/>
  <c r="MB92" i="1"/>
  <c r="MJ92" i="1"/>
  <c r="MR92" i="1"/>
  <c r="MZ92" i="1"/>
  <c r="NH92" i="1"/>
  <c r="NP92" i="1"/>
  <c r="AL102" i="1"/>
  <c r="O150" i="1"/>
  <c r="N150" i="1" s="1"/>
  <c r="O156" i="1"/>
  <c r="N156" i="1" s="1"/>
  <c r="AN103" i="1"/>
  <c r="AR107" i="1"/>
  <c r="AM108" i="1"/>
  <c r="AN108" i="1"/>
  <c r="AH109" i="1"/>
  <c r="AK111" i="1"/>
  <c r="AS111" i="1"/>
  <c r="U92" i="1"/>
  <c r="AC92" i="1"/>
  <c r="AK92" i="1"/>
  <c r="AS92" i="1"/>
  <c r="BA92" i="1"/>
  <c r="BI92" i="1"/>
  <c r="BQ92" i="1"/>
  <c r="BY92" i="1"/>
  <c r="CG92" i="1"/>
  <c r="CO92" i="1"/>
  <c r="CW92" i="1"/>
  <c r="DE92" i="1"/>
  <c r="DM92" i="1"/>
  <c r="DU92" i="1"/>
  <c r="EC92" i="1"/>
  <c r="EK92" i="1"/>
  <c r="ES92" i="1"/>
  <c r="FA92" i="1"/>
  <c r="FI92" i="1"/>
  <c r="FQ92" i="1"/>
  <c r="FY92" i="1"/>
  <c r="GG92" i="1"/>
  <c r="GO92" i="1"/>
  <c r="GW92" i="1"/>
  <c r="HE92" i="1"/>
  <c r="HM92" i="1"/>
  <c r="HU92" i="1"/>
  <c r="IC92" i="1"/>
  <c r="IK92" i="1"/>
  <c r="IS92" i="1"/>
  <c r="JA92" i="1"/>
  <c r="JI92" i="1"/>
  <c r="JQ92" i="1"/>
  <c r="JY92" i="1"/>
  <c r="KG92" i="1"/>
  <c r="KO92" i="1"/>
  <c r="KW92" i="1"/>
  <c r="LE92" i="1"/>
  <c r="LM92" i="1"/>
  <c r="LU92" i="1"/>
  <c r="MC92" i="1"/>
  <c r="MK92" i="1"/>
  <c r="MS92" i="1"/>
  <c r="NA92" i="1"/>
  <c r="NI92" i="1"/>
  <c r="NQ92" i="1"/>
  <c r="AU103" i="1"/>
  <c r="AJ104" i="1"/>
  <c r="AG105" i="1"/>
  <c r="AO105" i="1"/>
  <c r="AW105" i="1"/>
  <c r="AO106" i="1"/>
  <c r="AL106" i="1"/>
  <c r="AH107" i="1"/>
  <c r="AQ109" i="1"/>
  <c r="AO111" i="1"/>
  <c r="AL111" i="1"/>
  <c r="AK112" i="1"/>
  <c r="AS112" i="1"/>
  <c r="AI113" i="1"/>
  <c r="AQ113" i="1"/>
  <c r="AH113" i="1"/>
  <c r="V92" i="1"/>
  <c r="AD92" i="1"/>
  <c r="AL92" i="1"/>
  <c r="AT92" i="1"/>
  <c r="BB92" i="1"/>
  <c r="BJ92" i="1"/>
  <c r="BR92" i="1"/>
  <c r="BZ92" i="1"/>
  <c r="CH92" i="1"/>
  <c r="CP92" i="1"/>
  <c r="CX92" i="1"/>
  <c r="DF92" i="1"/>
  <c r="DN92" i="1"/>
  <c r="DV92" i="1"/>
  <c r="ED92" i="1"/>
  <c r="EL92" i="1"/>
  <c r="ET92" i="1"/>
  <c r="FB92" i="1"/>
  <c r="FJ92" i="1"/>
  <c r="FR92" i="1"/>
  <c r="FZ92" i="1"/>
  <c r="GH92" i="1"/>
  <c r="GP92" i="1"/>
  <c r="GX92" i="1"/>
  <c r="HF92" i="1"/>
  <c r="HN92" i="1"/>
  <c r="HV92" i="1"/>
  <c r="ID92" i="1"/>
  <c r="IL92" i="1"/>
  <c r="IT92" i="1"/>
  <c r="JB92" i="1"/>
  <c r="JJ92" i="1"/>
  <c r="JR92" i="1"/>
  <c r="JZ92" i="1"/>
  <c r="KH92" i="1"/>
  <c r="KP92" i="1"/>
  <c r="KX92" i="1"/>
  <c r="LF92" i="1"/>
  <c r="LN92" i="1"/>
  <c r="LV92" i="1"/>
  <c r="MD92" i="1"/>
  <c r="ML92" i="1"/>
  <c r="MT92" i="1"/>
  <c r="NB92" i="1"/>
  <c r="NJ92" i="1"/>
  <c r="NR92" i="1"/>
  <c r="AG103" i="1"/>
  <c r="AO103" i="1"/>
  <c r="AW103" i="1"/>
  <c r="AQ103" i="1"/>
  <c r="AL104" i="1"/>
  <c r="AM106" i="1"/>
  <c r="AW106" i="1"/>
  <c r="AU106" i="1"/>
  <c r="AS109" i="1"/>
  <c r="AL109" i="1"/>
  <c r="AG110" i="1"/>
  <c r="AP111" i="1"/>
  <c r="AT112" i="1"/>
  <c r="AN112" i="1"/>
  <c r="W92" i="1"/>
  <c r="AE92" i="1"/>
  <c r="AM92" i="1"/>
  <c r="AU92" i="1"/>
  <c r="BC92" i="1"/>
  <c r="BK92" i="1"/>
  <c r="BS92" i="1"/>
  <c r="CA92" i="1"/>
  <c r="CI92" i="1"/>
  <c r="CQ92" i="1"/>
  <c r="CY92" i="1"/>
  <c r="DG92" i="1"/>
  <c r="DO92" i="1"/>
  <c r="DW92" i="1"/>
  <c r="EE92" i="1"/>
  <c r="EM92" i="1"/>
  <c r="EU92" i="1"/>
  <c r="FC92" i="1"/>
  <c r="FK92" i="1"/>
  <c r="FS92" i="1"/>
  <c r="GA92" i="1"/>
  <c r="GI92" i="1"/>
  <c r="GQ92" i="1"/>
  <c r="GY92" i="1"/>
  <c r="HG92" i="1"/>
  <c r="HO92" i="1"/>
  <c r="HW92" i="1"/>
  <c r="IE92" i="1"/>
  <c r="IM92" i="1"/>
  <c r="IU92" i="1"/>
  <c r="JC92" i="1"/>
  <c r="JK92" i="1"/>
  <c r="JS92" i="1"/>
  <c r="KA92" i="1"/>
  <c r="KI92" i="1"/>
  <c r="KQ92" i="1"/>
  <c r="KY92" i="1"/>
  <c r="LG92" i="1"/>
  <c r="LO92" i="1"/>
  <c r="LW92" i="1"/>
  <c r="ME92" i="1"/>
  <c r="MM92" i="1"/>
  <c r="MU92" i="1"/>
  <c r="NC92" i="1"/>
  <c r="NK92" i="1"/>
  <c r="NS92" i="1"/>
  <c r="AG102" i="1"/>
  <c r="O160" i="1"/>
  <c r="N160" i="1" s="1"/>
  <c r="AU104" i="1"/>
  <c r="AJ107" i="1"/>
  <c r="AQ110" i="1"/>
  <c r="AQ111" i="1"/>
  <c r="AM112" i="1"/>
  <c r="AU112" i="1"/>
  <c r="AO112" i="1"/>
  <c r="AK113" i="1"/>
  <c r="AS113" i="1"/>
  <c r="P92" i="1"/>
  <c r="X92" i="1"/>
  <c r="AF92" i="1"/>
  <c r="AN92" i="1"/>
  <c r="AV92" i="1"/>
  <c r="BD92" i="1"/>
  <c r="BL92" i="1"/>
  <c r="BT92" i="1"/>
  <c r="CB92" i="1"/>
  <c r="CJ92" i="1"/>
  <c r="CR92" i="1"/>
  <c r="CZ92" i="1"/>
  <c r="DH92" i="1"/>
  <c r="DP92" i="1"/>
  <c r="DX92" i="1"/>
  <c r="EF92" i="1"/>
  <c r="EN92" i="1"/>
  <c r="EV92" i="1"/>
  <c r="FD92" i="1"/>
  <c r="FL92" i="1"/>
  <c r="FT92" i="1"/>
  <c r="GB92" i="1"/>
  <c r="GJ92" i="1"/>
  <c r="GR92" i="1"/>
  <c r="GZ92" i="1"/>
  <c r="HH92" i="1"/>
  <c r="HP92" i="1"/>
  <c r="HX92" i="1"/>
  <c r="IF92" i="1"/>
  <c r="IN92" i="1"/>
  <c r="IV92" i="1"/>
  <c r="JD92" i="1"/>
  <c r="JL92" i="1"/>
  <c r="JT92" i="1"/>
  <c r="KB92" i="1"/>
  <c r="KJ92" i="1"/>
  <c r="KR92" i="1"/>
  <c r="KZ92" i="1"/>
  <c r="LH92" i="1"/>
  <c r="LP92" i="1"/>
  <c r="LX92" i="1"/>
  <c r="MF92" i="1"/>
  <c r="MN92" i="1"/>
  <c r="MV92" i="1"/>
  <c r="ND92" i="1"/>
  <c r="NL92" i="1"/>
  <c r="AQ105" i="1"/>
  <c r="AM107" i="1"/>
  <c r="AL107" i="1"/>
  <c r="AI108" i="1"/>
  <c r="AS108" i="1"/>
  <c r="AQ108" i="1"/>
  <c r="AT113" i="1"/>
  <c r="AU111" i="1"/>
  <c r="Q25" i="1" l="1"/>
  <c r="R25" i="1" s="1"/>
  <c r="R82" i="1"/>
  <c r="R68" i="1"/>
  <c r="R134" i="1" s="1"/>
  <c r="T134" i="1" s="1"/>
  <c r="NN82" i="1"/>
  <c r="MS82" i="1"/>
  <c r="BY82" i="1"/>
  <c r="T82" i="1"/>
  <c r="DN82" i="1"/>
  <c r="CR82" i="1"/>
  <c r="GP82" i="1"/>
  <c r="MD82" i="1"/>
  <c r="BJ82" i="1"/>
  <c r="GU82" i="1"/>
  <c r="CZ82" i="1"/>
  <c r="FP82" i="1"/>
  <c r="JO82" i="1"/>
  <c r="MQ82" i="1"/>
  <c r="DU82" i="1"/>
  <c r="CX82" i="1"/>
  <c r="GW82" i="1"/>
  <c r="MK82" i="1"/>
  <c r="CE82" i="1"/>
  <c r="BH82" i="1"/>
  <c r="FG82" i="1"/>
  <c r="CJ82" i="1"/>
  <c r="GH82" i="1"/>
  <c r="KG82" i="1"/>
  <c r="LV82" i="1"/>
  <c r="BB82" i="1"/>
  <c r="FA82" i="1"/>
  <c r="ED82" i="1"/>
  <c r="IC82" i="1"/>
  <c r="MB82" i="1"/>
  <c r="EE82" i="1"/>
  <c r="GQ82" i="1"/>
  <c r="JC82" i="1"/>
  <c r="ET82" i="1"/>
  <c r="JR82" i="1"/>
  <c r="NQ82" i="1"/>
  <c r="LU82" i="1"/>
  <c r="EL82" i="1"/>
  <c r="IK82" i="1"/>
  <c r="DD82" i="1"/>
  <c r="HC82" i="1"/>
  <c r="KZ82" i="1"/>
  <c r="KE82" i="1"/>
  <c r="BI82" i="1"/>
  <c r="FH82" i="1"/>
  <c r="IJ82" i="1"/>
  <c r="MI82" i="1"/>
  <c r="BA82" i="1"/>
  <c r="JY82" i="1"/>
  <c r="U82" i="1"/>
  <c r="DP82" i="1"/>
  <c r="NA82" i="1"/>
  <c r="CU82" i="1"/>
  <c r="GR82" i="1"/>
  <c r="HU82" i="1"/>
  <c r="LT82" i="1"/>
  <c r="AZ82" i="1"/>
  <c r="JJ82" i="1"/>
  <c r="NI82" i="1"/>
  <c r="CO82" i="1"/>
  <c r="BR82" i="1"/>
  <c r="FQ82" i="1"/>
  <c r="JP82" i="1"/>
  <c r="FC82" i="1"/>
  <c r="HO82" i="1"/>
  <c r="KA82" i="1"/>
  <c r="EJ82" i="1"/>
  <c r="II82" i="1"/>
  <c r="MF82" i="1"/>
  <c r="FY82" i="1"/>
  <c r="JX82" i="1"/>
  <c r="IF82" i="1"/>
  <c r="ML82" i="1"/>
  <c r="CF82" i="1"/>
  <c r="GE82" i="1"/>
  <c r="R54" i="1"/>
  <c r="R128" i="1" s="1"/>
  <c r="BR102" i="1"/>
  <c r="H24" i="1" s="1"/>
  <c r="Q40" i="1"/>
  <c r="R40" i="1" s="1"/>
  <c r="R122" i="1" s="1"/>
  <c r="R26" i="1"/>
  <c r="AX26" i="1" s="1"/>
  <c r="AW26" i="1"/>
  <c r="BT102" i="1"/>
  <c r="H49" i="1" s="1"/>
  <c r="O146" i="1"/>
  <c r="N146" i="1" s="1"/>
  <c r="T25" i="1" l="1"/>
  <c r="U25" i="1"/>
  <c r="V25" i="1" s="1"/>
  <c r="W25" i="1" s="1"/>
  <c r="X25" i="1" s="1"/>
  <c r="Y25" i="1" s="1"/>
  <c r="Z25" i="1" s="1"/>
  <c r="AA25" i="1" s="1"/>
  <c r="AB25" i="1" s="1"/>
  <c r="AC25" i="1" s="1"/>
  <c r="AD25" i="1" s="1"/>
  <c r="AE25" i="1" s="1"/>
  <c r="AF25" i="1" s="1"/>
  <c r="AG25" i="1" s="1"/>
  <c r="AH25" i="1" s="1"/>
  <c r="AI25" i="1" s="1"/>
  <c r="AJ25" i="1" s="1"/>
  <c r="AK25" i="1" s="1"/>
  <c r="AL25" i="1" s="1"/>
  <c r="AM25" i="1" s="1"/>
  <c r="AN25" i="1" s="1"/>
  <c r="AO25" i="1" s="1"/>
  <c r="AP25" i="1" s="1"/>
  <c r="AQ25" i="1" s="1"/>
  <c r="AR25" i="1" s="1"/>
  <c r="AS25" i="1" s="1"/>
  <c r="AT25" i="1" s="1"/>
  <c r="AU25" i="1" s="1"/>
  <c r="AV25" i="1" s="1"/>
  <c r="AW25" i="1" s="1"/>
  <c r="AX25" i="1" s="1"/>
  <c r="R116" i="1"/>
  <c r="T116" i="1" s="1"/>
  <c r="CI82" i="1"/>
  <c r="FS82" i="1"/>
  <c r="IU82" i="1"/>
  <c r="ME82" i="1"/>
  <c r="DY82" i="1"/>
  <c r="GS82" i="1"/>
  <c r="JE82" i="1"/>
  <c r="LQ82" i="1"/>
  <c r="CL82" i="1"/>
  <c r="EX82" i="1"/>
  <c r="HJ82" i="1"/>
  <c r="JV82" i="1"/>
  <c r="MH82" i="1"/>
  <c r="CY82" i="1"/>
  <c r="GA82" i="1"/>
  <c r="JK82" i="1"/>
  <c r="MU82" i="1"/>
  <c r="AW82" i="1"/>
  <c r="EG82" i="1"/>
  <c r="HA82" i="1"/>
  <c r="JM82" i="1"/>
  <c r="LY82" i="1"/>
  <c r="CT82" i="1"/>
  <c r="FF82" i="1"/>
  <c r="HR82" i="1"/>
  <c r="KD82" i="1"/>
  <c r="MP82" i="1"/>
  <c r="HG82" i="1"/>
  <c r="CK82" i="1"/>
  <c r="BF82" i="1"/>
  <c r="IP82" i="1"/>
  <c r="IM82" i="1"/>
  <c r="DI82" i="1"/>
  <c r="EP82" i="1"/>
  <c r="DG82" i="1"/>
  <c r="GI82" i="1"/>
  <c r="JS82" i="1"/>
  <c r="NC82" i="1"/>
  <c r="BM82" i="1"/>
  <c r="EO82" i="1"/>
  <c r="HI82" i="1"/>
  <c r="JU82" i="1"/>
  <c r="MG82" i="1"/>
  <c r="DB82" i="1"/>
  <c r="FN82" i="1"/>
  <c r="HZ82" i="1"/>
  <c r="KL82" i="1"/>
  <c r="MX82" i="1"/>
  <c r="KQ82" i="1"/>
  <c r="HY82" i="1"/>
  <c r="MW82" i="1"/>
  <c r="GD82" i="1"/>
  <c r="CA82" i="1"/>
  <c r="GK82" i="1"/>
  <c r="HB82" i="1"/>
  <c r="DO82" i="1"/>
  <c r="GY82" i="1"/>
  <c r="KI82" i="1"/>
  <c r="NK82" i="1"/>
  <c r="BU82" i="1"/>
  <c r="EW82" i="1"/>
  <c r="HQ82" i="1"/>
  <c r="KC82" i="1"/>
  <c r="MO82" i="1"/>
  <c r="AX82" i="1"/>
  <c r="DJ82" i="1"/>
  <c r="FV82" i="1"/>
  <c r="IH82" i="1"/>
  <c r="KT82" i="1"/>
  <c r="NF82" i="1"/>
  <c r="DW82" i="1"/>
  <c r="NS82" i="1"/>
  <c r="FE82" i="1"/>
  <c r="KK82" i="1"/>
  <c r="DR82" i="1"/>
  <c r="LB82" i="1"/>
  <c r="LI82" i="1"/>
  <c r="JN82" i="1"/>
  <c r="BC82" i="1"/>
  <c r="EM82" i="1"/>
  <c r="HW82" i="1"/>
  <c r="KY82" i="1"/>
  <c r="CS82" i="1"/>
  <c r="FM82" i="1"/>
  <c r="IG82" i="1"/>
  <c r="KS82" i="1"/>
  <c r="NE82" i="1"/>
  <c r="BN82" i="1"/>
  <c r="DZ82" i="1"/>
  <c r="GL82" i="1"/>
  <c r="IX82" i="1"/>
  <c r="LJ82" i="1"/>
  <c r="LW82" i="1"/>
  <c r="NU82" i="1"/>
  <c r="LZ82" i="1"/>
  <c r="BK82" i="1"/>
  <c r="EU82" i="1"/>
  <c r="IE82" i="1"/>
  <c r="LG82" i="1"/>
  <c r="DA82" i="1"/>
  <c r="FU82" i="1"/>
  <c r="IO82" i="1"/>
  <c r="LA82" i="1"/>
  <c r="NM82" i="1"/>
  <c r="BV82" i="1"/>
  <c r="EH82" i="1"/>
  <c r="GT82" i="1"/>
  <c r="JF82" i="1"/>
  <c r="LR82" i="1"/>
  <c r="FK82" i="1"/>
  <c r="IW82" i="1"/>
  <c r="CD82" i="1"/>
  <c r="BZ82" i="1"/>
  <c r="CQ82" i="1"/>
  <c r="FL82" i="1"/>
  <c r="JB82" i="1"/>
  <c r="EK82" i="1"/>
  <c r="GF82" i="1"/>
  <c r="NJ82" i="1"/>
  <c r="HV82" i="1"/>
  <c r="AV82" i="1"/>
  <c r="BS82" i="1"/>
  <c r="KN82" i="1"/>
  <c r="HX82" i="1"/>
  <c r="ND82" i="1"/>
  <c r="HP82" i="1"/>
  <c r="EN82" i="1"/>
  <c r="JT82" i="1"/>
  <c r="ES82" i="1"/>
  <c r="LX82" i="1"/>
  <c r="GJ82" i="1"/>
  <c r="DH82" i="1"/>
  <c r="JA82" i="1"/>
  <c r="GM82" i="1"/>
  <c r="EV82" i="1"/>
  <c r="R140" i="1"/>
  <c r="T140" i="1" s="1"/>
  <c r="LP82" i="1"/>
  <c r="EQ82" i="1"/>
  <c r="NH82" i="1"/>
  <c r="GG82" i="1"/>
  <c r="LD82" i="1"/>
  <c r="IB82" i="1"/>
  <c r="BO82" i="1"/>
  <c r="KR82" i="1"/>
  <c r="FD82" i="1"/>
  <c r="CB82" i="1"/>
  <c r="LF82" i="1"/>
  <c r="CG82" i="1"/>
  <c r="JL82" i="1"/>
  <c r="DX82" i="1"/>
  <c r="GC82" i="1"/>
  <c r="NP82" i="1"/>
  <c r="GO82" i="1"/>
  <c r="EA82" i="1"/>
  <c r="JG82" i="1"/>
  <c r="DS82" i="1"/>
  <c r="LK82" i="1"/>
  <c r="FW82" i="1"/>
  <c r="LC82" i="1"/>
  <c r="IA82" i="1"/>
  <c r="CM82" i="1"/>
  <c r="MC82" i="1"/>
  <c r="FB82" i="1"/>
  <c r="CN82" i="1"/>
  <c r="AY82" i="1"/>
  <c r="LN82" i="1"/>
  <c r="IL82" i="1"/>
  <c r="NR82" i="1"/>
  <c r="IR82" i="1"/>
  <c r="BQ82" i="1"/>
  <c r="KH82" i="1"/>
  <c r="HT82" i="1"/>
  <c r="MZ82" i="1"/>
  <c r="KJ82" i="1"/>
  <c r="IT82" i="1"/>
  <c r="IN82" i="1"/>
  <c r="LE82" i="1"/>
  <c r="MA82" i="1"/>
  <c r="DV82" i="1"/>
  <c r="FZ82" i="1"/>
  <c r="HS82" i="1"/>
  <c r="JI82" i="1"/>
  <c r="HE82" i="1"/>
  <c r="MT82" i="1"/>
  <c r="BG82" i="1"/>
  <c r="HH82" i="1"/>
  <c r="FO82" i="1"/>
  <c r="DQ82" i="1"/>
  <c r="CP82" i="1"/>
  <c r="EI82" i="1"/>
  <c r="HL82" i="1"/>
  <c r="HD82" i="1"/>
  <c r="NG82" i="1"/>
  <c r="NT82" i="1"/>
  <c r="GZ82" i="1"/>
  <c r="FJ82" i="1"/>
  <c r="DF82" i="1"/>
  <c r="KM82" i="1"/>
  <c r="IV82" i="1"/>
  <c r="BW82" i="1"/>
  <c r="LM82" i="1"/>
  <c r="IY82" i="1"/>
  <c r="DK82" i="1"/>
  <c r="IQ82" i="1"/>
  <c r="BP82" i="1"/>
  <c r="GV82" i="1"/>
  <c r="BE82" i="1"/>
  <c r="FR82" i="1"/>
  <c r="MY82" i="1"/>
  <c r="HK82" i="1"/>
  <c r="NB82" i="1"/>
  <c r="JZ82" i="1"/>
  <c r="DM82" i="1"/>
  <c r="MR82" i="1"/>
  <c r="DE82" i="1"/>
  <c r="KW82" i="1"/>
  <c r="JH82" i="1"/>
  <c r="EF82" i="1"/>
  <c r="LL82" i="1"/>
  <c r="JW82" i="1"/>
  <c r="HF82" i="1"/>
  <c r="KX82" i="1"/>
  <c r="CH82" i="1"/>
  <c r="EC82" i="1"/>
  <c r="FT82" i="1"/>
  <c r="MV82" i="1"/>
  <c r="MN82" i="1"/>
  <c r="KU82" i="1"/>
  <c r="JQ82" i="1"/>
  <c r="LH82" i="1"/>
  <c r="V82" i="1"/>
  <c r="W82" i="1" s="1"/>
  <c r="X82" i="1" s="1"/>
  <c r="Y82" i="1" s="1"/>
  <c r="Z82" i="1" s="1"/>
  <c r="AA82" i="1" s="1"/>
  <c r="AB82" i="1" s="1"/>
  <c r="AC82" i="1" s="1"/>
  <c r="AD82" i="1" s="1"/>
  <c r="AE82" i="1" s="1"/>
  <c r="AF82" i="1" s="1"/>
  <c r="AG82" i="1" s="1"/>
  <c r="AH82" i="1" s="1"/>
  <c r="AI82" i="1" s="1"/>
  <c r="AJ82" i="1" s="1"/>
  <c r="AK82" i="1" s="1"/>
  <c r="AL82" i="1" s="1"/>
  <c r="AM82" i="1" s="1"/>
  <c r="AN82" i="1" s="1"/>
  <c r="AO82" i="1" s="1"/>
  <c r="AP82" i="1" s="1"/>
  <c r="AQ82" i="1" s="1"/>
  <c r="AR82" i="1" s="1"/>
  <c r="AS82" i="1" s="1"/>
  <c r="AT82" i="1" s="1"/>
  <c r="AU82" i="1" s="1"/>
  <c r="BX82" i="1"/>
  <c r="EB82" i="1"/>
  <c r="ID82" i="1"/>
  <c r="BD82" i="1"/>
  <c r="LS82" i="1"/>
  <c r="DT82" i="1"/>
  <c r="CC82" i="1"/>
  <c r="KB82" i="1"/>
  <c r="DC82" i="1"/>
  <c r="BL82" i="1"/>
  <c r="MM82" i="1"/>
  <c r="NO82" i="1"/>
  <c r="GN82" i="1"/>
  <c r="EY82" i="1"/>
  <c r="KP82" i="1"/>
  <c r="HN82" i="1"/>
  <c r="EZ82" i="1"/>
  <c r="KF82" i="1"/>
  <c r="ER82" i="1"/>
  <c r="MJ82" i="1"/>
  <c r="CW82" i="1"/>
  <c r="LO82" i="1"/>
  <c r="BT82" i="1"/>
  <c r="IZ82" i="1"/>
  <c r="DL82" i="1"/>
  <c r="JD82" i="1"/>
  <c r="GB82" i="1"/>
  <c r="KV82" i="1"/>
  <c r="IS82" i="1"/>
  <c r="NL82" i="1"/>
  <c r="GX82" i="1"/>
  <c r="FI82" i="1"/>
  <c r="KO82" i="1"/>
  <c r="HM82" i="1"/>
  <c r="FX82" i="1"/>
  <c r="CV82" i="1"/>
  <c r="CD68" i="1"/>
  <c r="FK68" i="1"/>
  <c r="IR68" i="1"/>
  <c r="LZ68" i="1"/>
  <c r="CP68" i="1"/>
  <c r="FW68" i="1"/>
  <c r="JD68" i="1"/>
  <c r="ML68" i="1"/>
  <c r="AZ68" i="1"/>
  <c r="EH68" i="1"/>
  <c r="HO68" i="1"/>
  <c r="KV68" i="1"/>
  <c r="CH68" i="1"/>
  <c r="FO68" i="1"/>
  <c r="IV68" i="1"/>
  <c r="MD68" i="1"/>
  <c r="BX68" i="1"/>
  <c r="FF68" i="1"/>
  <c r="IM68" i="1"/>
  <c r="LT68" i="1"/>
  <c r="DF68" i="1"/>
  <c r="GM68" i="1"/>
  <c r="JT68" i="1"/>
  <c r="NB68" i="1"/>
  <c r="MO68" i="1"/>
  <c r="KC68" i="1"/>
  <c r="HQ68" i="1"/>
  <c r="FE68" i="1"/>
  <c r="CS68" i="1"/>
  <c r="MC68" i="1"/>
  <c r="JQ68" i="1"/>
  <c r="HE68" i="1"/>
  <c r="ES68" i="1"/>
  <c r="CG68" i="1"/>
  <c r="CV68" i="1"/>
  <c r="GD68" i="1"/>
  <c r="JK68" i="1"/>
  <c r="MR68" i="1"/>
  <c r="DH68" i="1"/>
  <c r="GP68" i="1"/>
  <c r="JW68" i="1"/>
  <c r="ND68" i="1"/>
  <c r="NL68" i="1"/>
  <c r="CN68" i="1"/>
  <c r="FV68" i="1"/>
  <c r="JC68" i="1"/>
  <c r="MJ68" i="1"/>
  <c r="CZ68" i="1"/>
  <c r="GH68" i="1"/>
  <c r="JO68" i="1"/>
  <c r="MV68" i="1"/>
  <c r="BK68" i="1"/>
  <c r="ER68" i="1"/>
  <c r="HZ68" i="1"/>
  <c r="LG68" i="1"/>
  <c r="CR68" i="1"/>
  <c r="FZ68" i="1"/>
  <c r="JG68" i="1"/>
  <c r="MN68" i="1"/>
  <c r="CI68" i="1"/>
  <c r="FP68" i="1"/>
  <c r="IX68" i="1"/>
  <c r="ME68" i="1"/>
  <c r="DP68" i="1"/>
  <c r="GX68" i="1"/>
  <c r="KE68" i="1"/>
  <c r="MG68" i="1"/>
  <c r="JU68" i="1"/>
  <c r="HI68" i="1"/>
  <c r="EW68" i="1"/>
  <c r="CK68" i="1"/>
  <c r="LU68" i="1"/>
  <c r="JI68" i="1"/>
  <c r="GW68" i="1"/>
  <c r="EK68" i="1"/>
  <c r="BY68" i="1"/>
  <c r="DG68" i="1"/>
  <c r="GN68" i="1"/>
  <c r="JV68" i="1"/>
  <c r="NC68" i="1"/>
  <c r="DS68" i="1"/>
  <c r="GZ68" i="1"/>
  <c r="KH68" i="1"/>
  <c r="NO68" i="1"/>
  <c r="CY68" i="1"/>
  <c r="GF68" i="1"/>
  <c r="JN68" i="1"/>
  <c r="MU68" i="1"/>
  <c r="DK68" i="1"/>
  <c r="GR68" i="1"/>
  <c r="JZ68" i="1"/>
  <c r="NG68" i="1"/>
  <c r="BV68" i="1"/>
  <c r="FC68" i="1"/>
  <c r="IJ68" i="1"/>
  <c r="LR68" i="1"/>
  <c r="DC68" i="1"/>
  <c r="GJ68" i="1"/>
  <c r="JR68" i="1"/>
  <c r="MY68" i="1"/>
  <c r="CT68" i="1"/>
  <c r="GA68" i="1"/>
  <c r="JH68" i="1"/>
  <c r="MP68" i="1"/>
  <c r="EA68" i="1"/>
  <c r="HH68" i="1"/>
  <c r="KP68" i="1"/>
  <c r="LY68" i="1"/>
  <c r="JM68" i="1"/>
  <c r="HA68" i="1"/>
  <c r="EO68" i="1"/>
  <c r="CC68" i="1"/>
  <c r="LM68" i="1"/>
  <c r="JA68" i="1"/>
  <c r="GO68" i="1"/>
  <c r="EC68" i="1"/>
  <c r="BQ68" i="1"/>
  <c r="DR68" i="1"/>
  <c r="GY68" i="1"/>
  <c r="KF68" i="1"/>
  <c r="NN68" i="1"/>
  <c r="AV68" i="1"/>
  <c r="ED68" i="1"/>
  <c r="HK68" i="1"/>
  <c r="KR68" i="1"/>
  <c r="DJ68" i="1"/>
  <c r="GQ68" i="1"/>
  <c r="JX68" i="1"/>
  <c r="NF68" i="1"/>
  <c r="DV68" i="1"/>
  <c r="HC68" i="1"/>
  <c r="KJ68" i="1"/>
  <c r="NR68" i="1"/>
  <c r="CF68" i="1"/>
  <c r="FN68" i="1"/>
  <c r="IU68" i="1"/>
  <c r="MB68" i="1"/>
  <c r="DN68" i="1"/>
  <c r="GU68" i="1"/>
  <c r="KB68" i="1"/>
  <c r="NJ68" i="1"/>
  <c r="DD68" i="1"/>
  <c r="GL68" i="1"/>
  <c r="JS68" i="1"/>
  <c r="MZ68" i="1"/>
  <c r="BD68" i="1"/>
  <c r="EL68" i="1"/>
  <c r="HS68" i="1"/>
  <c r="KZ68" i="1"/>
  <c r="LQ68" i="1"/>
  <c r="JE68" i="1"/>
  <c r="GS68" i="1"/>
  <c r="EG68" i="1"/>
  <c r="BU68" i="1"/>
  <c r="NQ68" i="1"/>
  <c r="LE68" i="1"/>
  <c r="IS68" i="1"/>
  <c r="GG68" i="1"/>
  <c r="DU68" i="1"/>
  <c r="BI68" i="1"/>
  <c r="EB68" i="1"/>
  <c r="HJ68" i="1"/>
  <c r="KQ68" i="1"/>
  <c r="BG68" i="1"/>
  <c r="EN68" i="1"/>
  <c r="HV68" i="1"/>
  <c r="LC68" i="1"/>
  <c r="BH68" i="1"/>
  <c r="EP68" i="1"/>
  <c r="HW68" i="1"/>
  <c r="LD68" i="1"/>
  <c r="BT68" i="1"/>
  <c r="FB68" i="1"/>
  <c r="II68" i="1"/>
  <c r="LP68" i="1"/>
  <c r="DL68" i="1"/>
  <c r="GT68" i="1"/>
  <c r="KA68" i="1"/>
  <c r="NH68" i="1"/>
  <c r="BL68" i="1"/>
  <c r="ET68" i="1"/>
  <c r="IA68" i="1"/>
  <c r="LH68" i="1"/>
  <c r="BC68" i="1"/>
  <c r="EJ68" i="1"/>
  <c r="HR68" i="1"/>
  <c r="KY68" i="1"/>
  <c r="CJ68" i="1"/>
  <c r="FR68" i="1"/>
  <c r="IY68" i="1"/>
  <c r="MF68" i="1"/>
  <c r="NE68" i="1"/>
  <c r="KS68" i="1"/>
  <c r="IG68" i="1"/>
  <c r="FU68" i="1"/>
  <c r="DI68" i="1"/>
  <c r="AW68" i="1"/>
  <c r="MS68" i="1"/>
  <c r="KG68" i="1"/>
  <c r="HU68" i="1"/>
  <c r="FI68" i="1"/>
  <c r="CW68" i="1"/>
  <c r="CA68" i="1"/>
  <c r="FH68" i="1"/>
  <c r="IP68" i="1"/>
  <c r="LW68" i="1"/>
  <c r="CM68" i="1"/>
  <c r="FT68" i="1"/>
  <c r="JB68" i="1"/>
  <c r="MI68" i="1"/>
  <c r="IH68" i="1"/>
  <c r="HN68" i="1"/>
  <c r="JP68" i="1"/>
  <c r="BB68" i="1"/>
  <c r="KM68" i="1"/>
  <c r="GV68" i="1"/>
  <c r="ID68" i="1"/>
  <c r="IO68" i="1"/>
  <c r="BM68" i="1"/>
  <c r="JY68" i="1"/>
  <c r="DE68" i="1"/>
  <c r="EM68" i="1"/>
  <c r="MH68" i="1"/>
  <c r="CX68" i="1"/>
  <c r="LX68" i="1"/>
  <c r="AX68" i="1"/>
  <c r="KI68" i="1"/>
  <c r="HX68" i="1"/>
  <c r="CQ68" i="1"/>
  <c r="KL68" i="1"/>
  <c r="BW68" i="1"/>
  <c r="KX68" i="1"/>
  <c r="HG68" i="1"/>
  <c r="IN68" i="1"/>
  <c r="NU68" i="1"/>
  <c r="HY68" i="1"/>
  <c r="BE68" i="1"/>
  <c r="IK68" i="1"/>
  <c r="CO68" i="1"/>
  <c r="EX68" i="1"/>
  <c r="EY68" i="1"/>
  <c r="MT68" i="1"/>
  <c r="LI68" i="1"/>
  <c r="IE68" i="1"/>
  <c r="BS68" i="1"/>
  <c r="KT68" i="1"/>
  <c r="AY68" i="1"/>
  <c r="IT68" i="1"/>
  <c r="DB68" i="1"/>
  <c r="MM68" i="1"/>
  <c r="DX68" i="1"/>
  <c r="LS68" i="1"/>
  <c r="IB68" i="1"/>
  <c r="BO68" i="1"/>
  <c r="JJ68" i="1"/>
  <c r="NM68" i="1"/>
  <c r="GK68" i="1"/>
  <c r="IC68" i="1"/>
  <c r="BA68" i="1"/>
  <c r="FS68" i="1"/>
  <c r="FJ68" i="1"/>
  <c r="LV68" i="1"/>
  <c r="FY68" i="1"/>
  <c r="IF68" i="1"/>
  <c r="DT68" i="1"/>
  <c r="LO68" i="1"/>
  <c r="BJ68" i="1"/>
  <c r="KU68" i="1"/>
  <c r="DW68" i="1"/>
  <c r="MX68" i="1"/>
  <c r="EI68" i="1"/>
  <c r="NT68" i="1"/>
  <c r="KD68" i="1"/>
  <c r="BZ68" i="1"/>
  <c r="LK68" i="1"/>
  <c r="MW68" i="1"/>
  <c r="GC68" i="1"/>
  <c r="NI68" i="1"/>
  <c r="HM68" i="1"/>
  <c r="HT68" i="1"/>
  <c r="GE68" i="1"/>
  <c r="FD68" i="1"/>
  <c r="BN68" i="1"/>
  <c r="KN68" i="1"/>
  <c r="CU68" i="1"/>
  <c r="FM68" i="1"/>
  <c r="NA68" i="1"/>
  <c r="EE68" i="1"/>
  <c r="NP68" i="1"/>
  <c r="CE68" i="1"/>
  <c r="LF68" i="1"/>
  <c r="FX68" i="1"/>
  <c r="NS68" i="1"/>
  <c r="EZ68" i="1"/>
  <c r="EF68" i="1"/>
  <c r="MA68" i="1"/>
  <c r="GI68" i="1"/>
  <c r="HF68" i="1"/>
  <c r="DO68" i="1"/>
  <c r="LJ68" i="1"/>
  <c r="EV68" i="1"/>
  <c r="MQ68" i="1"/>
  <c r="LA68" i="1"/>
  <c r="DY68" i="1"/>
  <c r="MK68" i="1"/>
  <c r="FQ68" i="1"/>
  <c r="BF68" i="1"/>
  <c r="IZ68" i="1"/>
  <c r="IQ68" i="1"/>
  <c r="HB68" i="1"/>
  <c r="EQ68" i="1"/>
  <c r="HD68" i="1"/>
  <c r="HP68" i="1"/>
  <c r="DZ68" i="1"/>
  <c r="NK68" i="1"/>
  <c r="FG68" i="1"/>
  <c r="KK68" i="1"/>
  <c r="DQ68" i="1"/>
  <c r="KW68" i="1"/>
  <c r="FA68" i="1"/>
  <c r="BP68" i="1"/>
  <c r="LB68" i="1"/>
  <c r="BR68" i="1"/>
  <c r="JL68" i="1"/>
  <c r="HL68" i="1"/>
  <c r="FL68" i="1"/>
  <c r="T68" i="1"/>
  <c r="U68" i="1" s="1"/>
  <c r="V68" i="1" s="1"/>
  <c r="W68" i="1" s="1"/>
  <c r="X68" i="1" s="1"/>
  <c r="Y68" i="1" s="1"/>
  <c r="Z68" i="1" s="1"/>
  <c r="JF68" i="1"/>
  <c r="IL68" i="1"/>
  <c r="EU68" i="1"/>
  <c r="GB68" i="1"/>
  <c r="IW68" i="1"/>
  <c r="DA68" i="1"/>
  <c r="KO68" i="1"/>
  <c r="DM68" i="1"/>
  <c r="CL68" i="1"/>
  <c r="LL68" i="1"/>
  <c r="CB68" i="1"/>
  <c r="LN68" i="1"/>
  <c r="T128" i="1"/>
  <c r="NS54" i="1"/>
  <c r="CI54" i="1"/>
  <c r="HG54" i="1"/>
  <c r="ME54" i="1"/>
  <c r="CJ54" i="1"/>
  <c r="EV54" i="1"/>
  <c r="HH54" i="1"/>
  <c r="JT54" i="1"/>
  <c r="MF54" i="1"/>
  <c r="BU54" i="1"/>
  <c r="EG54" i="1"/>
  <c r="GS54" i="1"/>
  <c r="JE54" i="1"/>
  <c r="LQ54" i="1"/>
  <c r="BN54" i="1"/>
  <c r="DZ54" i="1"/>
  <c r="GL54" i="1"/>
  <c r="IX54" i="1"/>
  <c r="LJ54" i="1"/>
  <c r="AY54" i="1"/>
  <c r="DK54" i="1"/>
  <c r="FW54" i="1"/>
  <c r="II54" i="1"/>
  <c r="KU54" i="1"/>
  <c r="NG54" i="1"/>
  <c r="BX54" i="1"/>
  <c r="EJ54" i="1"/>
  <c r="GV54" i="1"/>
  <c r="JH54" i="1"/>
  <c r="LT54" i="1"/>
  <c r="BY54" i="1"/>
  <c r="EK54" i="1"/>
  <c r="GW54" i="1"/>
  <c r="JI54" i="1"/>
  <c r="LU54" i="1"/>
  <c r="DF54" i="1"/>
  <c r="FR54" i="1"/>
  <c r="ID54" i="1"/>
  <c r="KP54" i="1"/>
  <c r="NB54" i="1"/>
  <c r="CA54" i="1"/>
  <c r="GY54" i="1"/>
  <c r="LW54" i="1"/>
  <c r="DR54" i="1"/>
  <c r="MY54" i="1"/>
  <c r="LL54" i="1"/>
  <c r="LM54" i="1"/>
  <c r="HV54" i="1"/>
  <c r="CY54" i="1"/>
  <c r="HW54" i="1"/>
  <c r="MU54" i="1"/>
  <c r="CR54" i="1"/>
  <c r="FD54" i="1"/>
  <c r="HP54" i="1"/>
  <c r="KB54" i="1"/>
  <c r="MN54" i="1"/>
  <c r="CC54" i="1"/>
  <c r="EO54" i="1"/>
  <c r="HA54" i="1"/>
  <c r="JM54" i="1"/>
  <c r="LY54" i="1"/>
  <c r="BV54" i="1"/>
  <c r="EH54" i="1"/>
  <c r="GT54" i="1"/>
  <c r="JF54" i="1"/>
  <c r="LR54" i="1"/>
  <c r="BG54" i="1"/>
  <c r="DS54" i="1"/>
  <c r="GE54" i="1"/>
  <c r="IQ54" i="1"/>
  <c r="LC54" i="1"/>
  <c r="NO54" i="1"/>
  <c r="T54" i="1"/>
  <c r="U54" i="1" s="1"/>
  <c r="V54" i="1" s="1"/>
  <c r="W54" i="1" s="1"/>
  <c r="X54" i="1" s="1"/>
  <c r="Y54" i="1" s="1"/>
  <c r="Z54" i="1" s="1"/>
  <c r="AA54" i="1" s="1"/>
  <c r="AB54" i="1" s="1"/>
  <c r="AC54" i="1" s="1"/>
  <c r="AD54" i="1" s="1"/>
  <c r="AE54" i="1" s="1"/>
  <c r="AF54" i="1" s="1"/>
  <c r="AG54" i="1" s="1"/>
  <c r="AH54" i="1" s="1"/>
  <c r="AI54" i="1" s="1"/>
  <c r="AJ54" i="1" s="1"/>
  <c r="AK54" i="1" s="1"/>
  <c r="AL54" i="1" s="1"/>
  <c r="AM54" i="1" s="1"/>
  <c r="AN54" i="1" s="1"/>
  <c r="AO54" i="1" s="1"/>
  <c r="AP54" i="1" s="1"/>
  <c r="AQ54" i="1" s="1"/>
  <c r="AR54" i="1" s="1"/>
  <c r="AS54" i="1" s="1"/>
  <c r="AT54" i="1" s="1"/>
  <c r="AU54" i="1" s="1"/>
  <c r="CF54" i="1"/>
  <c r="ER54" i="1"/>
  <c r="HD54" i="1"/>
  <c r="JP54" i="1"/>
  <c r="MB54" i="1"/>
  <c r="CG54" i="1"/>
  <c r="ES54" i="1"/>
  <c r="HE54" i="1"/>
  <c r="JQ54" i="1"/>
  <c r="MC54" i="1"/>
  <c r="BB54" i="1"/>
  <c r="DN54" i="1"/>
  <c r="FZ54" i="1"/>
  <c r="IL54" i="1"/>
  <c r="KX54" i="1"/>
  <c r="NJ54" i="1"/>
  <c r="CQ54" i="1"/>
  <c r="HO54" i="1"/>
  <c r="MM54" i="1"/>
  <c r="IP54" i="1"/>
  <c r="DC54" i="1"/>
  <c r="BP54" i="1"/>
  <c r="JA54" i="1"/>
  <c r="MT54" i="1"/>
  <c r="GI54" i="1"/>
  <c r="DO54" i="1"/>
  <c r="IM54" i="1"/>
  <c r="NK54" i="1"/>
  <c r="CZ54" i="1"/>
  <c r="FL54" i="1"/>
  <c r="HX54" i="1"/>
  <c r="KJ54" i="1"/>
  <c r="MV54" i="1"/>
  <c r="CK54" i="1"/>
  <c r="EW54" i="1"/>
  <c r="HI54" i="1"/>
  <c r="JU54" i="1"/>
  <c r="MG54" i="1"/>
  <c r="CD54" i="1"/>
  <c r="EP54" i="1"/>
  <c r="HB54" i="1"/>
  <c r="JN54" i="1"/>
  <c r="LZ54" i="1"/>
  <c r="BO54" i="1"/>
  <c r="EA54" i="1"/>
  <c r="GM54" i="1"/>
  <c r="IY54" i="1"/>
  <c r="LK54" i="1"/>
  <c r="CN54" i="1"/>
  <c r="EZ54" i="1"/>
  <c r="HL54" i="1"/>
  <c r="JX54" i="1"/>
  <c r="MJ54" i="1"/>
  <c r="CO54" i="1"/>
  <c r="FA54" i="1"/>
  <c r="HM54" i="1"/>
  <c r="JY54" i="1"/>
  <c r="MK54" i="1"/>
  <c r="BJ54" i="1"/>
  <c r="DV54" i="1"/>
  <c r="GH54" i="1"/>
  <c r="IT54" i="1"/>
  <c r="LF54" i="1"/>
  <c r="NR54" i="1"/>
  <c r="DG54" i="1"/>
  <c r="IE54" i="1"/>
  <c r="NC54" i="1"/>
  <c r="NN54" i="1"/>
  <c r="GN54" i="1"/>
  <c r="EC54" i="1"/>
  <c r="CX54" i="1"/>
  <c r="KH54" i="1"/>
  <c r="EE54" i="1"/>
  <c r="JC54" i="1"/>
  <c r="AV54" i="1"/>
  <c r="DH54" i="1"/>
  <c r="FT54" i="1"/>
  <c r="IF54" i="1"/>
  <c r="KR54" i="1"/>
  <c r="ND54" i="1"/>
  <c r="CS54" i="1"/>
  <c r="FE54" i="1"/>
  <c r="HQ54" i="1"/>
  <c r="KC54" i="1"/>
  <c r="MO54" i="1"/>
  <c r="CL54" i="1"/>
  <c r="EX54" i="1"/>
  <c r="HJ54" i="1"/>
  <c r="JV54" i="1"/>
  <c r="MH54" i="1"/>
  <c r="BW54" i="1"/>
  <c r="EI54" i="1"/>
  <c r="GU54" i="1"/>
  <c r="JG54" i="1"/>
  <c r="LS54" i="1"/>
  <c r="CV54" i="1"/>
  <c r="FH54" i="1"/>
  <c r="HT54" i="1"/>
  <c r="KF54" i="1"/>
  <c r="MR54" i="1"/>
  <c r="CW54" i="1"/>
  <c r="FI54" i="1"/>
  <c r="HU54" i="1"/>
  <c r="KG54" i="1"/>
  <c r="MS54" i="1"/>
  <c r="BR54" i="1"/>
  <c r="ED54" i="1"/>
  <c r="GP54" i="1"/>
  <c r="JB54" i="1"/>
  <c r="LN54" i="1"/>
  <c r="DW54" i="1"/>
  <c r="IU54" i="1"/>
  <c r="BF54" i="1"/>
  <c r="LB54" i="1"/>
  <c r="IA54" i="1"/>
  <c r="EB54" i="1"/>
  <c r="LG54" i="1"/>
  <c r="EU54" i="1"/>
  <c r="JS54" i="1"/>
  <c r="BD54" i="1"/>
  <c r="DP54" i="1"/>
  <c r="GB54" i="1"/>
  <c r="IN54" i="1"/>
  <c r="KZ54" i="1"/>
  <c r="NL54" i="1"/>
  <c r="DA54" i="1"/>
  <c r="FM54" i="1"/>
  <c r="HY54" i="1"/>
  <c r="KK54" i="1"/>
  <c r="MW54" i="1"/>
  <c r="CT54" i="1"/>
  <c r="FF54" i="1"/>
  <c r="HR54" i="1"/>
  <c r="KD54" i="1"/>
  <c r="MP54" i="1"/>
  <c r="CE54" i="1"/>
  <c r="EQ54" i="1"/>
  <c r="HC54" i="1"/>
  <c r="JO54" i="1"/>
  <c r="MA54" i="1"/>
  <c r="DD54" i="1"/>
  <c r="FP54" i="1"/>
  <c r="IB54" i="1"/>
  <c r="KN54" i="1"/>
  <c r="MZ54" i="1"/>
  <c r="DE54" i="1"/>
  <c r="FQ54" i="1"/>
  <c r="IC54" i="1"/>
  <c r="KO54" i="1"/>
  <c r="NA54" i="1"/>
  <c r="BZ54" i="1"/>
  <c r="EL54" i="1"/>
  <c r="GX54" i="1"/>
  <c r="JJ54" i="1"/>
  <c r="LV54" i="1"/>
  <c r="EM54" i="1"/>
  <c r="JK54" i="1"/>
  <c r="FK54" i="1"/>
  <c r="KI54" i="1"/>
  <c r="BL54" i="1"/>
  <c r="DX54" i="1"/>
  <c r="GJ54" i="1"/>
  <c r="IV54" i="1"/>
  <c r="LH54" i="1"/>
  <c r="NT54" i="1"/>
  <c r="AW54" i="1"/>
  <c r="DI54" i="1"/>
  <c r="FU54" i="1"/>
  <c r="IG54" i="1"/>
  <c r="KS54" i="1"/>
  <c r="NE54" i="1"/>
  <c r="DB54" i="1"/>
  <c r="FN54" i="1"/>
  <c r="HZ54" i="1"/>
  <c r="KL54" i="1"/>
  <c r="MX54" i="1"/>
  <c r="CM54" i="1"/>
  <c r="EY54" i="1"/>
  <c r="HK54" i="1"/>
  <c r="JW54" i="1"/>
  <c r="MI54" i="1"/>
  <c r="AZ54" i="1"/>
  <c r="DL54" i="1"/>
  <c r="FX54" i="1"/>
  <c r="IJ54" i="1"/>
  <c r="KV54" i="1"/>
  <c r="NH54" i="1"/>
  <c r="BA54" i="1"/>
  <c r="DM54" i="1"/>
  <c r="FY54" i="1"/>
  <c r="IK54" i="1"/>
  <c r="KW54" i="1"/>
  <c r="NI54" i="1"/>
  <c r="CH54" i="1"/>
  <c r="ET54" i="1"/>
  <c r="HF54" i="1"/>
  <c r="JR54" i="1"/>
  <c r="MD54" i="1"/>
  <c r="FC54" i="1"/>
  <c r="KA54" i="1"/>
  <c r="FO54" i="1"/>
  <c r="BQ54" i="1"/>
  <c r="FJ54" i="1"/>
  <c r="BC54" i="1"/>
  <c r="GA54" i="1"/>
  <c r="KY54" i="1"/>
  <c r="BT54" i="1"/>
  <c r="EF54" i="1"/>
  <c r="GR54" i="1"/>
  <c r="JD54" i="1"/>
  <c r="LP54" i="1"/>
  <c r="BE54" i="1"/>
  <c r="DQ54" i="1"/>
  <c r="GC54" i="1"/>
  <c r="IO54" i="1"/>
  <c r="LA54" i="1"/>
  <c r="NM54" i="1"/>
  <c r="AX54" i="1"/>
  <c r="DJ54" i="1"/>
  <c r="FV54" i="1"/>
  <c r="IH54" i="1"/>
  <c r="KT54" i="1"/>
  <c r="NF54" i="1"/>
  <c r="CU54" i="1"/>
  <c r="FG54" i="1"/>
  <c r="HS54" i="1"/>
  <c r="KE54" i="1"/>
  <c r="MQ54" i="1"/>
  <c r="BH54" i="1"/>
  <c r="DT54" i="1"/>
  <c r="GF54" i="1"/>
  <c r="IR54" i="1"/>
  <c r="LD54" i="1"/>
  <c r="NP54" i="1"/>
  <c r="BI54" i="1"/>
  <c r="DU54" i="1"/>
  <c r="GG54" i="1"/>
  <c r="IS54" i="1"/>
  <c r="LE54" i="1"/>
  <c r="NQ54" i="1"/>
  <c r="CP54" i="1"/>
  <c r="FB54" i="1"/>
  <c r="HN54" i="1"/>
  <c r="JZ54" i="1"/>
  <c r="ML54" i="1"/>
  <c r="FS54" i="1"/>
  <c r="KQ54" i="1"/>
  <c r="GD54" i="1"/>
  <c r="KM54" i="1"/>
  <c r="IZ54" i="1"/>
  <c r="GO54" i="1"/>
  <c r="BK54" i="1"/>
  <c r="BS54" i="1"/>
  <c r="GQ54" i="1"/>
  <c r="LO54" i="1"/>
  <c r="CB54" i="1"/>
  <c r="EN54" i="1"/>
  <c r="GZ54" i="1"/>
  <c r="JL54" i="1"/>
  <c r="LX54" i="1"/>
  <c r="BM54" i="1"/>
  <c r="DY54" i="1"/>
  <c r="GK54" i="1"/>
  <c r="IW54" i="1"/>
  <c r="LI54" i="1"/>
  <c r="NU54" i="1"/>
  <c r="R95" i="1"/>
  <c r="T95" i="1" s="1"/>
  <c r="T122" i="1"/>
  <c r="T40" i="1"/>
  <c r="U40" i="1" s="1"/>
  <c r="V40" i="1" s="1"/>
  <c r="W40" i="1" s="1"/>
  <c r="X40" i="1" s="1"/>
  <c r="Y40" i="1" s="1"/>
  <c r="Z40" i="1" s="1"/>
  <c r="AA40" i="1" s="1"/>
  <c r="AB40" i="1" s="1"/>
  <c r="AC40" i="1" s="1"/>
  <c r="AD40" i="1" s="1"/>
  <c r="AE40" i="1" s="1"/>
  <c r="AF40" i="1" s="1"/>
  <c r="AG40" i="1" s="1"/>
  <c r="AH40" i="1" s="1"/>
  <c r="AI40" i="1" s="1"/>
  <c r="AJ40" i="1" s="1"/>
  <c r="AK40" i="1" s="1"/>
  <c r="AL40" i="1" s="1"/>
  <c r="AM40" i="1" s="1"/>
  <c r="AN40" i="1" s="1"/>
  <c r="AO40" i="1" s="1"/>
  <c r="AP40" i="1" s="1"/>
  <c r="AQ40" i="1" s="1"/>
  <c r="AR40" i="1" s="1"/>
  <c r="AS40" i="1" s="1"/>
  <c r="AT40" i="1" s="1"/>
  <c r="AU40" i="1" s="1"/>
  <c r="AW40" i="1"/>
  <c r="AV40" i="1"/>
  <c r="AX40" i="1"/>
  <c r="T26" i="1"/>
  <c r="U26" i="1" s="1"/>
  <c r="V26" i="1" s="1"/>
  <c r="W26" i="1" s="1"/>
  <c r="X26" i="1" s="1"/>
  <c r="Y26" i="1" s="1"/>
  <c r="Z26" i="1" s="1"/>
  <c r="AA26" i="1" s="1"/>
  <c r="AB26" i="1" s="1"/>
  <c r="AC26" i="1" s="1"/>
  <c r="AD26" i="1" s="1"/>
  <c r="AE26" i="1" s="1"/>
  <c r="AF26" i="1" s="1"/>
  <c r="AG26" i="1" s="1"/>
  <c r="AH26" i="1" s="1"/>
  <c r="AI26" i="1" s="1"/>
  <c r="AJ26" i="1" s="1"/>
  <c r="AK26" i="1" s="1"/>
  <c r="AL26" i="1" s="1"/>
  <c r="AM26" i="1" s="1"/>
  <c r="AN26" i="1" s="1"/>
  <c r="AO26" i="1" s="1"/>
  <c r="AP26" i="1" s="1"/>
  <c r="AQ26" i="1" s="1"/>
  <c r="AR26" i="1" s="1"/>
  <c r="AS26" i="1" s="1"/>
  <c r="AT26" i="1" s="1"/>
  <c r="AU26" i="1" s="1"/>
  <c r="AV26" i="1"/>
  <c r="AA68" i="1" l="1"/>
  <c r="AB68" i="1" s="1"/>
  <c r="AC68" i="1" s="1"/>
  <c r="AD68" i="1" s="1"/>
  <c r="AE68" i="1" s="1"/>
  <c r="AF68" i="1" s="1"/>
  <c r="AG68" i="1" s="1"/>
  <c r="AH68" i="1" s="1"/>
  <c r="AI68" i="1" s="1"/>
  <c r="AJ68" i="1" s="1"/>
  <c r="AK68" i="1" s="1"/>
  <c r="AL68" i="1" s="1"/>
  <c r="AM68" i="1" s="1"/>
  <c r="AN68" i="1" s="1"/>
  <c r="AO68" i="1" s="1"/>
  <c r="AP68" i="1" s="1"/>
  <c r="AQ68" i="1" s="1"/>
  <c r="AR68" i="1" s="1"/>
  <c r="AS68" i="1" s="1"/>
  <c r="AT68" i="1" s="1"/>
  <c r="AU68" i="1" s="1"/>
  <c r="T129" i="1"/>
  <c r="T130" i="1" s="1"/>
  <c r="L39" i="1"/>
  <c r="L41" i="1" s="1"/>
  <c r="N158" i="1" s="1"/>
  <c r="O158" i="1" s="1"/>
  <c r="B26" i="1" s="1"/>
  <c r="T123" i="1"/>
  <c r="T125" i="1" s="1"/>
  <c r="T117" i="1"/>
  <c r="T119" i="1" s="1"/>
  <c r="T96" i="1"/>
  <c r="T97" i="1" s="1"/>
  <c r="T141" i="1"/>
  <c r="T142" i="1" s="1"/>
  <c r="T135" i="1" l="1"/>
  <c r="T143" i="1"/>
  <c r="T131" i="1"/>
  <c r="T124" i="1"/>
  <c r="L40" i="1"/>
  <c r="O148" i="1" s="1"/>
  <c r="N148" i="1" s="1"/>
  <c r="T118" i="1"/>
  <c r="B51" i="1"/>
  <c r="B37" i="1"/>
  <c r="O154" i="1"/>
  <c r="N154" i="1" s="1"/>
  <c r="T98" i="1"/>
  <c r="S134" i="1" l="1"/>
  <c r="S140" i="1"/>
  <c r="T136" i="1"/>
  <c r="T137" i="1"/>
  <c r="S122" i="1"/>
  <c r="U122" i="1" s="1"/>
  <c r="S128" i="1"/>
  <c r="B62" i="1"/>
  <c r="S95" i="1"/>
  <c r="S116" i="1"/>
  <c r="NU140" i="1" l="1"/>
  <c r="U140" i="1"/>
  <c r="V140" i="1" s="1"/>
  <c r="W140" i="1" s="1"/>
  <c r="X140" i="1" s="1"/>
  <c r="NU134" i="1"/>
  <c r="U134" i="1"/>
  <c r="V122" i="1"/>
  <c r="W122" i="1" s="1"/>
  <c r="W123" i="1" s="1"/>
  <c r="W124" i="1" s="1"/>
  <c r="NU122" i="1"/>
  <c r="NU123" i="1" s="1"/>
  <c r="NU125" i="1" s="1"/>
  <c r="NU128" i="1"/>
  <c r="U128" i="1"/>
  <c r="U123" i="1"/>
  <c r="U125" i="1" s="1"/>
  <c r="U116" i="1"/>
  <c r="U95" i="1"/>
  <c r="U96" i="1" s="1"/>
  <c r="U97" i="1" s="1"/>
  <c r="X122" i="1" l="1"/>
  <c r="X123" i="1" s="1"/>
  <c r="X125" i="1" s="1"/>
  <c r="X141" i="1"/>
  <c r="X143" i="1" s="1"/>
  <c r="NU141" i="1"/>
  <c r="NU143" i="1" s="1"/>
  <c r="W141" i="1"/>
  <c r="W142" i="1" s="1"/>
  <c r="U141" i="1"/>
  <c r="U135" i="1"/>
  <c r="V134" i="1"/>
  <c r="NU135" i="1"/>
  <c r="NU136" i="1" s="1"/>
  <c r="Y140" i="1"/>
  <c r="V141" i="1"/>
  <c r="V143" i="1" s="1"/>
  <c r="V123" i="1"/>
  <c r="V125" i="1" s="1"/>
  <c r="U129" i="1"/>
  <c r="NU129" i="1"/>
  <c r="NU130" i="1" s="1"/>
  <c r="V128" i="1"/>
  <c r="NU124" i="1"/>
  <c r="W125" i="1"/>
  <c r="U124" i="1"/>
  <c r="Y122" i="1"/>
  <c r="V95" i="1"/>
  <c r="V96" i="1" s="1"/>
  <c r="V97" i="1" s="1"/>
  <c r="V98" i="1" s="1"/>
  <c r="U98" i="1"/>
  <c r="U117" i="1"/>
  <c r="U119" i="1" s="1"/>
  <c r="V116" i="1"/>
  <c r="NU137" i="1" l="1"/>
  <c r="NU142" i="1"/>
  <c r="U143" i="1"/>
  <c r="Y141" i="1"/>
  <c r="Y143" i="1" s="1"/>
  <c r="Z140" i="1"/>
  <c r="W143" i="1"/>
  <c r="U142" i="1"/>
  <c r="U136" i="1"/>
  <c r="V142" i="1"/>
  <c r="V135" i="1"/>
  <c r="V136" i="1" s="1"/>
  <c r="W134" i="1"/>
  <c r="U137" i="1"/>
  <c r="X142" i="1"/>
  <c r="V124" i="1"/>
  <c r="NU131" i="1"/>
  <c r="U130" i="1"/>
  <c r="U131" i="1"/>
  <c r="V129" i="1"/>
  <c r="V130" i="1" s="1"/>
  <c r="W128" i="1"/>
  <c r="X124" i="1"/>
  <c r="Y123" i="1"/>
  <c r="Y124" i="1" s="1"/>
  <c r="Z122" i="1"/>
  <c r="W95" i="1"/>
  <c r="W96" i="1" s="1"/>
  <c r="W97" i="1" s="1"/>
  <c r="W98" i="1" s="1"/>
  <c r="V117" i="1"/>
  <c r="V118" i="1" s="1"/>
  <c r="W116" i="1"/>
  <c r="U118" i="1"/>
  <c r="Y142" i="1" l="1"/>
  <c r="W135" i="1"/>
  <c r="X134" i="1"/>
  <c r="V137" i="1"/>
  <c r="Z141" i="1"/>
  <c r="AA140" i="1"/>
  <c r="V131" i="1"/>
  <c r="W129" i="1"/>
  <c r="W130" i="1" s="1"/>
  <c r="X128" i="1"/>
  <c r="Z123" i="1"/>
  <c r="AA122" i="1"/>
  <c r="Y125" i="1"/>
  <c r="X95" i="1"/>
  <c r="Y95" i="1" s="1"/>
  <c r="W117" i="1"/>
  <c r="X116" i="1"/>
  <c r="V119" i="1"/>
  <c r="AA141" i="1" l="1"/>
  <c r="AA143" i="1" s="1"/>
  <c r="AB140" i="1"/>
  <c r="Z142" i="1"/>
  <c r="Z143" i="1"/>
  <c r="X135" i="1"/>
  <c r="X137" i="1" s="1"/>
  <c r="Y134" i="1"/>
  <c r="W136" i="1"/>
  <c r="W137" i="1"/>
  <c r="X129" i="1"/>
  <c r="X131" i="1" s="1"/>
  <c r="Y128" i="1"/>
  <c r="W131" i="1"/>
  <c r="Z124" i="1"/>
  <c r="AA123" i="1"/>
  <c r="AA124" i="1" s="1"/>
  <c r="AB122" i="1"/>
  <c r="Z125" i="1"/>
  <c r="X96" i="1"/>
  <c r="X97" i="1" s="1"/>
  <c r="X98" i="1" s="1"/>
  <c r="W119" i="1"/>
  <c r="Y96" i="1"/>
  <c r="Y97" i="1" s="1"/>
  <c r="Y98" i="1" s="1"/>
  <c r="Z95" i="1"/>
  <c r="X117" i="1"/>
  <c r="X118" i="1" s="1"/>
  <c r="Y116" i="1"/>
  <c r="W118" i="1"/>
  <c r="AB141" i="1" l="1"/>
  <c r="AB143" i="1" s="1"/>
  <c r="AC140" i="1"/>
  <c r="AA142" i="1"/>
  <c r="Y135" i="1"/>
  <c r="Y137" i="1" s="1"/>
  <c r="Z134" i="1"/>
  <c r="X136" i="1"/>
  <c r="Y129" i="1"/>
  <c r="Y130" i="1" s="1"/>
  <c r="Z128" i="1"/>
  <c r="X130" i="1"/>
  <c r="AA125" i="1"/>
  <c r="AB123" i="1"/>
  <c r="AB125" i="1" s="1"/>
  <c r="AC122" i="1"/>
  <c r="Y117" i="1"/>
  <c r="Z116" i="1"/>
  <c r="X119" i="1"/>
  <c r="Z96" i="1"/>
  <c r="Z97" i="1" s="1"/>
  <c r="Z98" i="1" s="1"/>
  <c r="AA95" i="1"/>
  <c r="Z135" i="1" l="1"/>
  <c r="Z137" i="1" s="1"/>
  <c r="AA134" i="1"/>
  <c r="Y136" i="1"/>
  <c r="AC141" i="1"/>
  <c r="AC142" i="1" s="1"/>
  <c r="AD140" i="1"/>
  <c r="AB142" i="1"/>
  <c r="Z129" i="1"/>
  <c r="Z130" i="1" s="1"/>
  <c r="AA128" i="1"/>
  <c r="Y131" i="1"/>
  <c r="AC123" i="1"/>
  <c r="AC124" i="1" s="1"/>
  <c r="AD122" i="1"/>
  <c r="AB124" i="1"/>
  <c r="Z117" i="1"/>
  <c r="Z119" i="1" s="1"/>
  <c r="AA116" i="1"/>
  <c r="AA96" i="1"/>
  <c r="AA97" i="1" s="1"/>
  <c r="AA98" i="1" s="1"/>
  <c r="AB95" i="1"/>
  <c r="Y119" i="1"/>
  <c r="Y118" i="1"/>
  <c r="AD141" i="1" l="1"/>
  <c r="AD143" i="1" s="1"/>
  <c r="AE140" i="1"/>
  <c r="AC143" i="1"/>
  <c r="AA135" i="1"/>
  <c r="AA137" i="1" s="1"/>
  <c r="AB134" i="1"/>
  <c r="Z136" i="1"/>
  <c r="AA129" i="1"/>
  <c r="AA131" i="1" s="1"/>
  <c r="AB128" i="1"/>
  <c r="Z131" i="1"/>
  <c r="AD123" i="1"/>
  <c r="AD125" i="1" s="1"/>
  <c r="AE122" i="1"/>
  <c r="AC125" i="1"/>
  <c r="AB96" i="1"/>
  <c r="AB97" i="1" s="1"/>
  <c r="AB98" i="1" s="1"/>
  <c r="AC95" i="1"/>
  <c r="AA117" i="1"/>
  <c r="AA119" i="1" s="1"/>
  <c r="AB116" i="1"/>
  <c r="Z118" i="1"/>
  <c r="AE141" i="1" l="1"/>
  <c r="AE143" i="1" s="1"/>
  <c r="AF140" i="1"/>
  <c r="AD142" i="1"/>
  <c r="AB135" i="1"/>
  <c r="AB136" i="1" s="1"/>
  <c r="AC134" i="1"/>
  <c r="AA136" i="1"/>
  <c r="AB129" i="1"/>
  <c r="AB131" i="1" s="1"/>
  <c r="AC128" i="1"/>
  <c r="AA130" i="1"/>
  <c r="AE123" i="1"/>
  <c r="AE124" i="1" s="1"/>
  <c r="AF122" i="1"/>
  <c r="AD124" i="1"/>
  <c r="AC96" i="1"/>
  <c r="AC97" i="1" s="1"/>
  <c r="AC98" i="1" s="1"/>
  <c r="AD95" i="1"/>
  <c r="AB117" i="1"/>
  <c r="AB119" i="1" s="1"/>
  <c r="AC116" i="1"/>
  <c r="AA118" i="1"/>
  <c r="AC135" i="1" l="1"/>
  <c r="AC137" i="1" s="1"/>
  <c r="AD134" i="1"/>
  <c r="AF141" i="1"/>
  <c r="AF143" i="1" s="1"/>
  <c r="AG140" i="1"/>
  <c r="AB137" i="1"/>
  <c r="AE142" i="1"/>
  <c r="AC129" i="1"/>
  <c r="AC130" i="1" s="1"/>
  <c r="AD128" i="1"/>
  <c r="AB130" i="1"/>
  <c r="AF123" i="1"/>
  <c r="AF125" i="1" s="1"/>
  <c r="AG122" i="1"/>
  <c r="AE125" i="1"/>
  <c r="AC117" i="1"/>
  <c r="AC118" i="1" s="1"/>
  <c r="AD116" i="1"/>
  <c r="AB118" i="1"/>
  <c r="AD96" i="1"/>
  <c r="AD97" i="1" s="1"/>
  <c r="AD98" i="1" s="1"/>
  <c r="AE95" i="1"/>
  <c r="AG141" i="1" l="1"/>
  <c r="AG143" i="1" s="1"/>
  <c r="AH140" i="1"/>
  <c r="AF142" i="1"/>
  <c r="AD135" i="1"/>
  <c r="AD137" i="1" s="1"/>
  <c r="AE134" i="1"/>
  <c r="AC136" i="1"/>
  <c r="AD129" i="1"/>
  <c r="AD131" i="1" s="1"/>
  <c r="AE128" i="1"/>
  <c r="AC131" i="1"/>
  <c r="AG123" i="1"/>
  <c r="AG124" i="1" s="1"/>
  <c r="AH122" i="1"/>
  <c r="AF124" i="1"/>
  <c r="AE96" i="1"/>
  <c r="AE97" i="1" s="1"/>
  <c r="AE98" i="1" s="1"/>
  <c r="AF95" i="1"/>
  <c r="AD117" i="1"/>
  <c r="AD119" i="1" s="1"/>
  <c r="AE116" i="1"/>
  <c r="AC119" i="1"/>
  <c r="AE135" i="1" l="1"/>
  <c r="AE137" i="1" s="1"/>
  <c r="AF134" i="1"/>
  <c r="AD136" i="1"/>
  <c r="AH141" i="1"/>
  <c r="AH142" i="1" s="1"/>
  <c r="AI140" i="1"/>
  <c r="AG142" i="1"/>
  <c r="AE129" i="1"/>
  <c r="AE131" i="1" s="1"/>
  <c r="AF128" i="1"/>
  <c r="AD130" i="1"/>
  <c r="AH123" i="1"/>
  <c r="AH125" i="1" s="1"/>
  <c r="AI122" i="1"/>
  <c r="AG125" i="1"/>
  <c r="AD118" i="1"/>
  <c r="AE117" i="1"/>
  <c r="AE118" i="1" s="1"/>
  <c r="AF116" i="1"/>
  <c r="AF96" i="1"/>
  <c r="AF97" i="1" s="1"/>
  <c r="AF98" i="1" s="1"/>
  <c r="AG95" i="1"/>
  <c r="AI141" i="1" l="1"/>
  <c r="AI143" i="1" s="1"/>
  <c r="AJ140" i="1"/>
  <c r="AH143" i="1"/>
  <c r="AF135" i="1"/>
  <c r="AF137" i="1" s="1"/>
  <c r="AG134" i="1"/>
  <c r="AE136" i="1"/>
  <c r="AF129" i="1"/>
  <c r="AF131" i="1" s="1"/>
  <c r="AG128" i="1"/>
  <c r="AE130" i="1"/>
  <c r="AI123" i="1"/>
  <c r="AI124" i="1" s="1"/>
  <c r="AJ122" i="1"/>
  <c r="AH124" i="1"/>
  <c r="AG96" i="1"/>
  <c r="AG97" i="1" s="1"/>
  <c r="AG98" i="1" s="1"/>
  <c r="AH95" i="1"/>
  <c r="AE119" i="1"/>
  <c r="AF117" i="1"/>
  <c r="AF118" i="1" s="1"/>
  <c r="AG116" i="1"/>
  <c r="AG135" i="1" l="1"/>
  <c r="AG136" i="1" s="1"/>
  <c r="AH134" i="1"/>
  <c r="AF136" i="1"/>
  <c r="AJ141" i="1"/>
  <c r="AJ142" i="1" s="1"/>
  <c r="AK140" i="1"/>
  <c r="AI142" i="1"/>
  <c r="AG129" i="1"/>
  <c r="AG130" i="1" s="1"/>
  <c r="AH128" i="1"/>
  <c r="AF130" i="1"/>
  <c r="AJ123" i="1"/>
  <c r="AJ124" i="1" s="1"/>
  <c r="AK122" i="1"/>
  <c r="AI125" i="1"/>
  <c r="AG117" i="1"/>
  <c r="AG118" i="1" s="1"/>
  <c r="AH116" i="1"/>
  <c r="AF119" i="1"/>
  <c r="AH96" i="1"/>
  <c r="AH97" i="1" s="1"/>
  <c r="AH98" i="1" s="1"/>
  <c r="AI95" i="1"/>
  <c r="AK141" i="1" l="1"/>
  <c r="AK143" i="1" s="1"/>
  <c r="AL140" i="1"/>
  <c r="AJ143" i="1"/>
  <c r="AH135" i="1"/>
  <c r="AH137" i="1" s="1"/>
  <c r="AI134" i="1"/>
  <c r="AG137" i="1"/>
  <c r="AH129" i="1"/>
  <c r="AH131" i="1" s="1"/>
  <c r="AI128" i="1"/>
  <c r="AG131" i="1"/>
  <c r="AK123" i="1"/>
  <c r="AK125" i="1" s="1"/>
  <c r="AL122" i="1"/>
  <c r="AJ125" i="1"/>
  <c r="AI96" i="1"/>
  <c r="AI97" i="1" s="1"/>
  <c r="AI98" i="1" s="1"/>
  <c r="AJ95" i="1"/>
  <c r="AH117" i="1"/>
  <c r="AH118" i="1" s="1"/>
  <c r="AI116" i="1"/>
  <c r="AG119" i="1"/>
  <c r="AI135" i="1" l="1"/>
  <c r="AI136" i="1" s="1"/>
  <c r="AJ134" i="1"/>
  <c r="AH136" i="1"/>
  <c r="AL141" i="1"/>
  <c r="AL142" i="1" s="1"/>
  <c r="AM140" i="1"/>
  <c r="AK142" i="1"/>
  <c r="AI129" i="1"/>
  <c r="AI131" i="1" s="1"/>
  <c r="AJ128" i="1"/>
  <c r="AH130" i="1"/>
  <c r="AL123" i="1"/>
  <c r="AL125" i="1" s="1"/>
  <c r="AM122" i="1"/>
  <c r="AK124" i="1"/>
  <c r="AH119" i="1"/>
  <c r="AI117" i="1"/>
  <c r="AI119" i="1" s="1"/>
  <c r="AJ116" i="1"/>
  <c r="AJ96" i="1"/>
  <c r="AJ97" i="1" s="1"/>
  <c r="AJ98" i="1" s="1"/>
  <c r="AK95" i="1"/>
  <c r="AM141" i="1" l="1"/>
  <c r="AM143" i="1" s="1"/>
  <c r="AN140" i="1"/>
  <c r="AL143" i="1"/>
  <c r="AJ135" i="1"/>
  <c r="AJ136" i="1" s="1"/>
  <c r="AK134" i="1"/>
  <c r="AI137" i="1"/>
  <c r="AJ129" i="1"/>
  <c r="AJ131" i="1" s="1"/>
  <c r="AK128" i="1"/>
  <c r="AI130" i="1"/>
  <c r="AM123" i="1"/>
  <c r="AM124" i="1" s="1"/>
  <c r="AN122" i="1"/>
  <c r="AL124" i="1"/>
  <c r="AK96" i="1"/>
  <c r="AK97" i="1" s="1"/>
  <c r="AK98" i="1" s="1"/>
  <c r="AL95" i="1"/>
  <c r="AI118" i="1"/>
  <c r="AJ117" i="1"/>
  <c r="AJ118" i="1" s="1"/>
  <c r="AK116" i="1"/>
  <c r="AK135" i="1" l="1"/>
  <c r="AK137" i="1" s="1"/>
  <c r="AL134" i="1"/>
  <c r="AJ137" i="1"/>
  <c r="AN141" i="1"/>
  <c r="AN143" i="1" s="1"/>
  <c r="AO140" i="1"/>
  <c r="AM142" i="1"/>
  <c r="AK129" i="1"/>
  <c r="AK130" i="1" s="1"/>
  <c r="AL128" i="1"/>
  <c r="AJ130" i="1"/>
  <c r="AN123" i="1"/>
  <c r="AN124" i="1" s="1"/>
  <c r="AO122" i="1"/>
  <c r="AM125" i="1"/>
  <c r="AK117" i="1"/>
  <c r="AK118" i="1" s="1"/>
  <c r="AL116" i="1"/>
  <c r="AJ119" i="1"/>
  <c r="AL96" i="1"/>
  <c r="AL97" i="1" s="1"/>
  <c r="AL98" i="1" s="1"/>
  <c r="AM95" i="1"/>
  <c r="AO141" i="1" l="1"/>
  <c r="AO143" i="1" s="1"/>
  <c r="AP140" i="1"/>
  <c r="AN142" i="1"/>
  <c r="AL135" i="1"/>
  <c r="AL136" i="1" s="1"/>
  <c r="AM134" i="1"/>
  <c r="AK136" i="1"/>
  <c r="AL129" i="1"/>
  <c r="AL131" i="1" s="1"/>
  <c r="AM128" i="1"/>
  <c r="AK131" i="1"/>
  <c r="AO123" i="1"/>
  <c r="AO125" i="1" s="1"/>
  <c r="AP122" i="1"/>
  <c r="AN125" i="1"/>
  <c r="AM96" i="1"/>
  <c r="AM97" i="1" s="1"/>
  <c r="AM98" i="1" s="1"/>
  <c r="AN95" i="1"/>
  <c r="AL117" i="1"/>
  <c r="AL118" i="1" s="1"/>
  <c r="AM116" i="1"/>
  <c r="AK119" i="1"/>
  <c r="AM135" i="1" l="1"/>
  <c r="AM136" i="1" s="1"/>
  <c r="AN134" i="1"/>
  <c r="AP141" i="1"/>
  <c r="AP142" i="1" s="1"/>
  <c r="AQ140" i="1"/>
  <c r="AL137" i="1"/>
  <c r="AO142" i="1"/>
  <c r="AM129" i="1"/>
  <c r="AM131" i="1" s="1"/>
  <c r="AN128" i="1"/>
  <c r="AL130" i="1"/>
  <c r="AP123" i="1"/>
  <c r="AP125" i="1" s="1"/>
  <c r="AQ122" i="1"/>
  <c r="AO124" i="1"/>
  <c r="AM117" i="1"/>
  <c r="AM119" i="1" s="1"/>
  <c r="AN116" i="1"/>
  <c r="AL119" i="1"/>
  <c r="AN96" i="1"/>
  <c r="AN97" i="1" s="1"/>
  <c r="AN98" i="1" s="1"/>
  <c r="AO95" i="1"/>
  <c r="AQ141" i="1" l="1"/>
  <c r="AQ142" i="1" s="1"/>
  <c r="AR140" i="1"/>
  <c r="AP143" i="1"/>
  <c r="AN135" i="1"/>
  <c r="AN136" i="1" s="1"/>
  <c r="AO134" i="1"/>
  <c r="AM137" i="1"/>
  <c r="AN129" i="1"/>
  <c r="AN130" i="1" s="1"/>
  <c r="AO128" i="1"/>
  <c r="AM130" i="1"/>
  <c r="AQ123" i="1"/>
  <c r="AQ125" i="1" s="1"/>
  <c r="AR122" i="1"/>
  <c r="AP124" i="1"/>
  <c r="AO96" i="1"/>
  <c r="AO97" i="1" s="1"/>
  <c r="AO98" i="1" s="1"/>
  <c r="AP95" i="1"/>
  <c r="AN117" i="1"/>
  <c r="AN118" i="1" s="1"/>
  <c r="AO116" i="1"/>
  <c r="AM118" i="1"/>
  <c r="AO135" i="1" l="1"/>
  <c r="AO136" i="1" s="1"/>
  <c r="AP134" i="1"/>
  <c r="AN137" i="1"/>
  <c r="AR141" i="1"/>
  <c r="AR142" i="1" s="1"/>
  <c r="AS140" i="1"/>
  <c r="AQ143" i="1"/>
  <c r="AO129" i="1"/>
  <c r="AO130" i="1" s="1"/>
  <c r="AP128" i="1"/>
  <c r="AN131" i="1"/>
  <c r="AR123" i="1"/>
  <c r="AR125" i="1" s="1"/>
  <c r="AS122" i="1"/>
  <c r="AQ124" i="1"/>
  <c r="AO117" i="1"/>
  <c r="AO118" i="1" s="1"/>
  <c r="AP116" i="1"/>
  <c r="AN119" i="1"/>
  <c r="AP96" i="1"/>
  <c r="AP97" i="1" s="1"/>
  <c r="AP98" i="1" s="1"/>
  <c r="AQ95" i="1"/>
  <c r="AS141" i="1" l="1"/>
  <c r="AS143" i="1" s="1"/>
  <c r="AT140" i="1"/>
  <c r="AR143" i="1"/>
  <c r="AP135" i="1"/>
  <c r="AP136" i="1" s="1"/>
  <c r="AQ134" i="1"/>
  <c r="AO137" i="1"/>
  <c r="AP129" i="1"/>
  <c r="AP131" i="1" s="1"/>
  <c r="AQ128" i="1"/>
  <c r="AO131" i="1"/>
  <c r="AS123" i="1"/>
  <c r="AS125" i="1" s="1"/>
  <c r="AT122" i="1"/>
  <c r="AR124" i="1"/>
  <c r="AQ96" i="1"/>
  <c r="AQ97" i="1" s="1"/>
  <c r="AQ98" i="1" s="1"/>
  <c r="AR95" i="1"/>
  <c r="AP117" i="1"/>
  <c r="AP119" i="1" s="1"/>
  <c r="AQ116" i="1"/>
  <c r="AO119" i="1"/>
  <c r="AQ135" i="1" l="1"/>
  <c r="AQ136" i="1" s="1"/>
  <c r="AR134" i="1"/>
  <c r="AP137" i="1"/>
  <c r="AT141" i="1"/>
  <c r="AT143" i="1" s="1"/>
  <c r="AU140" i="1"/>
  <c r="AS142" i="1"/>
  <c r="AQ129" i="1"/>
  <c r="AQ131" i="1" s="1"/>
  <c r="AR128" i="1"/>
  <c r="AP130" i="1"/>
  <c r="AT123" i="1"/>
  <c r="AT125" i="1" s="1"/>
  <c r="AU122" i="1"/>
  <c r="AS124" i="1"/>
  <c r="AQ117" i="1"/>
  <c r="AQ119" i="1" s="1"/>
  <c r="AR116" i="1"/>
  <c r="AP118" i="1"/>
  <c r="AR96" i="1"/>
  <c r="AR97" i="1" s="1"/>
  <c r="AR98" i="1" s="1"/>
  <c r="AS95" i="1"/>
  <c r="AU141" i="1" l="1"/>
  <c r="AU142" i="1" s="1"/>
  <c r="AV140" i="1"/>
  <c r="AT142" i="1"/>
  <c r="AR135" i="1"/>
  <c r="AR136" i="1" s="1"/>
  <c r="AS134" i="1"/>
  <c r="AQ137" i="1"/>
  <c r="AR129" i="1"/>
  <c r="AR131" i="1" s="1"/>
  <c r="AS128" i="1"/>
  <c r="AQ130" i="1"/>
  <c r="AU123" i="1"/>
  <c r="AU125" i="1" s="1"/>
  <c r="AV122" i="1"/>
  <c r="AT124" i="1"/>
  <c r="AR117" i="1"/>
  <c r="AR119" i="1" s="1"/>
  <c r="AS116" i="1"/>
  <c r="AS96" i="1"/>
  <c r="AS97" i="1" s="1"/>
  <c r="AS98" i="1" s="1"/>
  <c r="AT95" i="1"/>
  <c r="AQ118" i="1"/>
  <c r="AS135" i="1" l="1"/>
  <c r="AS136" i="1" s="1"/>
  <c r="AT134" i="1"/>
  <c r="AR137" i="1"/>
  <c r="AV141" i="1"/>
  <c r="AV142" i="1" s="1"/>
  <c r="AW140" i="1"/>
  <c r="AU143" i="1"/>
  <c r="AS129" i="1"/>
  <c r="AS130" i="1" s="1"/>
  <c r="AT128" i="1"/>
  <c r="AR130" i="1"/>
  <c r="AV123" i="1"/>
  <c r="AV125" i="1" s="1"/>
  <c r="AW122" i="1"/>
  <c r="AU124" i="1"/>
  <c r="AT96" i="1"/>
  <c r="AT97" i="1" s="1"/>
  <c r="AT98" i="1" s="1"/>
  <c r="AU95" i="1"/>
  <c r="AS117" i="1"/>
  <c r="AS119" i="1" s="1"/>
  <c r="AT116" i="1"/>
  <c r="AR118" i="1"/>
  <c r="AW141" i="1" l="1"/>
  <c r="AW143" i="1" s="1"/>
  <c r="AX140" i="1"/>
  <c r="AV143" i="1"/>
  <c r="AT135" i="1"/>
  <c r="AT137" i="1" s="1"/>
  <c r="AU134" i="1"/>
  <c r="AS137" i="1"/>
  <c r="AT129" i="1"/>
  <c r="AT131" i="1" s="1"/>
  <c r="AU128" i="1"/>
  <c r="AS131" i="1"/>
  <c r="AW123" i="1"/>
  <c r="AW124" i="1" s="1"/>
  <c r="AX122" i="1"/>
  <c r="AV124" i="1"/>
  <c r="AT117" i="1"/>
  <c r="AT119" i="1" s="1"/>
  <c r="AU116" i="1"/>
  <c r="AS118" i="1"/>
  <c r="AU96" i="1"/>
  <c r="AU97" i="1" s="1"/>
  <c r="AU98" i="1" s="1"/>
  <c r="AV95" i="1"/>
  <c r="AU135" i="1" l="1"/>
  <c r="AU136" i="1" s="1"/>
  <c r="AV134" i="1"/>
  <c r="AT136" i="1"/>
  <c r="AX141" i="1"/>
  <c r="AX143" i="1" s="1"/>
  <c r="AY140" i="1"/>
  <c r="AW142" i="1"/>
  <c r="AU129" i="1"/>
  <c r="AU131" i="1" s="1"/>
  <c r="AV128" i="1"/>
  <c r="AT130" i="1"/>
  <c r="AX123" i="1"/>
  <c r="AX125" i="1" s="1"/>
  <c r="AY122" i="1"/>
  <c r="AW125" i="1"/>
  <c r="AV96" i="1"/>
  <c r="AV97" i="1" s="1"/>
  <c r="AV98" i="1" s="1"/>
  <c r="AW95" i="1"/>
  <c r="AU117" i="1"/>
  <c r="AU119" i="1" s="1"/>
  <c r="AV116" i="1"/>
  <c r="AT118" i="1"/>
  <c r="AY141" i="1" l="1"/>
  <c r="AY143" i="1" s="1"/>
  <c r="AZ140" i="1"/>
  <c r="AX142" i="1"/>
  <c r="AV135" i="1"/>
  <c r="AV136" i="1" s="1"/>
  <c r="AW134" i="1"/>
  <c r="AU137" i="1"/>
  <c r="AV129" i="1"/>
  <c r="AV131" i="1" s="1"/>
  <c r="AW128" i="1"/>
  <c r="AU130" i="1"/>
  <c r="AY123" i="1"/>
  <c r="AY125" i="1" s="1"/>
  <c r="AZ122" i="1"/>
  <c r="AX124" i="1"/>
  <c r="AV117" i="1"/>
  <c r="AV119" i="1" s="1"/>
  <c r="AW116" i="1"/>
  <c r="AU118" i="1"/>
  <c r="AW96" i="1"/>
  <c r="AW97" i="1" s="1"/>
  <c r="AW98" i="1" s="1"/>
  <c r="AX95" i="1"/>
  <c r="AW135" i="1" l="1"/>
  <c r="AW136" i="1" s="1"/>
  <c r="AX134" i="1"/>
  <c r="AV137" i="1"/>
  <c r="AZ141" i="1"/>
  <c r="AZ143" i="1" s="1"/>
  <c r="BA140" i="1"/>
  <c r="AY142" i="1"/>
  <c r="AW129" i="1"/>
  <c r="AW130" i="1" s="1"/>
  <c r="AX128" i="1"/>
  <c r="AV130" i="1"/>
  <c r="AZ123" i="1"/>
  <c r="AZ124" i="1" s="1"/>
  <c r="BA122" i="1"/>
  <c r="AY124" i="1"/>
  <c r="AX96" i="1"/>
  <c r="AX97" i="1" s="1"/>
  <c r="AX98" i="1" s="1"/>
  <c r="AY95" i="1"/>
  <c r="AW117" i="1"/>
  <c r="AW119" i="1" s="1"/>
  <c r="AX116" i="1"/>
  <c r="AV118" i="1"/>
  <c r="BA141" i="1" l="1"/>
  <c r="BA143" i="1" s="1"/>
  <c r="BB140" i="1"/>
  <c r="AZ142" i="1"/>
  <c r="AX135" i="1"/>
  <c r="AX137" i="1" s="1"/>
  <c r="AY134" i="1"/>
  <c r="AW137" i="1"/>
  <c r="AX129" i="1"/>
  <c r="AX131" i="1" s="1"/>
  <c r="AY128" i="1"/>
  <c r="AW131" i="1"/>
  <c r="BA123" i="1"/>
  <c r="BA124" i="1" s="1"/>
  <c r="BB122" i="1"/>
  <c r="AZ125" i="1"/>
  <c r="AX117" i="1"/>
  <c r="AX118" i="1" s="1"/>
  <c r="AY116" i="1"/>
  <c r="AW118" i="1"/>
  <c r="AY96" i="1"/>
  <c r="AY97" i="1" s="1"/>
  <c r="AY98" i="1" s="1"/>
  <c r="AZ95" i="1"/>
  <c r="AY135" i="1" l="1"/>
  <c r="AY136" i="1" s="1"/>
  <c r="AZ134" i="1"/>
  <c r="AX136" i="1"/>
  <c r="BB141" i="1"/>
  <c r="BB143" i="1" s="1"/>
  <c r="BC140" i="1"/>
  <c r="BA142" i="1"/>
  <c r="AY129" i="1"/>
  <c r="AY131" i="1" s="1"/>
  <c r="AZ128" i="1"/>
  <c r="AX130" i="1"/>
  <c r="BB123" i="1"/>
  <c r="BB125" i="1" s="1"/>
  <c r="BC122" i="1"/>
  <c r="BA125" i="1"/>
  <c r="AZ96" i="1"/>
  <c r="AZ97" i="1" s="1"/>
  <c r="AZ98" i="1" s="1"/>
  <c r="BA95" i="1"/>
  <c r="AY117" i="1"/>
  <c r="AY118" i="1" s="1"/>
  <c r="AZ116" i="1"/>
  <c r="AX119" i="1"/>
  <c r="BC141" i="1" l="1"/>
  <c r="BC142" i="1" s="1"/>
  <c r="BD140" i="1"/>
  <c r="BB142" i="1"/>
  <c r="AZ135" i="1"/>
  <c r="AZ136" i="1" s="1"/>
  <c r="BA134" i="1"/>
  <c r="AY137" i="1"/>
  <c r="AZ129" i="1"/>
  <c r="AZ131" i="1" s="1"/>
  <c r="BA128" i="1"/>
  <c r="AY130" i="1"/>
  <c r="BC123" i="1"/>
  <c r="BC125" i="1" s="1"/>
  <c r="BD122" i="1"/>
  <c r="BB124" i="1"/>
  <c r="AY119" i="1"/>
  <c r="AZ117" i="1"/>
  <c r="AZ119" i="1" s="1"/>
  <c r="BA116" i="1"/>
  <c r="BA96" i="1"/>
  <c r="BA97" i="1" s="1"/>
  <c r="BA98" i="1" s="1"/>
  <c r="BB95" i="1"/>
  <c r="BA135" i="1" l="1"/>
  <c r="BA136" i="1" s="1"/>
  <c r="BB134" i="1"/>
  <c r="AZ137" i="1"/>
  <c r="BD141" i="1"/>
  <c r="BD143" i="1" s="1"/>
  <c r="BE140" i="1"/>
  <c r="BC143" i="1"/>
  <c r="BA129" i="1"/>
  <c r="BA130" i="1" s="1"/>
  <c r="BB128" i="1"/>
  <c r="AZ130" i="1"/>
  <c r="BD123" i="1"/>
  <c r="BD125" i="1" s="1"/>
  <c r="BE122" i="1"/>
  <c r="BC124" i="1"/>
  <c r="BB96" i="1"/>
  <c r="BB97" i="1" s="1"/>
  <c r="BB98" i="1" s="1"/>
  <c r="BC95" i="1"/>
  <c r="AZ118" i="1"/>
  <c r="BA117" i="1"/>
  <c r="BA118" i="1" s="1"/>
  <c r="BB116" i="1"/>
  <c r="BE141" i="1" l="1"/>
  <c r="BE143" i="1" s="1"/>
  <c r="BF140" i="1"/>
  <c r="BD142" i="1"/>
  <c r="BB135" i="1"/>
  <c r="BB136" i="1" s="1"/>
  <c r="BC134" i="1"/>
  <c r="BA137" i="1"/>
  <c r="BB129" i="1"/>
  <c r="BB131" i="1" s="1"/>
  <c r="BC128" i="1"/>
  <c r="BA131" i="1"/>
  <c r="BE123" i="1"/>
  <c r="BE124" i="1" s="1"/>
  <c r="BF122" i="1"/>
  <c r="BD124" i="1"/>
  <c r="BA119" i="1"/>
  <c r="BB117" i="1"/>
  <c r="BB118" i="1" s="1"/>
  <c r="BC116" i="1"/>
  <c r="BC96" i="1"/>
  <c r="BC97" i="1" s="1"/>
  <c r="BC98" i="1" s="1"/>
  <c r="BD95" i="1"/>
  <c r="BC135" i="1" l="1"/>
  <c r="BC137" i="1" s="1"/>
  <c r="BD134" i="1"/>
  <c r="BB137" i="1"/>
  <c r="BF141" i="1"/>
  <c r="BF143" i="1" s="1"/>
  <c r="BG140" i="1"/>
  <c r="BE142" i="1"/>
  <c r="BC129" i="1"/>
  <c r="BC131" i="1" s="1"/>
  <c r="BD128" i="1"/>
  <c r="BB130" i="1"/>
  <c r="BF123" i="1"/>
  <c r="BF125" i="1" s="1"/>
  <c r="BG122" i="1"/>
  <c r="BE125" i="1"/>
  <c r="BB119" i="1"/>
  <c r="BD96" i="1"/>
  <c r="BD97" i="1" s="1"/>
  <c r="BD98" i="1" s="1"/>
  <c r="BE95" i="1"/>
  <c r="BC117" i="1"/>
  <c r="BC119" i="1" s="1"/>
  <c r="BD116" i="1"/>
  <c r="BG141" i="1" l="1"/>
  <c r="BG143" i="1" s="1"/>
  <c r="BH140" i="1"/>
  <c r="BF142" i="1"/>
  <c r="BD135" i="1"/>
  <c r="BD137" i="1" s="1"/>
  <c r="BE134" i="1"/>
  <c r="BC136" i="1"/>
  <c r="BD129" i="1"/>
  <c r="BD130" i="1" s="1"/>
  <c r="BE128" i="1"/>
  <c r="BC130" i="1"/>
  <c r="BG123" i="1"/>
  <c r="BG125" i="1" s="1"/>
  <c r="BH122" i="1"/>
  <c r="BF124" i="1"/>
  <c r="BD117" i="1"/>
  <c r="BD119" i="1" s="1"/>
  <c r="BE116" i="1"/>
  <c r="BC118" i="1"/>
  <c r="BE96" i="1"/>
  <c r="BE97" i="1" s="1"/>
  <c r="BE98" i="1" s="1"/>
  <c r="BF95" i="1"/>
  <c r="BE135" i="1" l="1"/>
  <c r="BE137" i="1" s="1"/>
  <c r="BF134" i="1"/>
  <c r="BD136" i="1"/>
  <c r="BH141" i="1"/>
  <c r="BH142" i="1" s="1"/>
  <c r="BI140" i="1"/>
  <c r="BG142" i="1"/>
  <c r="BE129" i="1"/>
  <c r="BE130" i="1" s="1"/>
  <c r="BF128" i="1"/>
  <c r="BD131" i="1"/>
  <c r="BH123" i="1"/>
  <c r="BH124" i="1" s="1"/>
  <c r="BI122" i="1"/>
  <c r="BG124" i="1"/>
  <c r="BF96" i="1"/>
  <c r="BF97" i="1" s="1"/>
  <c r="BF98" i="1" s="1"/>
  <c r="BG95" i="1"/>
  <c r="BE117" i="1"/>
  <c r="BE119" i="1" s="1"/>
  <c r="BF116" i="1"/>
  <c r="BD118" i="1"/>
  <c r="BI141" i="1" l="1"/>
  <c r="BI143" i="1" s="1"/>
  <c r="BJ140" i="1"/>
  <c r="BH143" i="1"/>
  <c r="BF135" i="1"/>
  <c r="BF137" i="1" s="1"/>
  <c r="BG134" i="1"/>
  <c r="BE136" i="1"/>
  <c r="BF129" i="1"/>
  <c r="BF131" i="1" s="1"/>
  <c r="BG128" i="1"/>
  <c r="BE131" i="1"/>
  <c r="BI123" i="1"/>
  <c r="BI124" i="1" s="1"/>
  <c r="BJ122" i="1"/>
  <c r="BH125" i="1"/>
  <c r="BF117" i="1"/>
  <c r="BF118" i="1" s="1"/>
  <c r="BG116" i="1"/>
  <c r="BE118" i="1"/>
  <c r="BG96" i="1"/>
  <c r="BG97" i="1" s="1"/>
  <c r="BG98" i="1" s="1"/>
  <c r="BH95" i="1"/>
  <c r="BG135" i="1" l="1"/>
  <c r="BG136" i="1" s="1"/>
  <c r="BH134" i="1"/>
  <c r="BF136" i="1"/>
  <c r="BJ141" i="1"/>
  <c r="BJ143" i="1" s="1"/>
  <c r="BK140" i="1"/>
  <c r="BI142" i="1"/>
  <c r="BG129" i="1"/>
  <c r="BG131" i="1" s="1"/>
  <c r="BH128" i="1"/>
  <c r="BF130" i="1"/>
  <c r="BJ123" i="1"/>
  <c r="BJ124" i="1" s="1"/>
  <c r="BK122" i="1"/>
  <c r="BI125" i="1"/>
  <c r="BH96" i="1"/>
  <c r="BH97" i="1" s="1"/>
  <c r="BH98" i="1" s="1"/>
  <c r="BI95" i="1"/>
  <c r="BG117" i="1"/>
  <c r="BG119" i="1" s="1"/>
  <c r="BH116" i="1"/>
  <c r="BF119" i="1"/>
  <c r="BK141" i="1" l="1"/>
  <c r="BK143" i="1" s="1"/>
  <c r="BL140" i="1"/>
  <c r="BJ142" i="1"/>
  <c r="BH135" i="1"/>
  <c r="BH137" i="1" s="1"/>
  <c r="BI134" i="1"/>
  <c r="BG137" i="1"/>
  <c r="BH129" i="1"/>
  <c r="BH130" i="1" s="1"/>
  <c r="BI128" i="1"/>
  <c r="BG130" i="1"/>
  <c r="BK123" i="1"/>
  <c r="BK125" i="1" s="1"/>
  <c r="BL122" i="1"/>
  <c r="BJ125" i="1"/>
  <c r="BG118" i="1"/>
  <c r="BH117" i="1"/>
  <c r="BH119" i="1" s="1"/>
  <c r="BI116" i="1"/>
  <c r="BI96" i="1"/>
  <c r="BI97" i="1" s="1"/>
  <c r="BI98" i="1" s="1"/>
  <c r="BJ95" i="1"/>
  <c r="BI135" i="1" l="1"/>
  <c r="BI137" i="1" s="1"/>
  <c r="BJ134" i="1"/>
  <c r="BH136" i="1"/>
  <c r="BL141" i="1"/>
  <c r="BL143" i="1" s="1"/>
  <c r="BM140" i="1"/>
  <c r="BK142" i="1"/>
  <c r="BI129" i="1"/>
  <c r="BI131" i="1" s="1"/>
  <c r="BJ128" i="1"/>
  <c r="BH131" i="1"/>
  <c r="BL123" i="1"/>
  <c r="BL125" i="1" s="1"/>
  <c r="BM122" i="1"/>
  <c r="BK124" i="1"/>
  <c r="BJ96" i="1"/>
  <c r="BJ97" i="1" s="1"/>
  <c r="BJ98" i="1" s="1"/>
  <c r="BK95" i="1"/>
  <c r="BI117" i="1"/>
  <c r="BI118" i="1" s="1"/>
  <c r="BJ116" i="1"/>
  <c r="BH118" i="1"/>
  <c r="BM141" i="1" l="1"/>
  <c r="BM143" i="1" s="1"/>
  <c r="BN140" i="1"/>
  <c r="BJ135" i="1"/>
  <c r="BJ137" i="1" s="1"/>
  <c r="BK134" i="1"/>
  <c r="BL142" i="1"/>
  <c r="BI136" i="1"/>
  <c r="BJ129" i="1"/>
  <c r="BJ131" i="1" s="1"/>
  <c r="BK128" i="1"/>
  <c r="BI130" i="1"/>
  <c r="BM123" i="1"/>
  <c r="BM125" i="1" s="1"/>
  <c r="BN122" i="1"/>
  <c r="BL124" i="1"/>
  <c r="BI119" i="1"/>
  <c r="BJ117" i="1"/>
  <c r="BJ118" i="1" s="1"/>
  <c r="BK116" i="1"/>
  <c r="BK96" i="1"/>
  <c r="BK97" i="1" s="1"/>
  <c r="BK98" i="1" s="1"/>
  <c r="BL95" i="1"/>
  <c r="BK135" i="1" l="1"/>
  <c r="BK137" i="1" s="1"/>
  <c r="BL134" i="1"/>
  <c r="BJ136" i="1"/>
  <c r="BN141" i="1"/>
  <c r="BN142" i="1" s="1"/>
  <c r="BO140" i="1"/>
  <c r="BM142" i="1"/>
  <c r="BK129" i="1"/>
  <c r="BK131" i="1" s="1"/>
  <c r="BL128" i="1"/>
  <c r="BJ130" i="1"/>
  <c r="BN123" i="1"/>
  <c r="BN125" i="1" s="1"/>
  <c r="BO122" i="1"/>
  <c r="BM124" i="1"/>
  <c r="BL96" i="1"/>
  <c r="BL97" i="1" s="1"/>
  <c r="BL98" i="1" s="1"/>
  <c r="BM95" i="1"/>
  <c r="BJ119" i="1"/>
  <c r="BK117" i="1"/>
  <c r="BK119" i="1" s="1"/>
  <c r="BL116" i="1"/>
  <c r="BO141" i="1" l="1"/>
  <c r="BO142" i="1" s="1"/>
  <c r="BP140" i="1"/>
  <c r="BN143" i="1"/>
  <c r="BL135" i="1"/>
  <c r="BL137" i="1" s="1"/>
  <c r="BM134" i="1"/>
  <c r="BK136" i="1"/>
  <c r="BL129" i="1"/>
  <c r="BL131" i="1" s="1"/>
  <c r="BM128" i="1"/>
  <c r="BK130" i="1"/>
  <c r="BO123" i="1"/>
  <c r="BO125" i="1" s="1"/>
  <c r="BP122" i="1"/>
  <c r="BN124" i="1"/>
  <c r="BL117" i="1"/>
  <c r="BL119" i="1" s="1"/>
  <c r="BM116" i="1"/>
  <c r="BK118" i="1"/>
  <c r="BM96" i="1"/>
  <c r="BM97" i="1" s="1"/>
  <c r="BM98" i="1" s="1"/>
  <c r="BN95" i="1"/>
  <c r="BM135" i="1" l="1"/>
  <c r="BM136" i="1" s="1"/>
  <c r="BN134" i="1"/>
  <c r="BL136" i="1"/>
  <c r="BP141" i="1"/>
  <c r="BP142" i="1" s="1"/>
  <c r="BQ140" i="1"/>
  <c r="BO143" i="1"/>
  <c r="BM129" i="1"/>
  <c r="BM130" i="1" s="1"/>
  <c r="BN128" i="1"/>
  <c r="BL130" i="1"/>
  <c r="BP123" i="1"/>
  <c r="BP125" i="1" s="1"/>
  <c r="BQ122" i="1"/>
  <c r="BO124" i="1"/>
  <c r="BN96" i="1"/>
  <c r="BN97" i="1" s="1"/>
  <c r="BN98" i="1" s="1"/>
  <c r="BO95" i="1"/>
  <c r="BM117" i="1"/>
  <c r="BM119" i="1" s="1"/>
  <c r="BN116" i="1"/>
  <c r="BL118" i="1"/>
  <c r="BQ141" i="1" l="1"/>
  <c r="BQ143" i="1" s="1"/>
  <c r="BR140" i="1"/>
  <c r="BP143" i="1"/>
  <c r="BN135" i="1"/>
  <c r="BN136" i="1" s="1"/>
  <c r="BO134" i="1"/>
  <c r="BM137" i="1"/>
  <c r="BN129" i="1"/>
  <c r="BN131" i="1" s="1"/>
  <c r="BO128" i="1"/>
  <c r="BM131" i="1"/>
  <c r="BQ123" i="1"/>
  <c r="BQ125" i="1" s="1"/>
  <c r="BR122" i="1"/>
  <c r="BP124" i="1"/>
  <c r="BM118" i="1"/>
  <c r="BN117" i="1"/>
  <c r="BN119" i="1" s="1"/>
  <c r="BO116" i="1"/>
  <c r="BO96" i="1"/>
  <c r="BO97" i="1" s="1"/>
  <c r="BO98" i="1" s="1"/>
  <c r="BP95" i="1"/>
  <c r="BO135" i="1" l="1"/>
  <c r="BO137" i="1" s="1"/>
  <c r="BP134" i="1"/>
  <c r="BN137" i="1"/>
  <c r="BR141" i="1"/>
  <c r="BR142" i="1" s="1"/>
  <c r="BS140" i="1"/>
  <c r="BQ142" i="1"/>
  <c r="BO129" i="1"/>
  <c r="BO130" i="1" s="1"/>
  <c r="BP128" i="1"/>
  <c r="BN130" i="1"/>
  <c r="BR123" i="1"/>
  <c r="BR124" i="1" s="1"/>
  <c r="BS122" i="1"/>
  <c r="BQ124" i="1"/>
  <c r="BP96" i="1"/>
  <c r="BP97" i="1" s="1"/>
  <c r="BP98" i="1" s="1"/>
  <c r="BQ95" i="1"/>
  <c r="BN118" i="1"/>
  <c r="BO117" i="1"/>
  <c r="BO118" i="1" s="1"/>
  <c r="BP116" i="1"/>
  <c r="BS141" i="1" l="1"/>
  <c r="BS143" i="1" s="1"/>
  <c r="BT140" i="1"/>
  <c r="BR143" i="1"/>
  <c r="BP135" i="1"/>
  <c r="BP137" i="1" s="1"/>
  <c r="BQ134" i="1"/>
  <c r="BO136" i="1"/>
  <c r="BP129" i="1"/>
  <c r="BP131" i="1" s="1"/>
  <c r="BQ128" i="1"/>
  <c r="BO131" i="1"/>
  <c r="BS123" i="1"/>
  <c r="BS125" i="1" s="1"/>
  <c r="BT122" i="1"/>
  <c r="BR125" i="1"/>
  <c r="BO119" i="1"/>
  <c r="BP117" i="1"/>
  <c r="BP119" i="1" s="1"/>
  <c r="BQ116" i="1"/>
  <c r="BQ96" i="1"/>
  <c r="BQ97" i="1" s="1"/>
  <c r="BQ98" i="1" s="1"/>
  <c r="BR95" i="1"/>
  <c r="BQ135" i="1" l="1"/>
  <c r="BQ137" i="1" s="1"/>
  <c r="BR134" i="1"/>
  <c r="BP136" i="1"/>
  <c r="BT141" i="1"/>
  <c r="BT142" i="1" s="1"/>
  <c r="BU140" i="1"/>
  <c r="BS142" i="1"/>
  <c r="BQ129" i="1"/>
  <c r="BQ130" i="1" s="1"/>
  <c r="BR128" i="1"/>
  <c r="BP130" i="1"/>
  <c r="BT123" i="1"/>
  <c r="BT125" i="1" s="1"/>
  <c r="BU122" i="1"/>
  <c r="BS124" i="1"/>
  <c r="BR96" i="1"/>
  <c r="BR97" i="1" s="1"/>
  <c r="BR98" i="1" s="1"/>
  <c r="BS95" i="1"/>
  <c r="BP118" i="1"/>
  <c r="BQ117" i="1"/>
  <c r="BQ118" i="1" s="1"/>
  <c r="BR116" i="1"/>
  <c r="BU141" i="1" l="1"/>
  <c r="BU143" i="1" s="1"/>
  <c r="BV140" i="1"/>
  <c r="BT143" i="1"/>
  <c r="BR135" i="1"/>
  <c r="BR136" i="1" s="1"/>
  <c r="BS134" i="1"/>
  <c r="BQ136" i="1"/>
  <c r="BR129" i="1"/>
  <c r="BR131" i="1" s="1"/>
  <c r="BS128" i="1"/>
  <c r="BQ131" i="1"/>
  <c r="BU123" i="1"/>
  <c r="BU124" i="1" s="1"/>
  <c r="BV122" i="1"/>
  <c r="BT124" i="1"/>
  <c r="BR117" i="1"/>
  <c r="BR118" i="1" s="1"/>
  <c r="BS116" i="1"/>
  <c r="BQ119" i="1"/>
  <c r="BS96" i="1"/>
  <c r="BS97" i="1" s="1"/>
  <c r="BS98" i="1" s="1"/>
  <c r="BT95" i="1"/>
  <c r="BS135" i="1" l="1"/>
  <c r="BS137" i="1" s="1"/>
  <c r="BT134" i="1"/>
  <c r="BR137" i="1"/>
  <c r="BV141" i="1"/>
  <c r="BV143" i="1" s="1"/>
  <c r="BW140" i="1"/>
  <c r="BU142" i="1"/>
  <c r="BS129" i="1"/>
  <c r="BS131" i="1" s="1"/>
  <c r="BT128" i="1"/>
  <c r="BR130" i="1"/>
  <c r="BV123" i="1"/>
  <c r="BV125" i="1" s="1"/>
  <c r="BW122" i="1"/>
  <c r="BU125" i="1"/>
  <c r="BT96" i="1"/>
  <c r="BT97" i="1" s="1"/>
  <c r="BT98" i="1" s="1"/>
  <c r="BU95" i="1"/>
  <c r="BS117" i="1"/>
  <c r="BS119" i="1" s="1"/>
  <c r="BT116" i="1"/>
  <c r="BR119" i="1"/>
  <c r="BW141" i="1" l="1"/>
  <c r="BW143" i="1" s="1"/>
  <c r="BX140" i="1"/>
  <c r="BV142" i="1"/>
  <c r="BT135" i="1"/>
  <c r="BT137" i="1" s="1"/>
  <c r="BU134" i="1"/>
  <c r="BS136" i="1"/>
  <c r="BT129" i="1"/>
  <c r="BT131" i="1" s="1"/>
  <c r="BU128" i="1"/>
  <c r="BS130" i="1"/>
  <c r="BW123" i="1"/>
  <c r="BW124" i="1" s="1"/>
  <c r="BX122" i="1"/>
  <c r="BV124" i="1"/>
  <c r="BT117" i="1"/>
  <c r="BT118" i="1" s="1"/>
  <c r="BU116" i="1"/>
  <c r="BS118" i="1"/>
  <c r="BU96" i="1"/>
  <c r="BU97" i="1" s="1"/>
  <c r="BU98" i="1" s="1"/>
  <c r="BV95" i="1"/>
  <c r="BU135" i="1" l="1"/>
  <c r="BU136" i="1" s="1"/>
  <c r="BV134" i="1"/>
  <c r="BT136" i="1"/>
  <c r="BX141" i="1"/>
  <c r="BX143" i="1" s="1"/>
  <c r="BY140" i="1"/>
  <c r="BW142" i="1"/>
  <c r="BU129" i="1"/>
  <c r="BU130" i="1" s="1"/>
  <c r="BV128" i="1"/>
  <c r="BT130" i="1"/>
  <c r="BX123" i="1"/>
  <c r="BX125" i="1" s="1"/>
  <c r="BY122" i="1"/>
  <c r="BW125" i="1"/>
  <c r="BV96" i="1"/>
  <c r="BV97" i="1" s="1"/>
  <c r="BV98" i="1" s="1"/>
  <c r="BW95" i="1"/>
  <c r="BU117" i="1"/>
  <c r="BU118" i="1" s="1"/>
  <c r="BV116" i="1"/>
  <c r="BT119" i="1"/>
  <c r="BY141" i="1" l="1"/>
  <c r="BY143" i="1" s="1"/>
  <c r="BZ140" i="1"/>
  <c r="BX142" i="1"/>
  <c r="BV135" i="1"/>
  <c r="BV136" i="1" s="1"/>
  <c r="BW134" i="1"/>
  <c r="BU137" i="1"/>
  <c r="BV129" i="1"/>
  <c r="BV131" i="1" s="1"/>
  <c r="BW128" i="1"/>
  <c r="BU131" i="1"/>
  <c r="BY123" i="1"/>
  <c r="BY124" i="1" s="1"/>
  <c r="BZ122" i="1"/>
  <c r="BX124" i="1"/>
  <c r="BU119" i="1"/>
  <c r="BV117" i="1"/>
  <c r="BV119" i="1" s="1"/>
  <c r="BW116" i="1"/>
  <c r="BW96" i="1"/>
  <c r="BW97" i="1" s="1"/>
  <c r="BW98" i="1" s="1"/>
  <c r="BX95" i="1"/>
  <c r="BW135" i="1" l="1"/>
  <c r="BW136" i="1" s="1"/>
  <c r="BX134" i="1"/>
  <c r="BV137" i="1"/>
  <c r="BZ141" i="1"/>
  <c r="BZ143" i="1" s="1"/>
  <c r="CA140" i="1"/>
  <c r="BY142" i="1"/>
  <c r="BW129" i="1"/>
  <c r="BW130" i="1" s="1"/>
  <c r="BX128" i="1"/>
  <c r="BV130" i="1"/>
  <c r="BZ123" i="1"/>
  <c r="BZ125" i="1" s="1"/>
  <c r="CA122" i="1"/>
  <c r="BY125" i="1"/>
  <c r="BX96" i="1"/>
  <c r="BX97" i="1" s="1"/>
  <c r="BX98" i="1" s="1"/>
  <c r="BY95" i="1"/>
  <c r="BV118" i="1"/>
  <c r="BW117" i="1"/>
  <c r="BW118" i="1" s="1"/>
  <c r="BX116" i="1"/>
  <c r="BZ142" i="1" l="1"/>
  <c r="CA141" i="1"/>
  <c r="CA143" i="1" s="1"/>
  <c r="CB140" i="1"/>
  <c r="BX135" i="1"/>
  <c r="BX136" i="1" s="1"/>
  <c r="BY134" i="1"/>
  <c r="BW137" i="1"/>
  <c r="BX129" i="1"/>
  <c r="BX131" i="1" s="1"/>
  <c r="BY128" i="1"/>
  <c r="BW131" i="1"/>
  <c r="CA123" i="1"/>
  <c r="CA124" i="1" s="1"/>
  <c r="CB122" i="1"/>
  <c r="BZ124" i="1"/>
  <c r="BX117" i="1"/>
  <c r="BX119" i="1" s="1"/>
  <c r="BY116" i="1"/>
  <c r="BW119" i="1"/>
  <c r="BY96" i="1"/>
  <c r="BY97" i="1" s="1"/>
  <c r="BY98" i="1" s="1"/>
  <c r="BZ95" i="1"/>
  <c r="BY135" i="1" l="1"/>
  <c r="BY136" i="1" s="1"/>
  <c r="BZ134" i="1"/>
  <c r="BX137" i="1"/>
  <c r="CB141" i="1"/>
  <c r="CB142" i="1" s="1"/>
  <c r="CC140" i="1"/>
  <c r="CA142" i="1"/>
  <c r="BY129" i="1"/>
  <c r="BY131" i="1" s="1"/>
  <c r="BZ128" i="1"/>
  <c r="BX130" i="1"/>
  <c r="CB123" i="1"/>
  <c r="CB125" i="1" s="1"/>
  <c r="CC122" i="1"/>
  <c r="CA125" i="1"/>
  <c r="BZ96" i="1"/>
  <c r="BZ97" i="1" s="1"/>
  <c r="BZ98" i="1" s="1"/>
  <c r="CA95" i="1"/>
  <c r="BY117" i="1"/>
  <c r="BY118" i="1" s="1"/>
  <c r="BZ116" i="1"/>
  <c r="BX118" i="1"/>
  <c r="CC141" i="1" l="1"/>
  <c r="CC142" i="1" s="1"/>
  <c r="CD140" i="1"/>
  <c r="CB143" i="1"/>
  <c r="BZ135" i="1"/>
  <c r="BZ137" i="1" s="1"/>
  <c r="CA134" i="1"/>
  <c r="BY137" i="1"/>
  <c r="BZ129" i="1"/>
  <c r="BZ131" i="1" s="1"/>
  <c r="CA128" i="1"/>
  <c r="BY130" i="1"/>
  <c r="CC123" i="1"/>
  <c r="CC124" i="1" s="1"/>
  <c r="CD122" i="1"/>
  <c r="CB124" i="1"/>
  <c r="BZ117" i="1"/>
  <c r="BZ118" i="1" s="1"/>
  <c r="CA116" i="1"/>
  <c r="BY119" i="1"/>
  <c r="CA96" i="1"/>
  <c r="CA97" i="1" s="1"/>
  <c r="CA98" i="1" s="1"/>
  <c r="CB95" i="1"/>
  <c r="CA135" i="1" l="1"/>
  <c r="CA136" i="1" s="1"/>
  <c r="CB134" i="1"/>
  <c r="BZ136" i="1"/>
  <c r="CD141" i="1"/>
  <c r="CD143" i="1" s="1"/>
  <c r="CE140" i="1"/>
  <c r="CC143" i="1"/>
  <c r="CA129" i="1"/>
  <c r="CA131" i="1" s="1"/>
  <c r="CB128" i="1"/>
  <c r="BZ130" i="1"/>
  <c r="CD123" i="1"/>
  <c r="CD125" i="1" s="1"/>
  <c r="CE122" i="1"/>
  <c r="CC125" i="1"/>
  <c r="CB96" i="1"/>
  <c r="CB97" i="1" s="1"/>
  <c r="CB98" i="1" s="1"/>
  <c r="CC95" i="1"/>
  <c r="CA117" i="1"/>
  <c r="CA119" i="1" s="1"/>
  <c r="CB116" i="1"/>
  <c r="BZ119" i="1"/>
  <c r="CE141" i="1" l="1"/>
  <c r="CE142" i="1" s="1"/>
  <c r="CF140" i="1"/>
  <c r="CD142" i="1"/>
  <c r="CB135" i="1"/>
  <c r="CB136" i="1" s="1"/>
  <c r="CC134" i="1"/>
  <c r="CA137" i="1"/>
  <c r="CB129" i="1"/>
  <c r="CB130" i="1" s="1"/>
  <c r="CC128" i="1"/>
  <c r="CA130" i="1"/>
  <c r="CE123" i="1"/>
  <c r="CE124" i="1" s="1"/>
  <c r="CF122" i="1"/>
  <c r="CD124" i="1"/>
  <c r="CB117" i="1"/>
  <c r="CB118" i="1" s="1"/>
  <c r="CC116" i="1"/>
  <c r="CA118" i="1"/>
  <c r="CC96" i="1"/>
  <c r="CC97" i="1" s="1"/>
  <c r="CC98" i="1" s="1"/>
  <c r="CD95" i="1"/>
  <c r="CC135" i="1" l="1"/>
  <c r="CC136" i="1" s="1"/>
  <c r="CD134" i="1"/>
  <c r="CB137" i="1"/>
  <c r="CF141" i="1"/>
  <c r="CF143" i="1" s="1"/>
  <c r="CG140" i="1"/>
  <c r="CE143" i="1"/>
  <c r="CC129" i="1"/>
  <c r="CC130" i="1" s="1"/>
  <c r="CD128" i="1"/>
  <c r="CB131" i="1"/>
  <c r="CF123" i="1"/>
  <c r="CF125" i="1" s="1"/>
  <c r="CG122" i="1"/>
  <c r="CE125" i="1"/>
  <c r="CD96" i="1"/>
  <c r="CD97" i="1" s="1"/>
  <c r="CD98" i="1" s="1"/>
  <c r="CE95" i="1"/>
  <c r="CC117" i="1"/>
  <c r="CC118" i="1" s="1"/>
  <c r="CD116" i="1"/>
  <c r="CB119" i="1"/>
  <c r="CG141" i="1" l="1"/>
  <c r="CG142" i="1" s="1"/>
  <c r="CH140" i="1"/>
  <c r="CF142" i="1"/>
  <c r="CD135" i="1"/>
  <c r="CD137" i="1" s="1"/>
  <c r="CE134" i="1"/>
  <c r="CC137" i="1"/>
  <c r="CD129" i="1"/>
  <c r="CD131" i="1" s="1"/>
  <c r="CE128" i="1"/>
  <c r="CC131" i="1"/>
  <c r="CG123" i="1"/>
  <c r="CG125" i="1" s="1"/>
  <c r="CH122" i="1"/>
  <c r="CF124" i="1"/>
  <c r="CC119" i="1"/>
  <c r="CD117" i="1"/>
  <c r="CD118" i="1" s="1"/>
  <c r="CE116" i="1"/>
  <c r="CE96" i="1"/>
  <c r="CE97" i="1" s="1"/>
  <c r="CE98" i="1" s="1"/>
  <c r="CF95" i="1"/>
  <c r="CE135" i="1" l="1"/>
  <c r="CE137" i="1" s="1"/>
  <c r="CF134" i="1"/>
  <c r="CD136" i="1"/>
  <c r="CH141" i="1"/>
  <c r="CH142" i="1" s="1"/>
  <c r="CI140" i="1"/>
  <c r="CG143" i="1"/>
  <c r="CE129" i="1"/>
  <c r="CE131" i="1" s="1"/>
  <c r="CF128" i="1"/>
  <c r="CD130" i="1"/>
  <c r="CH123" i="1"/>
  <c r="CH125" i="1" s="1"/>
  <c r="CI122" i="1"/>
  <c r="CG124" i="1"/>
  <c r="CF96" i="1"/>
  <c r="CF97" i="1" s="1"/>
  <c r="CF98" i="1" s="1"/>
  <c r="CG95" i="1"/>
  <c r="CE117" i="1"/>
  <c r="CE118" i="1" s="1"/>
  <c r="CF116" i="1"/>
  <c r="CD119" i="1"/>
  <c r="CI141" i="1" l="1"/>
  <c r="CI142" i="1" s="1"/>
  <c r="CJ140" i="1"/>
  <c r="CH143" i="1"/>
  <c r="CF135" i="1"/>
  <c r="CF137" i="1" s="1"/>
  <c r="CG134" i="1"/>
  <c r="CE136" i="1"/>
  <c r="CF129" i="1"/>
  <c r="CF131" i="1" s="1"/>
  <c r="CG128" i="1"/>
  <c r="CE130" i="1"/>
  <c r="CI123" i="1"/>
  <c r="CI124" i="1" s="1"/>
  <c r="CJ122" i="1"/>
  <c r="CH124" i="1"/>
  <c r="CF117" i="1"/>
  <c r="CF118" i="1" s="1"/>
  <c r="CG116" i="1"/>
  <c r="CE119" i="1"/>
  <c r="CG96" i="1"/>
  <c r="CG97" i="1" s="1"/>
  <c r="CG98" i="1" s="1"/>
  <c r="CH95" i="1"/>
  <c r="CG135" i="1" l="1"/>
  <c r="CG137" i="1" s="1"/>
  <c r="CH134" i="1"/>
  <c r="CF136" i="1"/>
  <c r="CJ141" i="1"/>
  <c r="CJ143" i="1" s="1"/>
  <c r="CK140" i="1"/>
  <c r="CI143" i="1"/>
  <c r="CG129" i="1"/>
  <c r="CG131" i="1" s="1"/>
  <c r="CH128" i="1"/>
  <c r="CF130" i="1"/>
  <c r="CJ123" i="1"/>
  <c r="CJ125" i="1" s="1"/>
  <c r="CK122" i="1"/>
  <c r="CI125" i="1"/>
  <c r="CH96" i="1"/>
  <c r="CH97" i="1" s="1"/>
  <c r="CH98" i="1" s="1"/>
  <c r="CI95" i="1"/>
  <c r="CG117" i="1"/>
  <c r="CG118" i="1" s="1"/>
  <c r="CH116" i="1"/>
  <c r="CF119" i="1"/>
  <c r="CK141" i="1" l="1"/>
  <c r="CK143" i="1" s="1"/>
  <c r="CL140" i="1"/>
  <c r="CJ142" i="1"/>
  <c r="CH135" i="1"/>
  <c r="CH136" i="1" s="1"/>
  <c r="CI134" i="1"/>
  <c r="CG136" i="1"/>
  <c r="CH129" i="1"/>
  <c r="CH130" i="1" s="1"/>
  <c r="CI128" i="1"/>
  <c r="CG130" i="1"/>
  <c r="CK123" i="1"/>
  <c r="CK125" i="1" s="1"/>
  <c r="CL122" i="1"/>
  <c r="CJ124" i="1"/>
  <c r="CG119" i="1"/>
  <c r="CH117" i="1"/>
  <c r="CH118" i="1" s="1"/>
  <c r="CI116" i="1"/>
  <c r="CI96" i="1"/>
  <c r="CI97" i="1" s="1"/>
  <c r="CI98" i="1" s="1"/>
  <c r="CJ95" i="1"/>
  <c r="CI135" i="1" l="1"/>
  <c r="CI136" i="1" s="1"/>
  <c r="CJ134" i="1"/>
  <c r="CH137" i="1"/>
  <c r="CL141" i="1"/>
  <c r="CL142" i="1" s="1"/>
  <c r="CM140" i="1"/>
  <c r="CK142" i="1"/>
  <c r="CI129" i="1"/>
  <c r="CI131" i="1" s="1"/>
  <c r="CJ128" i="1"/>
  <c r="CH131" i="1"/>
  <c r="CL123" i="1"/>
  <c r="CL125" i="1" s="1"/>
  <c r="CM122" i="1"/>
  <c r="CK124" i="1"/>
  <c r="CJ96" i="1"/>
  <c r="CJ97" i="1" s="1"/>
  <c r="CJ98" i="1" s="1"/>
  <c r="CK95" i="1"/>
  <c r="CH119" i="1"/>
  <c r="CI117" i="1"/>
  <c r="CI119" i="1" s="1"/>
  <c r="CJ116" i="1"/>
  <c r="CM141" i="1" l="1"/>
  <c r="CM143" i="1" s="1"/>
  <c r="CN140" i="1"/>
  <c r="CL143" i="1"/>
  <c r="CJ135" i="1"/>
  <c r="CJ136" i="1" s="1"/>
  <c r="CK134" i="1"/>
  <c r="CI137" i="1"/>
  <c r="CJ129" i="1"/>
  <c r="CJ131" i="1" s="1"/>
  <c r="CK128" i="1"/>
  <c r="CI130" i="1"/>
  <c r="CM123" i="1"/>
  <c r="CM125" i="1" s="1"/>
  <c r="CN122" i="1"/>
  <c r="CL124" i="1"/>
  <c r="CI118" i="1"/>
  <c r="CJ117" i="1"/>
  <c r="CJ118" i="1" s="1"/>
  <c r="CK116" i="1"/>
  <c r="CK96" i="1"/>
  <c r="CK97" i="1" s="1"/>
  <c r="CK98" i="1" s="1"/>
  <c r="CL95" i="1"/>
  <c r="CK135" i="1" l="1"/>
  <c r="CK137" i="1" s="1"/>
  <c r="CL134" i="1"/>
  <c r="CJ137" i="1"/>
  <c r="CN141" i="1"/>
  <c r="CN142" i="1" s="1"/>
  <c r="CO140" i="1"/>
  <c r="CM142" i="1"/>
  <c r="CK129" i="1"/>
  <c r="CK131" i="1" s="1"/>
  <c r="CL128" i="1"/>
  <c r="CJ130" i="1"/>
  <c r="CN123" i="1"/>
  <c r="CN125" i="1" s="1"/>
  <c r="CO122" i="1"/>
  <c r="CM124" i="1"/>
  <c r="CL96" i="1"/>
  <c r="CL97" i="1" s="1"/>
  <c r="CL98" i="1" s="1"/>
  <c r="CM95" i="1"/>
  <c r="CK117" i="1"/>
  <c r="CK118" i="1" s="1"/>
  <c r="CL116" i="1"/>
  <c r="CJ119" i="1"/>
  <c r="CO141" i="1" l="1"/>
  <c r="CO143" i="1" s="1"/>
  <c r="CP140" i="1"/>
  <c r="CN143" i="1"/>
  <c r="CL135" i="1"/>
  <c r="CL136" i="1" s="1"/>
  <c r="CM134" i="1"/>
  <c r="CK136" i="1"/>
  <c r="CL129" i="1"/>
  <c r="CL131" i="1" s="1"/>
  <c r="CM128" i="1"/>
  <c r="CK130" i="1"/>
  <c r="CO123" i="1"/>
  <c r="CO124" i="1" s="1"/>
  <c r="CP122" i="1"/>
  <c r="CN124" i="1"/>
  <c r="CL117" i="1"/>
  <c r="CL119" i="1" s="1"/>
  <c r="CM116" i="1"/>
  <c r="CK119" i="1"/>
  <c r="CM96" i="1"/>
  <c r="CM97" i="1" s="1"/>
  <c r="CM98" i="1" s="1"/>
  <c r="CN95" i="1"/>
  <c r="CM135" i="1" l="1"/>
  <c r="CM137" i="1" s="1"/>
  <c r="CN134" i="1"/>
  <c r="CL137" i="1"/>
  <c r="CP141" i="1"/>
  <c r="CP143" i="1" s="1"/>
  <c r="CQ140" i="1"/>
  <c r="CO142" i="1"/>
  <c r="CM129" i="1"/>
  <c r="CM131" i="1" s="1"/>
  <c r="CN128" i="1"/>
  <c r="CL130" i="1"/>
  <c r="CP123" i="1"/>
  <c r="CP125" i="1" s="1"/>
  <c r="CQ122" i="1"/>
  <c r="CO125" i="1"/>
  <c r="CN96" i="1"/>
  <c r="CN97" i="1" s="1"/>
  <c r="CN98" i="1" s="1"/>
  <c r="CO95" i="1"/>
  <c r="CM117" i="1"/>
  <c r="CM118" i="1" s="1"/>
  <c r="CN116" i="1"/>
  <c r="CL118" i="1"/>
  <c r="CQ141" i="1" l="1"/>
  <c r="CQ143" i="1" s="1"/>
  <c r="CR140" i="1"/>
  <c r="CP142" i="1"/>
  <c r="CN135" i="1"/>
  <c r="CN136" i="1" s="1"/>
  <c r="CO134" i="1"/>
  <c r="CM136" i="1"/>
  <c r="CN129" i="1"/>
  <c r="CN131" i="1" s="1"/>
  <c r="CO128" i="1"/>
  <c r="CM130" i="1"/>
  <c r="CQ123" i="1"/>
  <c r="CQ125" i="1" s="1"/>
  <c r="CR122" i="1"/>
  <c r="CP124" i="1"/>
  <c r="CN117" i="1"/>
  <c r="CN119" i="1" s="1"/>
  <c r="CO116" i="1"/>
  <c r="CM119" i="1"/>
  <c r="CO96" i="1"/>
  <c r="CO97" i="1" s="1"/>
  <c r="CO98" i="1" s="1"/>
  <c r="CP95" i="1"/>
  <c r="CO135" i="1" l="1"/>
  <c r="CO137" i="1" s="1"/>
  <c r="CP134" i="1"/>
  <c r="CN137" i="1"/>
  <c r="CR141" i="1"/>
  <c r="CR143" i="1" s="1"/>
  <c r="CS140" i="1"/>
  <c r="CQ142" i="1"/>
  <c r="CO129" i="1"/>
  <c r="CO131" i="1" s="1"/>
  <c r="CP128" i="1"/>
  <c r="CN130" i="1"/>
  <c r="CR123" i="1"/>
  <c r="CR125" i="1" s="1"/>
  <c r="CS122" i="1"/>
  <c r="CQ124" i="1"/>
  <c r="CP96" i="1"/>
  <c r="CP97" i="1" s="1"/>
  <c r="CP98" i="1" s="1"/>
  <c r="CQ95" i="1"/>
  <c r="CO117" i="1"/>
  <c r="CO118" i="1" s="1"/>
  <c r="CP116" i="1"/>
  <c r="CN118" i="1"/>
  <c r="CS141" i="1" l="1"/>
  <c r="CS142" i="1" s="1"/>
  <c r="CT140" i="1"/>
  <c r="CR142" i="1"/>
  <c r="CP135" i="1"/>
  <c r="CP137" i="1" s="1"/>
  <c r="CQ134" i="1"/>
  <c r="CO136" i="1"/>
  <c r="CP129" i="1"/>
  <c r="CP131" i="1" s="1"/>
  <c r="CQ128" i="1"/>
  <c r="CO130" i="1"/>
  <c r="CS123" i="1"/>
  <c r="CS124" i="1" s="1"/>
  <c r="CT122" i="1"/>
  <c r="CR124" i="1"/>
  <c r="CP117" i="1"/>
  <c r="CP119" i="1" s="1"/>
  <c r="CQ116" i="1"/>
  <c r="CO119" i="1"/>
  <c r="CQ96" i="1"/>
  <c r="CQ97" i="1" s="1"/>
  <c r="CQ98" i="1" s="1"/>
  <c r="CR95" i="1"/>
  <c r="CQ135" i="1" l="1"/>
  <c r="CQ137" i="1" s="1"/>
  <c r="CR134" i="1"/>
  <c r="CP136" i="1"/>
  <c r="CT141" i="1"/>
  <c r="CT143" i="1" s="1"/>
  <c r="CU140" i="1"/>
  <c r="CS143" i="1"/>
  <c r="CQ129" i="1"/>
  <c r="CQ131" i="1" s="1"/>
  <c r="CR128" i="1"/>
  <c r="CP130" i="1"/>
  <c r="CT123" i="1"/>
  <c r="CT125" i="1" s="1"/>
  <c r="CU122" i="1"/>
  <c r="CS125" i="1"/>
  <c r="CR96" i="1"/>
  <c r="CR97" i="1" s="1"/>
  <c r="CR98" i="1" s="1"/>
  <c r="CS95" i="1"/>
  <c r="CQ117" i="1"/>
  <c r="CQ118" i="1" s="1"/>
  <c r="CR116" i="1"/>
  <c r="CP118" i="1"/>
  <c r="CU141" i="1" l="1"/>
  <c r="CU143" i="1" s="1"/>
  <c r="CV140" i="1"/>
  <c r="CT142" i="1"/>
  <c r="CR135" i="1"/>
  <c r="CR137" i="1" s="1"/>
  <c r="CS134" i="1"/>
  <c r="CQ136" i="1"/>
  <c r="CR129" i="1"/>
  <c r="CR131" i="1" s="1"/>
  <c r="CS128" i="1"/>
  <c r="CQ130" i="1"/>
  <c r="CU123" i="1"/>
  <c r="CU124" i="1" s="1"/>
  <c r="CV122" i="1"/>
  <c r="CT124" i="1"/>
  <c r="CR117" i="1"/>
  <c r="CR119" i="1" s="1"/>
  <c r="CS116" i="1"/>
  <c r="CQ119" i="1"/>
  <c r="CS96" i="1"/>
  <c r="CS97" i="1" s="1"/>
  <c r="CS98" i="1" s="1"/>
  <c r="CT95" i="1"/>
  <c r="CS135" i="1" l="1"/>
  <c r="CS136" i="1" s="1"/>
  <c r="CT134" i="1"/>
  <c r="CR136" i="1"/>
  <c r="CV141" i="1"/>
  <c r="CV143" i="1" s="1"/>
  <c r="CW140" i="1"/>
  <c r="CU142" i="1"/>
  <c r="CS129" i="1"/>
  <c r="CS131" i="1" s="1"/>
  <c r="CT128" i="1"/>
  <c r="CR130" i="1"/>
  <c r="CV123" i="1"/>
  <c r="CV124" i="1" s="1"/>
  <c r="CW122" i="1"/>
  <c r="CU125" i="1"/>
  <c r="CT96" i="1"/>
  <c r="CT97" i="1" s="1"/>
  <c r="CT98" i="1" s="1"/>
  <c r="CU95" i="1"/>
  <c r="CS117" i="1"/>
  <c r="CS118" i="1" s="1"/>
  <c r="CT116" i="1"/>
  <c r="CR118" i="1"/>
  <c r="CW141" i="1" l="1"/>
  <c r="CW143" i="1" s="1"/>
  <c r="CX140" i="1"/>
  <c r="CV142" i="1"/>
  <c r="CT135" i="1"/>
  <c r="CT136" i="1" s="1"/>
  <c r="CU134" i="1"/>
  <c r="CS137" i="1"/>
  <c r="CT129" i="1"/>
  <c r="CT131" i="1" s="1"/>
  <c r="CU128" i="1"/>
  <c r="CS130" i="1"/>
  <c r="CW123" i="1"/>
  <c r="CW124" i="1" s="1"/>
  <c r="CX122" i="1"/>
  <c r="CV125" i="1"/>
  <c r="CT117" i="1"/>
  <c r="CT118" i="1" s="1"/>
  <c r="CU116" i="1"/>
  <c r="CS119" i="1"/>
  <c r="CU96" i="1"/>
  <c r="CU97" i="1" s="1"/>
  <c r="CU98" i="1" s="1"/>
  <c r="CV95" i="1"/>
  <c r="CU135" i="1" l="1"/>
  <c r="CU136" i="1" s="1"/>
  <c r="CV134" i="1"/>
  <c r="CT137" i="1"/>
  <c r="CX141" i="1"/>
  <c r="CX142" i="1" s="1"/>
  <c r="CY140" i="1"/>
  <c r="CW142" i="1"/>
  <c r="CU129" i="1"/>
  <c r="CU131" i="1" s="1"/>
  <c r="CV128" i="1"/>
  <c r="CT130" i="1"/>
  <c r="CX123" i="1"/>
  <c r="CX125" i="1" s="1"/>
  <c r="CY122" i="1"/>
  <c r="CW125" i="1"/>
  <c r="CU117" i="1"/>
  <c r="CU118" i="1" s="1"/>
  <c r="CV116" i="1"/>
  <c r="CV96" i="1"/>
  <c r="CV97" i="1" s="1"/>
  <c r="CV98" i="1" s="1"/>
  <c r="CW95" i="1"/>
  <c r="CT119" i="1"/>
  <c r="CY141" i="1" l="1"/>
  <c r="CY143" i="1" s="1"/>
  <c r="CZ140" i="1"/>
  <c r="CX143" i="1"/>
  <c r="CV135" i="1"/>
  <c r="CV137" i="1" s="1"/>
  <c r="CW134" i="1"/>
  <c r="CU137" i="1"/>
  <c r="CV129" i="1"/>
  <c r="CV130" i="1" s="1"/>
  <c r="CW128" i="1"/>
  <c r="CU130" i="1"/>
  <c r="CY123" i="1"/>
  <c r="CY125" i="1" s="1"/>
  <c r="CZ122" i="1"/>
  <c r="CX124" i="1"/>
  <c r="CV117" i="1"/>
  <c r="CV119" i="1" s="1"/>
  <c r="CW116" i="1"/>
  <c r="CW96" i="1"/>
  <c r="CW97" i="1" s="1"/>
  <c r="CW98" i="1" s="1"/>
  <c r="CX95" i="1"/>
  <c r="CU119" i="1"/>
  <c r="CW135" i="1" l="1"/>
  <c r="CW137" i="1" s="1"/>
  <c r="CX134" i="1"/>
  <c r="CV136" i="1"/>
  <c r="CZ141" i="1"/>
  <c r="CZ142" i="1" s="1"/>
  <c r="DA140" i="1"/>
  <c r="CY142" i="1"/>
  <c r="CW129" i="1"/>
  <c r="CW131" i="1" s="1"/>
  <c r="CX128" i="1"/>
  <c r="CV131" i="1"/>
  <c r="CZ123" i="1"/>
  <c r="CZ125" i="1" s="1"/>
  <c r="DA122" i="1"/>
  <c r="CY124" i="1"/>
  <c r="CX96" i="1"/>
  <c r="CX97" i="1" s="1"/>
  <c r="CX98" i="1" s="1"/>
  <c r="CY95" i="1"/>
  <c r="CW117" i="1"/>
  <c r="CW119" i="1" s="1"/>
  <c r="CX116" i="1"/>
  <c r="CV118" i="1"/>
  <c r="DA141" i="1" l="1"/>
  <c r="DA143" i="1" s="1"/>
  <c r="DB140" i="1"/>
  <c r="CZ143" i="1"/>
  <c r="CX135" i="1"/>
  <c r="CX136" i="1" s="1"/>
  <c r="CY134" i="1"/>
  <c r="CW136" i="1"/>
  <c r="CX129" i="1"/>
  <c r="CX131" i="1" s="1"/>
  <c r="CY128" i="1"/>
  <c r="CW130" i="1"/>
  <c r="DA123" i="1"/>
  <c r="DA125" i="1" s="1"/>
  <c r="DB122" i="1"/>
  <c r="CZ124" i="1"/>
  <c r="CX117" i="1"/>
  <c r="CX118" i="1" s="1"/>
  <c r="CY116" i="1"/>
  <c r="CW118" i="1"/>
  <c r="CY96" i="1"/>
  <c r="CY97" i="1" s="1"/>
  <c r="CY98" i="1" s="1"/>
  <c r="CZ95" i="1"/>
  <c r="CY135" i="1" l="1"/>
  <c r="CY137" i="1" s="1"/>
  <c r="CZ134" i="1"/>
  <c r="CX137" i="1"/>
  <c r="DB141" i="1"/>
  <c r="DB143" i="1" s="1"/>
  <c r="DC140" i="1"/>
  <c r="DA142" i="1"/>
  <c r="CY129" i="1"/>
  <c r="CY131" i="1" s="1"/>
  <c r="CZ128" i="1"/>
  <c r="CX130" i="1"/>
  <c r="DB123" i="1"/>
  <c r="DB125" i="1" s="1"/>
  <c r="DC122" i="1"/>
  <c r="DA124" i="1"/>
  <c r="CZ96" i="1"/>
  <c r="CZ97" i="1" s="1"/>
  <c r="CZ98" i="1" s="1"/>
  <c r="DA95" i="1"/>
  <c r="CY117" i="1"/>
  <c r="CY119" i="1" s="1"/>
  <c r="CZ116" i="1"/>
  <c r="CX119" i="1"/>
  <c r="DC141" i="1" l="1"/>
  <c r="DC142" i="1" s="1"/>
  <c r="DD140" i="1"/>
  <c r="DB142" i="1"/>
  <c r="CZ135" i="1"/>
  <c r="CZ136" i="1" s="1"/>
  <c r="DA134" i="1"/>
  <c r="CY136" i="1"/>
  <c r="CZ129" i="1"/>
  <c r="CZ130" i="1" s="1"/>
  <c r="DA128" i="1"/>
  <c r="CY130" i="1"/>
  <c r="DC123" i="1"/>
  <c r="DC124" i="1" s="1"/>
  <c r="DD122" i="1"/>
  <c r="DB124" i="1"/>
  <c r="CZ117" i="1"/>
  <c r="CZ119" i="1" s="1"/>
  <c r="DA116" i="1"/>
  <c r="CY118" i="1"/>
  <c r="DA96" i="1"/>
  <c r="DA97" i="1" s="1"/>
  <c r="DA98" i="1" s="1"/>
  <c r="DB95" i="1"/>
  <c r="DA135" i="1" l="1"/>
  <c r="DA136" i="1" s="1"/>
  <c r="DB134" i="1"/>
  <c r="CZ137" i="1"/>
  <c r="DD141" i="1"/>
  <c r="DD143" i="1" s="1"/>
  <c r="DE140" i="1"/>
  <c r="DC143" i="1"/>
  <c r="DA129" i="1"/>
  <c r="DA130" i="1" s="1"/>
  <c r="DB128" i="1"/>
  <c r="CZ131" i="1"/>
  <c r="DD123" i="1"/>
  <c r="DD125" i="1" s="1"/>
  <c r="DE122" i="1"/>
  <c r="DC125" i="1"/>
  <c r="DB96" i="1"/>
  <c r="DB97" i="1" s="1"/>
  <c r="DB98" i="1" s="1"/>
  <c r="DC95" i="1"/>
  <c r="DA117" i="1"/>
  <c r="DA118" i="1" s="1"/>
  <c r="DB116" i="1"/>
  <c r="CZ118" i="1"/>
  <c r="DE141" i="1" l="1"/>
  <c r="DE143" i="1" s="1"/>
  <c r="DF140" i="1"/>
  <c r="DD142" i="1"/>
  <c r="DB135" i="1"/>
  <c r="DB136" i="1" s="1"/>
  <c r="DC134" i="1"/>
  <c r="DA137" i="1"/>
  <c r="DB129" i="1"/>
  <c r="DB131" i="1" s="1"/>
  <c r="DC128" i="1"/>
  <c r="DA131" i="1"/>
  <c r="DE123" i="1"/>
  <c r="DE125" i="1" s="1"/>
  <c r="DF122" i="1"/>
  <c r="DD124" i="1"/>
  <c r="DA119" i="1"/>
  <c r="DB117" i="1"/>
  <c r="DB118" i="1" s="1"/>
  <c r="DC116" i="1"/>
  <c r="DC96" i="1"/>
  <c r="DC97" i="1" s="1"/>
  <c r="DC98" i="1" s="1"/>
  <c r="DD95" i="1"/>
  <c r="DC135" i="1" l="1"/>
  <c r="DC137" i="1" s="1"/>
  <c r="DD134" i="1"/>
  <c r="DB137" i="1"/>
  <c r="DF141" i="1"/>
  <c r="DF143" i="1" s="1"/>
  <c r="DG140" i="1"/>
  <c r="DE142" i="1"/>
  <c r="DC129" i="1"/>
  <c r="DC131" i="1" s="1"/>
  <c r="DD128" i="1"/>
  <c r="DB130" i="1"/>
  <c r="DF123" i="1"/>
  <c r="DF124" i="1" s="1"/>
  <c r="DG122" i="1"/>
  <c r="DE124" i="1"/>
  <c r="DD96" i="1"/>
  <c r="DD97" i="1" s="1"/>
  <c r="DD98" i="1" s="1"/>
  <c r="DE95" i="1"/>
  <c r="DB119" i="1"/>
  <c r="DC117" i="1"/>
  <c r="DC119" i="1" s="1"/>
  <c r="DD116" i="1"/>
  <c r="DG141" i="1" l="1"/>
  <c r="DG142" i="1" s="1"/>
  <c r="DH140" i="1"/>
  <c r="DF142" i="1"/>
  <c r="DD135" i="1"/>
  <c r="DD136" i="1" s="1"/>
  <c r="DE134" i="1"/>
  <c r="DC136" i="1"/>
  <c r="DD129" i="1"/>
  <c r="DD130" i="1" s="1"/>
  <c r="DE128" i="1"/>
  <c r="DC130" i="1"/>
  <c r="DG123" i="1"/>
  <c r="DG125" i="1" s="1"/>
  <c r="DH122" i="1"/>
  <c r="DF125" i="1"/>
  <c r="DC118" i="1"/>
  <c r="DD117" i="1"/>
  <c r="DD119" i="1" s="1"/>
  <c r="DE116" i="1"/>
  <c r="DE96" i="1"/>
  <c r="DE97" i="1" s="1"/>
  <c r="DE98" i="1" s="1"/>
  <c r="DF95" i="1"/>
  <c r="DE135" i="1" l="1"/>
  <c r="DE136" i="1" s="1"/>
  <c r="DF134" i="1"/>
  <c r="DD137" i="1"/>
  <c r="DH141" i="1"/>
  <c r="DH142" i="1" s="1"/>
  <c r="DI140" i="1"/>
  <c r="DG143" i="1"/>
  <c r="DE129" i="1"/>
  <c r="DE131" i="1" s="1"/>
  <c r="DF128" i="1"/>
  <c r="DD131" i="1"/>
  <c r="DH123" i="1"/>
  <c r="DH125" i="1" s="1"/>
  <c r="DI122" i="1"/>
  <c r="DG124" i="1"/>
  <c r="DF96" i="1"/>
  <c r="DF97" i="1" s="1"/>
  <c r="DF98" i="1" s="1"/>
  <c r="DG95" i="1"/>
  <c r="DD118" i="1"/>
  <c r="DE117" i="1"/>
  <c r="DE118" i="1" s="1"/>
  <c r="DF116" i="1"/>
  <c r="DI141" i="1" l="1"/>
  <c r="DI143" i="1" s="1"/>
  <c r="DJ140" i="1"/>
  <c r="DH143" i="1"/>
  <c r="DF135" i="1"/>
  <c r="DF137" i="1" s="1"/>
  <c r="DG134" i="1"/>
  <c r="DE137" i="1"/>
  <c r="DF129" i="1"/>
  <c r="DF131" i="1" s="1"/>
  <c r="DG128" i="1"/>
  <c r="DE130" i="1"/>
  <c r="DI123" i="1"/>
  <c r="DI124" i="1" s="1"/>
  <c r="DJ122" i="1"/>
  <c r="DH124" i="1"/>
  <c r="DE119" i="1"/>
  <c r="DF117" i="1"/>
  <c r="DF118" i="1" s="1"/>
  <c r="DG116" i="1"/>
  <c r="DG96" i="1"/>
  <c r="DG97" i="1" s="1"/>
  <c r="DG98" i="1" s="1"/>
  <c r="DH95" i="1"/>
  <c r="DG135" i="1" l="1"/>
  <c r="DG136" i="1" s="1"/>
  <c r="DH134" i="1"/>
  <c r="DF136" i="1"/>
  <c r="DJ141" i="1"/>
  <c r="DJ143" i="1" s="1"/>
  <c r="DK140" i="1"/>
  <c r="DI142" i="1"/>
  <c r="DG129" i="1"/>
  <c r="DG131" i="1" s="1"/>
  <c r="DH128" i="1"/>
  <c r="DF130" i="1"/>
  <c r="DJ123" i="1"/>
  <c r="DJ125" i="1" s="1"/>
  <c r="DK122" i="1"/>
  <c r="DI125" i="1"/>
  <c r="DH96" i="1"/>
  <c r="DH97" i="1" s="1"/>
  <c r="DH98" i="1" s="1"/>
  <c r="DI95" i="1"/>
  <c r="DF119" i="1"/>
  <c r="DG117" i="1"/>
  <c r="DG118" i="1" s="1"/>
  <c r="DH116" i="1"/>
  <c r="DK141" i="1" l="1"/>
  <c r="DK142" i="1" s="1"/>
  <c r="DL140" i="1"/>
  <c r="DJ142" i="1"/>
  <c r="DH135" i="1"/>
  <c r="DH136" i="1" s="1"/>
  <c r="DI134" i="1"/>
  <c r="DG137" i="1"/>
  <c r="DH129" i="1"/>
  <c r="DH130" i="1" s="1"/>
  <c r="DI128" i="1"/>
  <c r="DG130" i="1"/>
  <c r="DK123" i="1"/>
  <c r="DK125" i="1" s="1"/>
  <c r="DL122" i="1"/>
  <c r="DJ124" i="1"/>
  <c r="DH117" i="1"/>
  <c r="DH119" i="1" s="1"/>
  <c r="DI116" i="1"/>
  <c r="DG119" i="1"/>
  <c r="DI96" i="1"/>
  <c r="DI97" i="1" s="1"/>
  <c r="DI98" i="1" s="1"/>
  <c r="DJ95" i="1"/>
  <c r="DI135" i="1" l="1"/>
  <c r="DI136" i="1" s="1"/>
  <c r="DJ134" i="1"/>
  <c r="DH137" i="1"/>
  <c r="DL141" i="1"/>
  <c r="DL142" i="1" s="1"/>
  <c r="DM140" i="1"/>
  <c r="DK143" i="1"/>
  <c r="DI129" i="1"/>
  <c r="DI131" i="1" s="1"/>
  <c r="DJ128" i="1"/>
  <c r="DH131" i="1"/>
  <c r="DL123" i="1"/>
  <c r="DL125" i="1" s="1"/>
  <c r="DM122" i="1"/>
  <c r="DK124" i="1"/>
  <c r="DJ96" i="1"/>
  <c r="DJ97" i="1" s="1"/>
  <c r="DJ98" i="1" s="1"/>
  <c r="DK95" i="1"/>
  <c r="DI117" i="1"/>
  <c r="DI118" i="1" s="1"/>
  <c r="DJ116" i="1"/>
  <c r="DH118" i="1"/>
  <c r="DM141" i="1" l="1"/>
  <c r="DM142" i="1" s="1"/>
  <c r="DN140" i="1"/>
  <c r="DL143" i="1"/>
  <c r="DJ135" i="1"/>
  <c r="DJ137" i="1" s="1"/>
  <c r="DK134" i="1"/>
  <c r="DI137" i="1"/>
  <c r="DJ129" i="1"/>
  <c r="DJ131" i="1" s="1"/>
  <c r="DK128" i="1"/>
  <c r="DI130" i="1"/>
  <c r="DM123" i="1"/>
  <c r="DM124" i="1" s="1"/>
  <c r="DN122" i="1"/>
  <c r="DL124" i="1"/>
  <c r="DI119" i="1"/>
  <c r="DJ117" i="1"/>
  <c r="DJ119" i="1" s="1"/>
  <c r="DK116" i="1"/>
  <c r="DK96" i="1"/>
  <c r="DK97" i="1" s="1"/>
  <c r="DK98" i="1" s="1"/>
  <c r="DL95" i="1"/>
  <c r="DK135" i="1" l="1"/>
  <c r="DK137" i="1" s="1"/>
  <c r="DL134" i="1"/>
  <c r="DJ136" i="1"/>
  <c r="DN141" i="1"/>
  <c r="DN142" i="1" s="1"/>
  <c r="DO140" i="1"/>
  <c r="DM143" i="1"/>
  <c r="DK129" i="1"/>
  <c r="DK130" i="1" s="1"/>
  <c r="DL128" i="1"/>
  <c r="DJ130" i="1"/>
  <c r="DN123" i="1"/>
  <c r="DN124" i="1" s="1"/>
  <c r="DO122" i="1"/>
  <c r="DM125" i="1"/>
  <c r="DL96" i="1"/>
  <c r="DL97" i="1" s="1"/>
  <c r="DL98" i="1" s="1"/>
  <c r="DM95" i="1"/>
  <c r="DJ118" i="1"/>
  <c r="DK117" i="1"/>
  <c r="DK119" i="1" s="1"/>
  <c r="DL116" i="1"/>
  <c r="DO141" i="1" l="1"/>
  <c r="DO143" i="1" s="1"/>
  <c r="DP140" i="1"/>
  <c r="DN143" i="1"/>
  <c r="DL135" i="1"/>
  <c r="DL136" i="1" s="1"/>
  <c r="DM134" i="1"/>
  <c r="DK136" i="1"/>
  <c r="DL129" i="1"/>
  <c r="DL130" i="1" s="1"/>
  <c r="DM128" i="1"/>
  <c r="DK131" i="1"/>
  <c r="DO123" i="1"/>
  <c r="DO125" i="1" s="1"/>
  <c r="DP122" i="1"/>
  <c r="DN125" i="1"/>
  <c r="DL117" i="1"/>
  <c r="DL119" i="1" s="1"/>
  <c r="DM116" i="1"/>
  <c r="DK118" i="1"/>
  <c r="DM96" i="1"/>
  <c r="DM97" i="1" s="1"/>
  <c r="DM98" i="1" s="1"/>
  <c r="DN95" i="1"/>
  <c r="DM135" i="1" l="1"/>
  <c r="DM136" i="1" s="1"/>
  <c r="DN134" i="1"/>
  <c r="DL137" i="1"/>
  <c r="DP141" i="1"/>
  <c r="DP143" i="1" s="1"/>
  <c r="DQ140" i="1"/>
  <c r="DO142" i="1"/>
  <c r="DM129" i="1"/>
  <c r="DM131" i="1" s="1"/>
  <c r="DN128" i="1"/>
  <c r="DL131" i="1"/>
  <c r="DP123" i="1"/>
  <c r="DP125" i="1" s="1"/>
  <c r="DQ122" i="1"/>
  <c r="DO124" i="1"/>
  <c r="DN96" i="1"/>
  <c r="DN97" i="1" s="1"/>
  <c r="DN98" i="1" s="1"/>
  <c r="DO95" i="1"/>
  <c r="DM117" i="1"/>
  <c r="DM118" i="1" s="1"/>
  <c r="DN116" i="1"/>
  <c r="DL118" i="1"/>
  <c r="DP142" i="1" l="1"/>
  <c r="DN135" i="1"/>
  <c r="DN136" i="1" s="1"/>
  <c r="DO134" i="1"/>
  <c r="DQ141" i="1"/>
  <c r="DQ143" i="1" s="1"/>
  <c r="DR140" i="1"/>
  <c r="DM137" i="1"/>
  <c r="DN129" i="1"/>
  <c r="DN131" i="1" s="1"/>
  <c r="DO128" i="1"/>
  <c r="DM130" i="1"/>
  <c r="DQ123" i="1"/>
  <c r="DQ125" i="1" s="1"/>
  <c r="DR122" i="1"/>
  <c r="DP124" i="1"/>
  <c r="DN117" i="1"/>
  <c r="DN118" i="1" s="1"/>
  <c r="DO116" i="1"/>
  <c r="DM119" i="1"/>
  <c r="DO96" i="1"/>
  <c r="DO97" i="1" s="1"/>
  <c r="DO98" i="1" s="1"/>
  <c r="DP95" i="1"/>
  <c r="DR141" i="1" l="1"/>
  <c r="DR143" i="1" s="1"/>
  <c r="DS140" i="1"/>
  <c r="DQ142" i="1"/>
  <c r="DO135" i="1"/>
  <c r="DO136" i="1" s="1"/>
  <c r="DP134" i="1"/>
  <c r="DN137" i="1"/>
  <c r="DO129" i="1"/>
  <c r="DO131" i="1" s="1"/>
  <c r="DP128" i="1"/>
  <c r="DN130" i="1"/>
  <c r="DR123" i="1"/>
  <c r="DR124" i="1" s="1"/>
  <c r="DS122" i="1"/>
  <c r="DQ124" i="1"/>
  <c r="DP96" i="1"/>
  <c r="DP97" i="1" s="1"/>
  <c r="DP98" i="1" s="1"/>
  <c r="DQ95" i="1"/>
  <c r="DO117" i="1"/>
  <c r="DO119" i="1" s="1"/>
  <c r="DP116" i="1"/>
  <c r="DN119" i="1"/>
  <c r="DP135" i="1" l="1"/>
  <c r="DP137" i="1" s="1"/>
  <c r="DQ134" i="1"/>
  <c r="DO137" i="1"/>
  <c r="DS141" i="1"/>
  <c r="DS142" i="1" s="1"/>
  <c r="DT140" i="1"/>
  <c r="DR142" i="1"/>
  <c r="DP129" i="1"/>
  <c r="DP130" i="1" s="1"/>
  <c r="DQ128" i="1"/>
  <c r="DO130" i="1"/>
  <c r="DS123" i="1"/>
  <c r="DS124" i="1" s="1"/>
  <c r="DT122" i="1"/>
  <c r="DR125" i="1"/>
  <c r="DP117" i="1"/>
  <c r="DP118" i="1" s="1"/>
  <c r="DQ116" i="1"/>
  <c r="DO118" i="1"/>
  <c r="DQ96" i="1"/>
  <c r="DQ97" i="1" s="1"/>
  <c r="DQ98" i="1" s="1"/>
  <c r="DR95" i="1"/>
  <c r="DT141" i="1" l="1"/>
  <c r="DT142" i="1" s="1"/>
  <c r="DU140" i="1"/>
  <c r="DS143" i="1"/>
  <c r="DQ135" i="1"/>
  <c r="DQ137" i="1" s="1"/>
  <c r="DR134" i="1"/>
  <c r="DP136" i="1"/>
  <c r="DQ129" i="1"/>
  <c r="DQ131" i="1" s="1"/>
  <c r="DR128" i="1"/>
  <c r="DP131" i="1"/>
  <c r="DT123" i="1"/>
  <c r="DT125" i="1" s="1"/>
  <c r="DU122" i="1"/>
  <c r="DS125" i="1"/>
  <c r="DR96" i="1"/>
  <c r="DR97" i="1" s="1"/>
  <c r="DR98" i="1" s="1"/>
  <c r="DS95" i="1"/>
  <c r="DQ117" i="1"/>
  <c r="DQ119" i="1" s="1"/>
  <c r="DR116" i="1"/>
  <c r="DP119" i="1"/>
  <c r="DR135" i="1" l="1"/>
  <c r="DR136" i="1" s="1"/>
  <c r="DS134" i="1"/>
  <c r="DQ136" i="1"/>
  <c r="DU141" i="1"/>
  <c r="DU142" i="1" s="1"/>
  <c r="DV140" i="1"/>
  <c r="DT143" i="1"/>
  <c r="DR129" i="1"/>
  <c r="DR130" i="1" s="1"/>
  <c r="DS128" i="1"/>
  <c r="DQ130" i="1"/>
  <c r="DU123" i="1"/>
  <c r="DU125" i="1" s="1"/>
  <c r="DV122" i="1"/>
  <c r="DT124" i="1"/>
  <c r="DQ118" i="1"/>
  <c r="DR117" i="1"/>
  <c r="DR118" i="1" s="1"/>
  <c r="DS116" i="1"/>
  <c r="DS96" i="1"/>
  <c r="DS97" i="1" s="1"/>
  <c r="DS98" i="1" s="1"/>
  <c r="DT95" i="1"/>
  <c r="DU143" i="1" l="1"/>
  <c r="DV141" i="1"/>
  <c r="DV142" i="1" s="1"/>
  <c r="DW140" i="1"/>
  <c r="DS135" i="1"/>
  <c r="DS137" i="1" s="1"/>
  <c r="DT134" i="1"/>
  <c r="DR137" i="1"/>
  <c r="DS129" i="1"/>
  <c r="DS131" i="1" s="1"/>
  <c r="DT128" i="1"/>
  <c r="DR131" i="1"/>
  <c r="DV123" i="1"/>
  <c r="DV124" i="1" s="1"/>
  <c r="DW122" i="1"/>
  <c r="DU124" i="1"/>
  <c r="DT96" i="1"/>
  <c r="DT97" i="1" s="1"/>
  <c r="DT98" i="1" s="1"/>
  <c r="DU95" i="1"/>
  <c r="DR119" i="1"/>
  <c r="DS117" i="1"/>
  <c r="DS119" i="1" s="1"/>
  <c r="DT116" i="1"/>
  <c r="DT135" i="1" l="1"/>
  <c r="DT136" i="1" s="1"/>
  <c r="DU134" i="1"/>
  <c r="DW141" i="1"/>
  <c r="DW143" i="1" s="1"/>
  <c r="DX140" i="1"/>
  <c r="DS136" i="1"/>
  <c r="DV143" i="1"/>
  <c r="DT129" i="1"/>
  <c r="DT130" i="1" s="1"/>
  <c r="DU128" i="1"/>
  <c r="DS130" i="1"/>
  <c r="DW123" i="1"/>
  <c r="DW125" i="1" s="1"/>
  <c r="DX122" i="1"/>
  <c r="DV125" i="1"/>
  <c r="DS118" i="1"/>
  <c r="DT117" i="1"/>
  <c r="DT119" i="1" s="1"/>
  <c r="DU116" i="1"/>
  <c r="DU96" i="1"/>
  <c r="DU97" i="1" s="1"/>
  <c r="DU98" i="1" s="1"/>
  <c r="DV95" i="1"/>
  <c r="DX141" i="1" l="1"/>
  <c r="DX143" i="1" s="1"/>
  <c r="DY140" i="1"/>
  <c r="DW142" i="1"/>
  <c r="DU135" i="1"/>
  <c r="DU137" i="1" s="1"/>
  <c r="DV134" i="1"/>
  <c r="DT137" i="1"/>
  <c r="DU129" i="1"/>
  <c r="DU130" i="1" s="1"/>
  <c r="DV128" i="1"/>
  <c r="DT131" i="1"/>
  <c r="DX123" i="1"/>
  <c r="DX124" i="1" s="1"/>
  <c r="DY122" i="1"/>
  <c r="DW124" i="1"/>
  <c r="DV96" i="1"/>
  <c r="DV97" i="1" s="1"/>
  <c r="DV98" i="1" s="1"/>
  <c r="DW95" i="1"/>
  <c r="DT118" i="1"/>
  <c r="DU117" i="1"/>
  <c r="DU118" i="1" s="1"/>
  <c r="DV116" i="1"/>
  <c r="DV135" i="1" l="1"/>
  <c r="DV137" i="1" s="1"/>
  <c r="DW134" i="1"/>
  <c r="DU136" i="1"/>
  <c r="DY141" i="1"/>
  <c r="DY143" i="1" s="1"/>
  <c r="DZ140" i="1"/>
  <c r="DX142" i="1"/>
  <c r="DV129" i="1"/>
  <c r="DV131" i="1" s="1"/>
  <c r="DW128" i="1"/>
  <c r="DU131" i="1"/>
  <c r="DY123" i="1"/>
  <c r="DY125" i="1" s="1"/>
  <c r="DZ122" i="1"/>
  <c r="DX125" i="1"/>
  <c r="DV117" i="1"/>
  <c r="DV118" i="1" s="1"/>
  <c r="DW116" i="1"/>
  <c r="DU119" i="1"/>
  <c r="DW96" i="1"/>
  <c r="DW97" i="1" s="1"/>
  <c r="DW98" i="1" s="1"/>
  <c r="DX95" i="1"/>
  <c r="DZ141" i="1" l="1"/>
  <c r="DZ143" i="1" s="1"/>
  <c r="EA140" i="1"/>
  <c r="DY142" i="1"/>
  <c r="DW135" i="1"/>
  <c r="DW136" i="1" s="1"/>
  <c r="DX134" i="1"/>
  <c r="DV136" i="1"/>
  <c r="DW129" i="1"/>
  <c r="DW131" i="1" s="1"/>
  <c r="DX128" i="1"/>
  <c r="DV130" i="1"/>
  <c r="DZ123" i="1"/>
  <c r="DZ125" i="1" s="1"/>
  <c r="EA122" i="1"/>
  <c r="DY124" i="1"/>
  <c r="DX96" i="1"/>
  <c r="DX97" i="1" s="1"/>
  <c r="DX98" i="1" s="1"/>
  <c r="DY95" i="1"/>
  <c r="DW117" i="1"/>
  <c r="DW119" i="1" s="1"/>
  <c r="DX116" i="1"/>
  <c r="DV119" i="1"/>
  <c r="DX135" i="1" l="1"/>
  <c r="DX137" i="1" s="1"/>
  <c r="DY134" i="1"/>
  <c r="DW137" i="1"/>
  <c r="EA141" i="1"/>
  <c r="EA142" i="1" s="1"/>
  <c r="EB140" i="1"/>
  <c r="DZ142" i="1"/>
  <c r="DX129" i="1"/>
  <c r="DX131" i="1" s="1"/>
  <c r="DY128" i="1"/>
  <c r="DW130" i="1"/>
  <c r="EA123" i="1"/>
  <c r="EA124" i="1" s="1"/>
  <c r="EB122" i="1"/>
  <c r="DZ124" i="1"/>
  <c r="DW118" i="1"/>
  <c r="DX117" i="1"/>
  <c r="DX118" i="1" s="1"/>
  <c r="DY116" i="1"/>
  <c r="DY96" i="1"/>
  <c r="DY97" i="1" s="1"/>
  <c r="DY98" i="1" s="1"/>
  <c r="DZ95" i="1"/>
  <c r="EB141" i="1" l="1"/>
  <c r="EB142" i="1" s="1"/>
  <c r="EC140" i="1"/>
  <c r="EA143" i="1"/>
  <c r="DY135" i="1"/>
  <c r="DY137" i="1" s="1"/>
  <c r="DZ134" i="1"/>
  <c r="DX136" i="1"/>
  <c r="DY129" i="1"/>
  <c r="DY131" i="1" s="1"/>
  <c r="DZ128" i="1"/>
  <c r="DX130" i="1"/>
  <c r="EB123" i="1"/>
  <c r="EB125" i="1" s="1"/>
  <c r="EC122" i="1"/>
  <c r="EA125" i="1"/>
  <c r="DY117" i="1"/>
  <c r="DY119" i="1" s="1"/>
  <c r="DZ116" i="1"/>
  <c r="DZ96" i="1"/>
  <c r="DZ97" i="1" s="1"/>
  <c r="DZ98" i="1" s="1"/>
  <c r="EA95" i="1"/>
  <c r="DX119" i="1"/>
  <c r="DZ135" i="1" l="1"/>
  <c r="DZ136" i="1" s="1"/>
  <c r="EA134" i="1"/>
  <c r="DY136" i="1"/>
  <c r="EC141" i="1"/>
  <c r="EC142" i="1" s="1"/>
  <c r="ED140" i="1"/>
  <c r="EB143" i="1"/>
  <c r="DZ129" i="1"/>
  <c r="DZ130" i="1" s="1"/>
  <c r="EA128" i="1"/>
  <c r="DY130" i="1"/>
  <c r="EC123" i="1"/>
  <c r="EC125" i="1" s="1"/>
  <c r="ED122" i="1"/>
  <c r="EB124" i="1"/>
  <c r="EA96" i="1"/>
  <c r="EA97" i="1" s="1"/>
  <c r="EA98" i="1" s="1"/>
  <c r="EB95" i="1"/>
  <c r="DZ117" i="1"/>
  <c r="DZ119" i="1" s="1"/>
  <c r="EA116" i="1"/>
  <c r="DY118" i="1"/>
  <c r="ED141" i="1" l="1"/>
  <c r="ED142" i="1" s="1"/>
  <c r="EE140" i="1"/>
  <c r="EC143" i="1"/>
  <c r="EA135" i="1"/>
  <c r="EA137" i="1" s="1"/>
  <c r="EB134" i="1"/>
  <c r="DZ137" i="1"/>
  <c r="EA129" i="1"/>
  <c r="EA131" i="1" s="1"/>
  <c r="EB128" i="1"/>
  <c r="DZ131" i="1"/>
  <c r="ED123" i="1"/>
  <c r="ED124" i="1" s="1"/>
  <c r="EE122" i="1"/>
  <c r="EC124" i="1"/>
  <c r="EA117" i="1"/>
  <c r="EA119" i="1" s="1"/>
  <c r="EB116" i="1"/>
  <c r="DZ118" i="1"/>
  <c r="EB96" i="1"/>
  <c r="EB97" i="1" s="1"/>
  <c r="EB98" i="1" s="1"/>
  <c r="EC95" i="1"/>
  <c r="EB135" i="1" l="1"/>
  <c r="EB136" i="1" s="1"/>
  <c r="EC134" i="1"/>
  <c r="EA136" i="1"/>
  <c r="EE141" i="1"/>
  <c r="EE143" i="1" s="1"/>
  <c r="EF140" i="1"/>
  <c r="ED143" i="1"/>
  <c r="EB129" i="1"/>
  <c r="EB130" i="1" s="1"/>
  <c r="EC128" i="1"/>
  <c r="EA130" i="1"/>
  <c r="EE123" i="1"/>
  <c r="EE125" i="1" s="1"/>
  <c r="EF122" i="1"/>
  <c r="ED125" i="1"/>
  <c r="EC96" i="1"/>
  <c r="EC97" i="1" s="1"/>
  <c r="EC98" i="1" s="1"/>
  <c r="ED95" i="1"/>
  <c r="EB117" i="1"/>
  <c r="EB119" i="1" s="1"/>
  <c r="EC116" i="1"/>
  <c r="EA118" i="1"/>
  <c r="EF141" i="1" l="1"/>
  <c r="EF142" i="1" s="1"/>
  <c r="EG140" i="1"/>
  <c r="EE142" i="1"/>
  <c r="EC135" i="1"/>
  <c r="EC137" i="1" s="1"/>
  <c r="ED134" i="1"/>
  <c r="EB137" i="1"/>
  <c r="EC129" i="1"/>
  <c r="EC131" i="1" s="1"/>
  <c r="ED128" i="1"/>
  <c r="EB131" i="1"/>
  <c r="EF123" i="1"/>
  <c r="EF124" i="1" s="1"/>
  <c r="EG122" i="1"/>
  <c r="EE124" i="1"/>
  <c r="EB118" i="1"/>
  <c r="EC117" i="1"/>
  <c r="EC118" i="1" s="1"/>
  <c r="ED116" i="1"/>
  <c r="ED96" i="1"/>
  <c r="ED97" i="1" s="1"/>
  <c r="ED98" i="1" s="1"/>
  <c r="EE95" i="1"/>
  <c r="ED135" i="1" l="1"/>
  <c r="ED136" i="1" s="1"/>
  <c r="EE134" i="1"/>
  <c r="EC136" i="1"/>
  <c r="EG141" i="1"/>
  <c r="EG142" i="1" s="1"/>
  <c r="EH140" i="1"/>
  <c r="EF143" i="1"/>
  <c r="ED129" i="1"/>
  <c r="ED131" i="1" s="1"/>
  <c r="EE128" i="1"/>
  <c r="EC130" i="1"/>
  <c r="EG123" i="1"/>
  <c r="EG124" i="1" s="1"/>
  <c r="EH122" i="1"/>
  <c r="EF125" i="1"/>
  <c r="ED117" i="1"/>
  <c r="ED118" i="1" s="1"/>
  <c r="EE116" i="1"/>
  <c r="EE96" i="1"/>
  <c r="EE97" i="1" s="1"/>
  <c r="EE98" i="1" s="1"/>
  <c r="EF95" i="1"/>
  <c r="EC119" i="1"/>
  <c r="EH141" i="1" l="1"/>
  <c r="EH143" i="1" s="1"/>
  <c r="EI140" i="1"/>
  <c r="EG143" i="1"/>
  <c r="EE135" i="1"/>
  <c r="EE136" i="1" s="1"/>
  <c r="EF134" i="1"/>
  <c r="ED137" i="1"/>
  <c r="EE129" i="1"/>
  <c r="EE131" i="1" s="1"/>
  <c r="EF128" i="1"/>
  <c r="ED130" i="1"/>
  <c r="EH123" i="1"/>
  <c r="EH125" i="1" s="1"/>
  <c r="EI122" i="1"/>
  <c r="EG125" i="1"/>
  <c r="EF96" i="1"/>
  <c r="EF97" i="1" s="1"/>
  <c r="EF98" i="1" s="1"/>
  <c r="EG95" i="1"/>
  <c r="EE117" i="1"/>
  <c r="EE119" i="1" s="1"/>
  <c r="EF116" i="1"/>
  <c r="ED119" i="1"/>
  <c r="EE137" i="1" l="1"/>
  <c r="EF135" i="1"/>
  <c r="EF136" i="1" s="1"/>
  <c r="EG134" i="1"/>
  <c r="EI141" i="1"/>
  <c r="EI143" i="1" s="1"/>
  <c r="EJ140" i="1"/>
  <c r="EH142" i="1"/>
  <c r="EF129" i="1"/>
  <c r="EF131" i="1" s="1"/>
  <c r="EG128" i="1"/>
  <c r="EE130" i="1"/>
  <c r="EI123" i="1"/>
  <c r="EI124" i="1" s="1"/>
  <c r="EJ122" i="1"/>
  <c r="EH124" i="1"/>
  <c r="EE118" i="1"/>
  <c r="EF117" i="1"/>
  <c r="EF118" i="1" s="1"/>
  <c r="EG116" i="1"/>
  <c r="EG96" i="1"/>
  <c r="EG97" i="1" s="1"/>
  <c r="EG98" i="1" s="1"/>
  <c r="EH95" i="1"/>
  <c r="EJ141" i="1" l="1"/>
  <c r="EJ142" i="1" s="1"/>
  <c r="EK140" i="1"/>
  <c r="EI142" i="1"/>
  <c r="EG135" i="1"/>
  <c r="EG136" i="1" s="1"/>
  <c r="EH134" i="1"/>
  <c r="EF137" i="1"/>
  <c r="EG129" i="1"/>
  <c r="EG130" i="1" s="1"/>
  <c r="EH128" i="1"/>
  <c r="EF130" i="1"/>
  <c r="EJ123" i="1"/>
  <c r="EJ125" i="1" s="1"/>
  <c r="EK122" i="1"/>
  <c r="EI125" i="1"/>
  <c r="EH96" i="1"/>
  <c r="EH97" i="1" s="1"/>
  <c r="EH98" i="1" s="1"/>
  <c r="EI95" i="1"/>
  <c r="EF119" i="1"/>
  <c r="EG117" i="1"/>
  <c r="EG118" i="1" s="1"/>
  <c r="EH116" i="1"/>
  <c r="EH135" i="1" l="1"/>
  <c r="EH137" i="1" s="1"/>
  <c r="EI134" i="1"/>
  <c r="EG137" i="1"/>
  <c r="EK141" i="1"/>
  <c r="EK143" i="1" s="1"/>
  <c r="EL140" i="1"/>
  <c r="EJ143" i="1"/>
  <c r="EH129" i="1"/>
  <c r="EH131" i="1" s="1"/>
  <c r="EI128" i="1"/>
  <c r="EG131" i="1"/>
  <c r="EK123" i="1"/>
  <c r="EK124" i="1" s="1"/>
  <c r="EL122" i="1"/>
  <c r="EJ124" i="1"/>
  <c r="EH117" i="1"/>
  <c r="EH118" i="1" s="1"/>
  <c r="EI116" i="1"/>
  <c r="EG119" i="1"/>
  <c r="EI96" i="1"/>
  <c r="EI97" i="1" s="1"/>
  <c r="EI98" i="1" s="1"/>
  <c r="EJ95" i="1"/>
  <c r="EL141" i="1" l="1"/>
  <c r="EL142" i="1" s="1"/>
  <c r="EM140" i="1"/>
  <c r="EK142" i="1"/>
  <c r="EI135" i="1"/>
  <c r="EI136" i="1" s="1"/>
  <c r="EJ134" i="1"/>
  <c r="EH136" i="1"/>
  <c r="EI129" i="1"/>
  <c r="EI131" i="1" s="1"/>
  <c r="EJ128" i="1"/>
  <c r="EH130" i="1"/>
  <c r="EL123" i="1"/>
  <c r="EL125" i="1" s="1"/>
  <c r="EM122" i="1"/>
  <c r="EK125" i="1"/>
  <c r="EJ96" i="1"/>
  <c r="EJ97" i="1" s="1"/>
  <c r="EJ98" i="1" s="1"/>
  <c r="EK95" i="1"/>
  <c r="EI117" i="1"/>
  <c r="EI119" i="1" s="1"/>
  <c r="EJ116" i="1"/>
  <c r="EH119" i="1"/>
  <c r="EI137" i="1" l="1"/>
  <c r="EM141" i="1"/>
  <c r="EM143" i="1" s="1"/>
  <c r="EN140" i="1"/>
  <c r="EJ135" i="1"/>
  <c r="EJ136" i="1" s="1"/>
  <c r="EK134" i="1"/>
  <c r="EL143" i="1"/>
  <c r="EJ129" i="1"/>
  <c r="EJ130" i="1" s="1"/>
  <c r="EK128" i="1"/>
  <c r="EI130" i="1"/>
  <c r="EM123" i="1"/>
  <c r="EM125" i="1" s="1"/>
  <c r="EN122" i="1"/>
  <c r="EL124" i="1"/>
  <c r="EI118" i="1"/>
  <c r="EJ117" i="1"/>
  <c r="EJ118" i="1" s="1"/>
  <c r="EK116" i="1"/>
  <c r="EK96" i="1"/>
  <c r="EK97" i="1" s="1"/>
  <c r="EK98" i="1" s="1"/>
  <c r="EL95" i="1"/>
  <c r="EK135" i="1" l="1"/>
  <c r="EK136" i="1" s="1"/>
  <c r="EL134" i="1"/>
  <c r="EJ137" i="1"/>
  <c r="EN141" i="1"/>
  <c r="EN143" i="1" s="1"/>
  <c r="EO140" i="1"/>
  <c r="EM142" i="1"/>
  <c r="EK129" i="1"/>
  <c r="EK130" i="1" s="1"/>
  <c r="EL128" i="1"/>
  <c r="EJ131" i="1"/>
  <c r="EN123" i="1"/>
  <c r="EN125" i="1" s="1"/>
  <c r="EO122" i="1"/>
  <c r="EM124" i="1"/>
  <c r="EL96" i="1"/>
  <c r="EL97" i="1" s="1"/>
  <c r="EL98" i="1" s="1"/>
  <c r="EM95" i="1"/>
  <c r="EJ119" i="1"/>
  <c r="EK117" i="1"/>
  <c r="EK118" i="1" s="1"/>
  <c r="EL116" i="1"/>
  <c r="EO141" i="1" l="1"/>
  <c r="EO143" i="1" s="1"/>
  <c r="EP140" i="1"/>
  <c r="EN142" i="1"/>
  <c r="EL135" i="1"/>
  <c r="EL137" i="1" s="1"/>
  <c r="EM134" i="1"/>
  <c r="EK137" i="1"/>
  <c r="EL129" i="1"/>
  <c r="EL130" i="1" s="1"/>
  <c r="EM128" i="1"/>
  <c r="EK131" i="1"/>
  <c r="EO123" i="1"/>
  <c r="EO125" i="1" s="1"/>
  <c r="EP122" i="1"/>
  <c r="EN124" i="1"/>
  <c r="EL117" i="1"/>
  <c r="EL118" i="1" s="1"/>
  <c r="EM116" i="1"/>
  <c r="EK119" i="1"/>
  <c r="EM96" i="1"/>
  <c r="EM97" i="1" s="1"/>
  <c r="EM98" i="1" s="1"/>
  <c r="EN95" i="1"/>
  <c r="EM135" i="1" l="1"/>
  <c r="EM136" i="1" s="1"/>
  <c r="EN134" i="1"/>
  <c r="EL136" i="1"/>
  <c r="EP141" i="1"/>
  <c r="EP142" i="1" s="1"/>
  <c r="EQ140" i="1"/>
  <c r="EO142" i="1"/>
  <c r="EM129" i="1"/>
  <c r="EM131" i="1" s="1"/>
  <c r="EN128" i="1"/>
  <c r="EL131" i="1"/>
  <c r="EP123" i="1"/>
  <c r="EP125" i="1" s="1"/>
  <c r="EQ122" i="1"/>
  <c r="EO124" i="1"/>
  <c r="EN96" i="1"/>
  <c r="EN97" i="1" s="1"/>
  <c r="EN98" i="1" s="1"/>
  <c r="EO95" i="1"/>
  <c r="EM117" i="1"/>
  <c r="EM119" i="1" s="1"/>
  <c r="EN116" i="1"/>
  <c r="EL119" i="1"/>
  <c r="EP143" i="1" l="1"/>
  <c r="EN135" i="1"/>
  <c r="EN137" i="1" s="1"/>
  <c r="EO134" i="1"/>
  <c r="EQ141" i="1"/>
  <c r="EQ143" i="1" s="1"/>
  <c r="ER140" i="1"/>
  <c r="EM137" i="1"/>
  <c r="EN129" i="1"/>
  <c r="EN130" i="1" s="1"/>
  <c r="EO128" i="1"/>
  <c r="EM130" i="1"/>
  <c r="EQ123" i="1"/>
  <c r="EQ124" i="1" s="1"/>
  <c r="ER122" i="1"/>
  <c r="EP124" i="1"/>
  <c r="EM118" i="1"/>
  <c r="EN117" i="1"/>
  <c r="EN118" i="1" s="1"/>
  <c r="EO116" i="1"/>
  <c r="EO96" i="1"/>
  <c r="EO97" i="1" s="1"/>
  <c r="EO98" i="1" s="1"/>
  <c r="EP95" i="1"/>
  <c r="ER141" i="1" l="1"/>
  <c r="ER142" i="1" s="1"/>
  <c r="ES140" i="1"/>
  <c r="EQ142" i="1"/>
  <c r="EO135" i="1"/>
  <c r="EO136" i="1" s="1"/>
  <c r="EP134" i="1"/>
  <c r="EN136" i="1"/>
  <c r="EO129" i="1"/>
  <c r="EO130" i="1" s="1"/>
  <c r="EP128" i="1"/>
  <c r="EN131" i="1"/>
  <c r="ER123" i="1"/>
  <c r="ER125" i="1" s="1"/>
  <c r="ES122" i="1"/>
  <c r="EQ125" i="1"/>
  <c r="EP96" i="1"/>
  <c r="EP97" i="1" s="1"/>
  <c r="EP98" i="1" s="1"/>
  <c r="EQ95" i="1"/>
  <c r="EN119" i="1"/>
  <c r="EO117" i="1"/>
  <c r="EO119" i="1" s="1"/>
  <c r="EP116" i="1"/>
  <c r="EP135" i="1" l="1"/>
  <c r="EP137" i="1" s="1"/>
  <c r="EQ134" i="1"/>
  <c r="EO137" i="1"/>
  <c r="ES141" i="1"/>
  <c r="ES143" i="1" s="1"/>
  <c r="ET140" i="1"/>
  <c r="ER143" i="1"/>
  <c r="EP129" i="1"/>
  <c r="EP131" i="1" s="1"/>
  <c r="EQ128" i="1"/>
  <c r="EO131" i="1"/>
  <c r="ES123" i="1"/>
  <c r="ES125" i="1" s="1"/>
  <c r="ET122" i="1"/>
  <c r="ER124" i="1"/>
  <c r="EP117" i="1"/>
  <c r="EP119" i="1" s="1"/>
  <c r="EQ116" i="1"/>
  <c r="EO118" i="1"/>
  <c r="EQ96" i="1"/>
  <c r="EQ97" i="1" s="1"/>
  <c r="EQ98" i="1" s="1"/>
  <c r="ER95" i="1"/>
  <c r="ET141" i="1" l="1"/>
  <c r="ET143" i="1" s="1"/>
  <c r="EU140" i="1"/>
  <c r="ES142" i="1"/>
  <c r="EQ135" i="1"/>
  <c r="EQ136" i="1" s="1"/>
  <c r="ER134" i="1"/>
  <c r="EP136" i="1"/>
  <c r="EQ129" i="1"/>
  <c r="EQ130" i="1" s="1"/>
  <c r="ER128" i="1"/>
  <c r="EP130" i="1"/>
  <c r="ET123" i="1"/>
  <c r="ET124" i="1" s="1"/>
  <c r="EU122" i="1"/>
  <c r="ES124" i="1"/>
  <c r="ER96" i="1"/>
  <c r="ER97" i="1" s="1"/>
  <c r="ER98" i="1" s="1"/>
  <c r="ES95" i="1"/>
  <c r="EQ117" i="1"/>
  <c r="EQ119" i="1" s="1"/>
  <c r="ER116" i="1"/>
  <c r="EP118" i="1"/>
  <c r="EQ137" i="1" l="1"/>
  <c r="EU141" i="1"/>
  <c r="EU143" i="1" s="1"/>
  <c r="EV140" i="1"/>
  <c r="ER135" i="1"/>
  <c r="ER136" i="1" s="1"/>
  <c r="ES134" i="1"/>
  <c r="ET142" i="1"/>
  <c r="ER129" i="1"/>
  <c r="ER131" i="1" s="1"/>
  <c r="ES128" i="1"/>
  <c r="EQ131" i="1"/>
  <c r="EU123" i="1"/>
  <c r="EU125" i="1" s="1"/>
  <c r="EV122" i="1"/>
  <c r="ET125" i="1"/>
  <c r="ER117" i="1"/>
  <c r="ER119" i="1" s="1"/>
  <c r="ES116" i="1"/>
  <c r="EQ118" i="1"/>
  <c r="ES96" i="1"/>
  <c r="ES97" i="1" s="1"/>
  <c r="ES98" i="1" s="1"/>
  <c r="ET95" i="1"/>
  <c r="ER137" i="1" l="1"/>
  <c r="ES135" i="1"/>
  <c r="ES136" i="1" s="1"/>
  <c r="ET134" i="1"/>
  <c r="EV141" i="1"/>
  <c r="EV143" i="1" s="1"/>
  <c r="EW140" i="1"/>
  <c r="EU142" i="1"/>
  <c r="ES129" i="1"/>
  <c r="ES131" i="1" s="1"/>
  <c r="ET128" i="1"/>
  <c r="ER130" i="1"/>
  <c r="EV123" i="1"/>
  <c r="EV124" i="1" s="1"/>
  <c r="EW122" i="1"/>
  <c r="EU124" i="1"/>
  <c r="ET96" i="1"/>
  <c r="ET97" i="1" s="1"/>
  <c r="ET98" i="1" s="1"/>
  <c r="EU95" i="1"/>
  <c r="ES117" i="1"/>
  <c r="ES118" i="1" s="1"/>
  <c r="ET116" i="1"/>
  <c r="ER118" i="1"/>
  <c r="EW141" i="1" l="1"/>
  <c r="EW143" i="1" s="1"/>
  <c r="EX140" i="1"/>
  <c r="EV142" i="1"/>
  <c r="ET135" i="1"/>
  <c r="ET137" i="1" s="1"/>
  <c r="EU134" i="1"/>
  <c r="ES137" i="1"/>
  <c r="ET129" i="1"/>
  <c r="ET130" i="1" s="1"/>
  <c r="EU128" i="1"/>
  <c r="ES130" i="1"/>
  <c r="EW123" i="1"/>
  <c r="EW124" i="1" s="1"/>
  <c r="EX122" i="1"/>
  <c r="EV125" i="1"/>
  <c r="ET117" i="1"/>
  <c r="ET118" i="1" s="1"/>
  <c r="EU116" i="1"/>
  <c r="ES119" i="1"/>
  <c r="EU96" i="1"/>
  <c r="EU97" i="1" s="1"/>
  <c r="EU98" i="1" s="1"/>
  <c r="EV95" i="1"/>
  <c r="EU135" i="1" l="1"/>
  <c r="EU137" i="1" s="1"/>
  <c r="EV134" i="1"/>
  <c r="ET136" i="1"/>
  <c r="EX141" i="1"/>
  <c r="EX143" i="1" s="1"/>
  <c r="EY140" i="1"/>
  <c r="EW142" i="1"/>
  <c r="EU129" i="1"/>
  <c r="EU131" i="1" s="1"/>
  <c r="EV128" i="1"/>
  <c r="ET131" i="1"/>
  <c r="EX123" i="1"/>
  <c r="EX125" i="1" s="1"/>
  <c r="EY122" i="1"/>
  <c r="EW125" i="1"/>
  <c r="EV96" i="1"/>
  <c r="EV97" i="1" s="1"/>
  <c r="EV98" i="1" s="1"/>
  <c r="EW95" i="1"/>
  <c r="EU117" i="1"/>
  <c r="EU119" i="1" s="1"/>
  <c r="EV116" i="1"/>
  <c r="ET119" i="1"/>
  <c r="EY141" i="1" l="1"/>
  <c r="EY143" i="1" s="1"/>
  <c r="EZ140" i="1"/>
  <c r="EV135" i="1"/>
  <c r="EV136" i="1" s="1"/>
  <c r="EW134" i="1"/>
  <c r="EX142" i="1"/>
  <c r="EU136" i="1"/>
  <c r="EV129" i="1"/>
  <c r="EV131" i="1" s="1"/>
  <c r="EW128" i="1"/>
  <c r="EU130" i="1"/>
  <c r="EY123" i="1"/>
  <c r="EY125" i="1" s="1"/>
  <c r="EZ122" i="1"/>
  <c r="EX124" i="1"/>
  <c r="EV117" i="1"/>
  <c r="EV118" i="1" s="1"/>
  <c r="EW116" i="1"/>
  <c r="EU118" i="1"/>
  <c r="EW96" i="1"/>
  <c r="EW97" i="1" s="1"/>
  <c r="EW98" i="1" s="1"/>
  <c r="EX95" i="1"/>
  <c r="EW135" i="1" l="1"/>
  <c r="EW137" i="1" s="1"/>
  <c r="EX134" i="1"/>
  <c r="EV137" i="1"/>
  <c r="EZ141" i="1"/>
  <c r="EZ142" i="1" s="1"/>
  <c r="FA140" i="1"/>
  <c r="EY142" i="1"/>
  <c r="EW129" i="1"/>
  <c r="EW131" i="1" s="1"/>
  <c r="EX128" i="1"/>
  <c r="EV130" i="1"/>
  <c r="EZ123" i="1"/>
  <c r="EZ125" i="1" s="1"/>
  <c r="FA122" i="1"/>
  <c r="EY124" i="1"/>
  <c r="EX96" i="1"/>
  <c r="EX97" i="1" s="1"/>
  <c r="EX98" i="1" s="1"/>
  <c r="EY95" i="1"/>
  <c r="EW117" i="1"/>
  <c r="EW119" i="1" s="1"/>
  <c r="EX116" i="1"/>
  <c r="EV119" i="1"/>
  <c r="FA141" i="1" l="1"/>
  <c r="FA142" i="1" s="1"/>
  <c r="FB140" i="1"/>
  <c r="EZ143" i="1"/>
  <c r="EX135" i="1"/>
  <c r="EX137" i="1" s="1"/>
  <c r="EY134" i="1"/>
  <c r="EW136" i="1"/>
  <c r="EX129" i="1"/>
  <c r="EX131" i="1" s="1"/>
  <c r="EY128" i="1"/>
  <c r="EW130" i="1"/>
  <c r="FA123" i="1"/>
  <c r="FA124" i="1" s="1"/>
  <c r="FB122" i="1"/>
  <c r="EZ124" i="1"/>
  <c r="EX117" i="1"/>
  <c r="EX118" i="1" s="1"/>
  <c r="EY116" i="1"/>
  <c r="EW118" i="1"/>
  <c r="EY96" i="1"/>
  <c r="EY97" i="1" s="1"/>
  <c r="EY98" i="1" s="1"/>
  <c r="EZ95" i="1"/>
  <c r="EY135" i="1" l="1"/>
  <c r="EY137" i="1" s="1"/>
  <c r="EZ134" i="1"/>
  <c r="EX136" i="1"/>
  <c r="FB141" i="1"/>
  <c r="FB143" i="1" s="1"/>
  <c r="FC140" i="1"/>
  <c r="FA143" i="1"/>
  <c r="EY129" i="1"/>
  <c r="EY131" i="1" s="1"/>
  <c r="EZ128" i="1"/>
  <c r="EX130" i="1"/>
  <c r="FB123" i="1"/>
  <c r="FB124" i="1" s="1"/>
  <c r="FC122" i="1"/>
  <c r="FA125" i="1"/>
  <c r="EZ96" i="1"/>
  <c r="EZ97" i="1" s="1"/>
  <c r="EZ98" i="1" s="1"/>
  <c r="FA95" i="1"/>
  <c r="EY117" i="1"/>
  <c r="EY118" i="1" s="1"/>
  <c r="EZ116" i="1"/>
  <c r="EX119" i="1"/>
  <c r="FC141" i="1" l="1"/>
  <c r="FC143" i="1" s="1"/>
  <c r="FD140" i="1"/>
  <c r="FB142" i="1"/>
  <c r="EZ135" i="1"/>
  <c r="EZ137" i="1" s="1"/>
  <c r="FA134" i="1"/>
  <c r="EY136" i="1"/>
  <c r="EZ129" i="1"/>
  <c r="EZ131" i="1" s="1"/>
  <c r="FA128" i="1"/>
  <c r="EY130" i="1"/>
  <c r="FC123" i="1"/>
  <c r="FC125" i="1" s="1"/>
  <c r="FD122" i="1"/>
  <c r="FB125" i="1"/>
  <c r="EZ117" i="1"/>
  <c r="EZ118" i="1" s="1"/>
  <c r="FA116" i="1"/>
  <c r="EY119" i="1"/>
  <c r="FA96" i="1"/>
  <c r="FA97" i="1" s="1"/>
  <c r="FA98" i="1" s="1"/>
  <c r="FB95" i="1"/>
  <c r="FA135" i="1" l="1"/>
  <c r="FA137" i="1" s="1"/>
  <c r="FB134" i="1"/>
  <c r="EZ136" i="1"/>
  <c r="FD141" i="1"/>
  <c r="FD143" i="1" s="1"/>
  <c r="FE140" i="1"/>
  <c r="FC142" i="1"/>
  <c r="FA129" i="1"/>
  <c r="FA130" i="1" s="1"/>
  <c r="FB128" i="1"/>
  <c r="EZ130" i="1"/>
  <c r="FD123" i="1"/>
  <c r="FD124" i="1" s="1"/>
  <c r="FE122" i="1"/>
  <c r="FC124" i="1"/>
  <c r="FB96" i="1"/>
  <c r="FB97" i="1" s="1"/>
  <c r="FB98" i="1" s="1"/>
  <c r="FC95" i="1"/>
  <c r="FA117" i="1"/>
  <c r="FA118" i="1" s="1"/>
  <c r="FB116" i="1"/>
  <c r="EZ119" i="1"/>
  <c r="FD142" i="1" l="1"/>
  <c r="FB135" i="1"/>
  <c r="FB137" i="1" s="1"/>
  <c r="FC134" i="1"/>
  <c r="FE141" i="1"/>
  <c r="FE143" i="1" s="1"/>
  <c r="FF140" i="1"/>
  <c r="FA136" i="1"/>
  <c r="FB129" i="1"/>
  <c r="FB130" i="1" s="1"/>
  <c r="FC128" i="1"/>
  <c r="FA131" i="1"/>
  <c r="FE123" i="1"/>
  <c r="FE124" i="1" s="1"/>
  <c r="FF122" i="1"/>
  <c r="FD125" i="1"/>
  <c r="FB117" i="1"/>
  <c r="FB118" i="1" s="1"/>
  <c r="FC116" i="1"/>
  <c r="FA119" i="1"/>
  <c r="FC96" i="1"/>
  <c r="FC97" i="1" s="1"/>
  <c r="FC98" i="1" s="1"/>
  <c r="FD95" i="1"/>
  <c r="FF141" i="1" l="1"/>
  <c r="FF143" i="1" s="1"/>
  <c r="FG140" i="1"/>
  <c r="FE142" i="1"/>
  <c r="FC135" i="1"/>
  <c r="FC136" i="1" s="1"/>
  <c r="FD134" i="1"/>
  <c r="FB136" i="1"/>
  <c r="FC129" i="1"/>
  <c r="FC131" i="1" s="1"/>
  <c r="FD128" i="1"/>
  <c r="FB131" i="1"/>
  <c r="FF123" i="1"/>
  <c r="FF124" i="1" s="1"/>
  <c r="FG122" i="1"/>
  <c r="FE125" i="1"/>
  <c r="FD96" i="1"/>
  <c r="FD97" i="1" s="1"/>
  <c r="FD98" i="1" s="1"/>
  <c r="FE95" i="1"/>
  <c r="FC117" i="1"/>
  <c r="FC118" i="1" s="1"/>
  <c r="FD116" i="1"/>
  <c r="FB119" i="1"/>
  <c r="FC137" i="1" l="1"/>
  <c r="FD135" i="1"/>
  <c r="FD137" i="1" s="1"/>
  <c r="FE134" i="1"/>
  <c r="FG141" i="1"/>
  <c r="FG143" i="1" s="1"/>
  <c r="FH140" i="1"/>
  <c r="FF142" i="1"/>
  <c r="FD129" i="1"/>
  <c r="FD130" i="1" s="1"/>
  <c r="FE128" i="1"/>
  <c r="FC130" i="1"/>
  <c r="FG123" i="1"/>
  <c r="FG124" i="1" s="1"/>
  <c r="FH122" i="1"/>
  <c r="FF125" i="1"/>
  <c r="FD117" i="1"/>
  <c r="FD118" i="1" s="1"/>
  <c r="FE116" i="1"/>
  <c r="FC119" i="1"/>
  <c r="FE96" i="1"/>
  <c r="FE97" i="1" s="1"/>
  <c r="FE98" i="1" s="1"/>
  <c r="FF95" i="1"/>
  <c r="FH141" i="1" l="1"/>
  <c r="FH143" i="1" s="1"/>
  <c r="FI140" i="1"/>
  <c r="FG142" i="1"/>
  <c r="FE135" i="1"/>
  <c r="FE137" i="1" s="1"/>
  <c r="FF134" i="1"/>
  <c r="FD136" i="1"/>
  <c r="FE129" i="1"/>
  <c r="FE130" i="1" s="1"/>
  <c r="FF128" i="1"/>
  <c r="FD131" i="1"/>
  <c r="FH123" i="1"/>
  <c r="FH125" i="1" s="1"/>
  <c r="FI122" i="1"/>
  <c r="FG125" i="1"/>
  <c r="FF96" i="1"/>
  <c r="FF97" i="1" s="1"/>
  <c r="FF98" i="1" s="1"/>
  <c r="FG95" i="1"/>
  <c r="FE117" i="1"/>
  <c r="FE118" i="1" s="1"/>
  <c r="FF116" i="1"/>
  <c r="FD119" i="1"/>
  <c r="FF135" i="1" l="1"/>
  <c r="FF137" i="1" s="1"/>
  <c r="FG134" i="1"/>
  <c r="FE136" i="1"/>
  <c r="FI141" i="1"/>
  <c r="FI142" i="1" s="1"/>
  <c r="FJ140" i="1"/>
  <c r="FH142" i="1"/>
  <c r="FF129" i="1"/>
  <c r="FF131" i="1" s="1"/>
  <c r="FG128" i="1"/>
  <c r="FE131" i="1"/>
  <c r="FI123" i="1"/>
  <c r="FI125" i="1" s="1"/>
  <c r="FJ122" i="1"/>
  <c r="FH124" i="1"/>
  <c r="FE119" i="1"/>
  <c r="FF117" i="1"/>
  <c r="FF119" i="1" s="1"/>
  <c r="FG116" i="1"/>
  <c r="FG96" i="1"/>
  <c r="FG97" i="1" s="1"/>
  <c r="FG98" i="1" s="1"/>
  <c r="FH95" i="1"/>
  <c r="FJ141" i="1" l="1"/>
  <c r="FJ142" i="1" s="1"/>
  <c r="FK140" i="1"/>
  <c r="FI143" i="1"/>
  <c r="FG135" i="1"/>
  <c r="FG137" i="1" s="1"/>
  <c r="FH134" i="1"/>
  <c r="FF136" i="1"/>
  <c r="FG129" i="1"/>
  <c r="FG131" i="1" s="1"/>
  <c r="FH128" i="1"/>
  <c r="FF130" i="1"/>
  <c r="FJ123" i="1"/>
  <c r="FJ125" i="1" s="1"/>
  <c r="FK122" i="1"/>
  <c r="FI124" i="1"/>
  <c r="FH96" i="1"/>
  <c r="FH97" i="1" s="1"/>
  <c r="FH98" i="1" s="1"/>
  <c r="FI95" i="1"/>
  <c r="FF118" i="1"/>
  <c r="FG117" i="1"/>
  <c r="FG119" i="1" s="1"/>
  <c r="FH116" i="1"/>
  <c r="FH135" i="1" l="1"/>
  <c r="FH137" i="1" s="1"/>
  <c r="FI134" i="1"/>
  <c r="FG136" i="1"/>
  <c r="FK141" i="1"/>
  <c r="FK142" i="1" s="1"/>
  <c r="FL140" i="1"/>
  <c r="FJ143" i="1"/>
  <c r="FH129" i="1"/>
  <c r="FH131" i="1" s="1"/>
  <c r="FI128" i="1"/>
  <c r="FG130" i="1"/>
  <c r="FK123" i="1"/>
  <c r="FK125" i="1" s="1"/>
  <c r="FL122" i="1"/>
  <c r="FJ124" i="1"/>
  <c r="FH117" i="1"/>
  <c r="FH118" i="1" s="1"/>
  <c r="FI116" i="1"/>
  <c r="FG118" i="1"/>
  <c r="FI96" i="1"/>
  <c r="FI97" i="1" s="1"/>
  <c r="FI98" i="1" s="1"/>
  <c r="FJ95" i="1"/>
  <c r="FL141" i="1" l="1"/>
  <c r="FL143" i="1" s="1"/>
  <c r="FM140" i="1"/>
  <c r="FK143" i="1"/>
  <c r="FI135" i="1"/>
  <c r="FI136" i="1" s="1"/>
  <c r="FJ134" i="1"/>
  <c r="FH136" i="1"/>
  <c r="FI129" i="1"/>
  <c r="FI130" i="1" s="1"/>
  <c r="FJ128" i="1"/>
  <c r="FH130" i="1"/>
  <c r="FL123" i="1"/>
  <c r="FL125" i="1" s="1"/>
  <c r="FM122" i="1"/>
  <c r="FK124" i="1"/>
  <c r="FJ96" i="1"/>
  <c r="FJ97" i="1" s="1"/>
  <c r="FJ98" i="1" s="1"/>
  <c r="FK95" i="1"/>
  <c r="FI117" i="1"/>
  <c r="FI118" i="1" s="1"/>
  <c r="FJ116" i="1"/>
  <c r="FH119" i="1"/>
  <c r="FI137" i="1" l="1"/>
  <c r="FM141" i="1"/>
  <c r="FM143" i="1" s="1"/>
  <c r="FN140" i="1"/>
  <c r="FJ135" i="1"/>
  <c r="FJ137" i="1" s="1"/>
  <c r="FK134" i="1"/>
  <c r="FL142" i="1"/>
  <c r="FJ129" i="1"/>
  <c r="FJ131" i="1" s="1"/>
  <c r="FK128" i="1"/>
  <c r="FI131" i="1"/>
  <c r="FM123" i="1"/>
  <c r="FM125" i="1" s="1"/>
  <c r="FN122" i="1"/>
  <c r="FL124" i="1"/>
  <c r="FJ117" i="1"/>
  <c r="FJ118" i="1" s="1"/>
  <c r="FK116" i="1"/>
  <c r="FI119" i="1"/>
  <c r="FK96" i="1"/>
  <c r="FK97" i="1" s="1"/>
  <c r="FK98" i="1" s="1"/>
  <c r="FL95" i="1"/>
  <c r="FK135" i="1" l="1"/>
  <c r="FK137" i="1" s="1"/>
  <c r="FL134" i="1"/>
  <c r="FJ136" i="1"/>
  <c r="FN141" i="1"/>
  <c r="FN143" i="1" s="1"/>
  <c r="FO140" i="1"/>
  <c r="FM142" i="1"/>
  <c r="FK129" i="1"/>
  <c r="FK130" i="1" s="1"/>
  <c r="FL128" i="1"/>
  <c r="FJ130" i="1"/>
  <c r="FN123" i="1"/>
  <c r="FN124" i="1" s="1"/>
  <c r="FO122" i="1"/>
  <c r="FM124" i="1"/>
  <c r="FL96" i="1"/>
  <c r="FL97" i="1" s="1"/>
  <c r="FL98" i="1" s="1"/>
  <c r="FM95" i="1"/>
  <c r="FK117" i="1"/>
  <c r="FK119" i="1" s="1"/>
  <c r="FL116" i="1"/>
  <c r="FJ119" i="1"/>
  <c r="FN142" i="1" l="1"/>
  <c r="FL135" i="1"/>
  <c r="FL137" i="1" s="1"/>
  <c r="FM134" i="1"/>
  <c r="FO141" i="1"/>
  <c r="FO143" i="1" s="1"/>
  <c r="FP140" i="1"/>
  <c r="FK136" i="1"/>
  <c r="FL129" i="1"/>
  <c r="FL131" i="1" s="1"/>
  <c r="FM128" i="1"/>
  <c r="FK131" i="1"/>
  <c r="FO123" i="1"/>
  <c r="FO125" i="1" s="1"/>
  <c r="FP122" i="1"/>
  <c r="FN125" i="1"/>
  <c r="FL117" i="1"/>
  <c r="FL118" i="1" s="1"/>
  <c r="FM116" i="1"/>
  <c r="FK118" i="1"/>
  <c r="FM96" i="1"/>
  <c r="FM97" i="1" s="1"/>
  <c r="FM98" i="1" s="1"/>
  <c r="FN95" i="1"/>
  <c r="FO142" i="1" l="1"/>
  <c r="FP141" i="1"/>
  <c r="FP143" i="1" s="1"/>
  <c r="FQ140" i="1"/>
  <c r="FM135" i="1"/>
  <c r="FM137" i="1" s="1"/>
  <c r="FN134" i="1"/>
  <c r="FL136" i="1"/>
  <c r="FM129" i="1"/>
  <c r="FM131" i="1" s="1"/>
  <c r="FN128" i="1"/>
  <c r="FL130" i="1"/>
  <c r="FP123" i="1"/>
  <c r="FP124" i="1" s="1"/>
  <c r="FQ122" i="1"/>
  <c r="FO124" i="1"/>
  <c r="FN96" i="1"/>
  <c r="FN97" i="1" s="1"/>
  <c r="FN98" i="1" s="1"/>
  <c r="FO95" i="1"/>
  <c r="FM117" i="1"/>
  <c r="FM119" i="1" s="1"/>
  <c r="FN116" i="1"/>
  <c r="FL119" i="1"/>
  <c r="FN135" i="1" l="1"/>
  <c r="FN137" i="1" s="1"/>
  <c r="FO134" i="1"/>
  <c r="FM136" i="1"/>
  <c r="FQ141" i="1"/>
  <c r="FQ142" i="1" s="1"/>
  <c r="FR140" i="1"/>
  <c r="FP142" i="1"/>
  <c r="FN129" i="1"/>
  <c r="FN130" i="1" s="1"/>
  <c r="FO128" i="1"/>
  <c r="FM130" i="1"/>
  <c r="FQ123" i="1"/>
  <c r="FQ124" i="1" s="1"/>
  <c r="FR122" i="1"/>
  <c r="FP125" i="1"/>
  <c r="FN117" i="1"/>
  <c r="FN118" i="1" s="1"/>
  <c r="FO116" i="1"/>
  <c r="FM118" i="1"/>
  <c r="FO96" i="1"/>
  <c r="FO97" i="1" s="1"/>
  <c r="FO98" i="1" s="1"/>
  <c r="FP95" i="1"/>
  <c r="FR141" i="1" l="1"/>
  <c r="FR142" i="1" s="1"/>
  <c r="FS140" i="1"/>
  <c r="FQ143" i="1"/>
  <c r="FO135" i="1"/>
  <c r="FO137" i="1" s="1"/>
  <c r="FP134" i="1"/>
  <c r="FN136" i="1"/>
  <c r="FO129" i="1"/>
  <c r="FO131" i="1" s="1"/>
  <c r="FP128" i="1"/>
  <c r="FN131" i="1"/>
  <c r="FR123" i="1"/>
  <c r="FR124" i="1" s="1"/>
  <c r="FS122" i="1"/>
  <c r="FQ125" i="1"/>
  <c r="FP96" i="1"/>
  <c r="FP97" i="1" s="1"/>
  <c r="FP98" i="1" s="1"/>
  <c r="FQ95" i="1"/>
  <c r="FO117" i="1"/>
  <c r="FO118" i="1" s="1"/>
  <c r="FP116" i="1"/>
  <c r="FN119" i="1"/>
  <c r="FO136" i="1" l="1"/>
  <c r="FS141" i="1"/>
  <c r="FS143" i="1" s="1"/>
  <c r="FT140" i="1"/>
  <c r="FP135" i="1"/>
  <c r="FP136" i="1" s="1"/>
  <c r="FQ134" i="1"/>
  <c r="FR143" i="1"/>
  <c r="FP129" i="1"/>
  <c r="FP131" i="1" s="1"/>
  <c r="FQ128" i="1"/>
  <c r="FO130" i="1"/>
  <c r="FS123" i="1"/>
  <c r="FS125" i="1" s="1"/>
  <c r="FT122" i="1"/>
  <c r="FR125" i="1"/>
  <c r="FP117" i="1"/>
  <c r="FP118" i="1" s="1"/>
  <c r="FQ116" i="1"/>
  <c r="FO119" i="1"/>
  <c r="FQ96" i="1"/>
  <c r="FQ97" i="1" s="1"/>
  <c r="FQ98" i="1" s="1"/>
  <c r="FR95" i="1"/>
  <c r="FP137" i="1" l="1"/>
  <c r="FT141" i="1"/>
  <c r="FT143" i="1" s="1"/>
  <c r="FU140" i="1"/>
  <c r="FQ135" i="1"/>
  <c r="FQ137" i="1" s="1"/>
  <c r="FR134" i="1"/>
  <c r="FS142" i="1"/>
  <c r="FQ129" i="1"/>
  <c r="FQ130" i="1" s="1"/>
  <c r="FR128" i="1"/>
  <c r="FP130" i="1"/>
  <c r="FT123" i="1"/>
  <c r="FT125" i="1" s="1"/>
  <c r="FU122" i="1"/>
  <c r="FS124" i="1"/>
  <c r="FR96" i="1"/>
  <c r="FR97" i="1" s="1"/>
  <c r="FR98" i="1" s="1"/>
  <c r="FS95" i="1"/>
  <c r="FQ117" i="1"/>
  <c r="FQ118" i="1" s="1"/>
  <c r="FR116" i="1"/>
  <c r="FP119" i="1"/>
  <c r="FQ136" i="1" l="1"/>
  <c r="FU141" i="1"/>
  <c r="FU142" i="1" s="1"/>
  <c r="FV140" i="1"/>
  <c r="FR135" i="1"/>
  <c r="FR137" i="1" s="1"/>
  <c r="FS134" i="1"/>
  <c r="FT142" i="1"/>
  <c r="FR129" i="1"/>
  <c r="FR130" i="1" s="1"/>
  <c r="FS128" i="1"/>
  <c r="FQ131" i="1"/>
  <c r="FU123" i="1"/>
  <c r="FU125" i="1" s="1"/>
  <c r="FV122" i="1"/>
  <c r="FT124" i="1"/>
  <c r="FR117" i="1"/>
  <c r="FR118" i="1" s="1"/>
  <c r="FS116" i="1"/>
  <c r="FQ119" i="1"/>
  <c r="FS96" i="1"/>
  <c r="FS97" i="1" s="1"/>
  <c r="FS98" i="1" s="1"/>
  <c r="FT95" i="1"/>
  <c r="FR136" i="1" l="1"/>
  <c r="FS135" i="1"/>
  <c r="FS136" i="1" s="1"/>
  <c r="FT134" i="1"/>
  <c r="FV141" i="1"/>
  <c r="FV143" i="1" s="1"/>
  <c r="FW140" i="1"/>
  <c r="FU143" i="1"/>
  <c r="FS129" i="1"/>
  <c r="FS130" i="1" s="1"/>
  <c r="FT128" i="1"/>
  <c r="FR131" i="1"/>
  <c r="FV123" i="1"/>
  <c r="FV124" i="1" s="1"/>
  <c r="FW122" i="1"/>
  <c r="FU124" i="1"/>
  <c r="FT96" i="1"/>
  <c r="FT97" i="1" s="1"/>
  <c r="FT98" i="1" s="1"/>
  <c r="FU95" i="1"/>
  <c r="FS117" i="1"/>
  <c r="FS119" i="1" s="1"/>
  <c r="FT116" i="1"/>
  <c r="FR119" i="1"/>
  <c r="FW141" i="1" l="1"/>
  <c r="FW142" i="1" s="1"/>
  <c r="FX140" i="1"/>
  <c r="FV142" i="1"/>
  <c r="FT135" i="1"/>
  <c r="FT137" i="1" s="1"/>
  <c r="FU134" i="1"/>
  <c r="FS137" i="1"/>
  <c r="FT129" i="1"/>
  <c r="FT131" i="1" s="1"/>
  <c r="FU128" i="1"/>
  <c r="FS131" i="1"/>
  <c r="FW123" i="1"/>
  <c r="FW124" i="1" s="1"/>
  <c r="FX122" i="1"/>
  <c r="FV125" i="1"/>
  <c r="FT117" i="1"/>
  <c r="FT118" i="1" s="1"/>
  <c r="FU116" i="1"/>
  <c r="FS118" i="1"/>
  <c r="FU96" i="1"/>
  <c r="FU97" i="1" s="1"/>
  <c r="FU98" i="1" s="1"/>
  <c r="FV95" i="1"/>
  <c r="FU135" i="1" l="1"/>
  <c r="FU137" i="1" s="1"/>
  <c r="FV134" i="1"/>
  <c r="FT136" i="1"/>
  <c r="FX141" i="1"/>
  <c r="FX143" i="1" s="1"/>
  <c r="FY140" i="1"/>
  <c r="FW143" i="1"/>
  <c r="FU129" i="1"/>
  <c r="FU130" i="1" s="1"/>
  <c r="FV128" i="1"/>
  <c r="FT130" i="1"/>
  <c r="FX123" i="1"/>
  <c r="FX125" i="1" s="1"/>
  <c r="FY122" i="1"/>
  <c r="FW125" i="1"/>
  <c r="FV96" i="1"/>
  <c r="FV97" i="1" s="1"/>
  <c r="FV98" i="1" s="1"/>
  <c r="FW95" i="1"/>
  <c r="FU117" i="1"/>
  <c r="FU119" i="1" s="1"/>
  <c r="FV116" i="1"/>
  <c r="FT119" i="1"/>
  <c r="FY141" i="1" l="1"/>
  <c r="FY143" i="1" s="1"/>
  <c r="FZ140" i="1"/>
  <c r="FX142" i="1"/>
  <c r="FV135" i="1"/>
  <c r="FV137" i="1" s="1"/>
  <c r="FW134" i="1"/>
  <c r="FU136" i="1"/>
  <c r="FV129" i="1"/>
  <c r="FV131" i="1" s="1"/>
  <c r="FW128" i="1"/>
  <c r="FU131" i="1"/>
  <c r="FY123" i="1"/>
  <c r="FY125" i="1" s="1"/>
  <c r="FZ122" i="1"/>
  <c r="FX124" i="1"/>
  <c r="FV117" i="1"/>
  <c r="FV118" i="1" s="1"/>
  <c r="FW116" i="1"/>
  <c r="FU118" i="1"/>
  <c r="FW96" i="1"/>
  <c r="FW97" i="1" s="1"/>
  <c r="FW98" i="1" s="1"/>
  <c r="FX95" i="1"/>
  <c r="FW135" i="1" l="1"/>
  <c r="FW137" i="1" s="1"/>
  <c r="FX134" i="1"/>
  <c r="FV136" i="1"/>
  <c r="FZ141" i="1"/>
  <c r="FZ142" i="1" s="1"/>
  <c r="GA140" i="1"/>
  <c r="FY142" i="1"/>
  <c r="FW129" i="1"/>
  <c r="FW130" i="1" s="1"/>
  <c r="FX128" i="1"/>
  <c r="FV130" i="1"/>
  <c r="FZ123" i="1"/>
  <c r="FZ124" i="1" s="1"/>
  <c r="GA122" i="1"/>
  <c r="FY124" i="1"/>
  <c r="FX96" i="1"/>
  <c r="FX97" i="1" s="1"/>
  <c r="FX98" i="1" s="1"/>
  <c r="FY95" i="1"/>
  <c r="FW117" i="1"/>
  <c r="FW118" i="1" s="1"/>
  <c r="FX116" i="1"/>
  <c r="FV119" i="1"/>
  <c r="FZ143" i="1" l="1"/>
  <c r="GA141" i="1"/>
  <c r="GA143" i="1" s="1"/>
  <c r="GB140" i="1"/>
  <c r="FX135" i="1"/>
  <c r="FX137" i="1" s="1"/>
  <c r="FY134" i="1"/>
  <c r="FW136" i="1"/>
  <c r="FX129" i="1"/>
  <c r="FX130" i="1" s="1"/>
  <c r="FY128" i="1"/>
  <c r="FW131" i="1"/>
  <c r="GA123" i="1"/>
  <c r="GA125" i="1" s="1"/>
  <c r="GB122" i="1"/>
  <c r="FZ125" i="1"/>
  <c r="FX117" i="1"/>
  <c r="FX119" i="1" s="1"/>
  <c r="FY116" i="1"/>
  <c r="FW119" i="1"/>
  <c r="FY96" i="1"/>
  <c r="FY97" i="1" s="1"/>
  <c r="FY98" i="1" s="1"/>
  <c r="FZ95" i="1"/>
  <c r="FY135" i="1" l="1"/>
  <c r="FY137" i="1" s="1"/>
  <c r="FZ134" i="1"/>
  <c r="FX136" i="1"/>
  <c r="GB141" i="1"/>
  <c r="GB142" i="1" s="1"/>
  <c r="GC140" i="1"/>
  <c r="GA142" i="1"/>
  <c r="FY129" i="1"/>
  <c r="FY130" i="1" s="1"/>
  <c r="FZ128" i="1"/>
  <c r="FX131" i="1"/>
  <c r="GB123" i="1"/>
  <c r="GB124" i="1" s="1"/>
  <c r="GC122" i="1"/>
  <c r="GA124" i="1"/>
  <c r="FZ96" i="1"/>
  <c r="FZ97" i="1" s="1"/>
  <c r="FZ98" i="1" s="1"/>
  <c r="GA95" i="1"/>
  <c r="FY117" i="1"/>
  <c r="FY118" i="1" s="1"/>
  <c r="FZ116" i="1"/>
  <c r="FX118" i="1"/>
  <c r="GB143" i="1" l="1"/>
  <c r="FZ135" i="1"/>
  <c r="FZ137" i="1" s="1"/>
  <c r="GA134" i="1"/>
  <c r="GC141" i="1"/>
  <c r="GC142" i="1" s="1"/>
  <c r="GD140" i="1"/>
  <c r="FY136" i="1"/>
  <c r="FZ129" i="1"/>
  <c r="FZ130" i="1" s="1"/>
  <c r="GA128" i="1"/>
  <c r="FY131" i="1"/>
  <c r="GC123" i="1"/>
  <c r="GC125" i="1" s="1"/>
  <c r="GD122" i="1"/>
  <c r="GB125" i="1"/>
  <c r="FZ117" i="1"/>
  <c r="FZ118" i="1" s="1"/>
  <c r="GA116" i="1"/>
  <c r="FY119" i="1"/>
  <c r="GA96" i="1"/>
  <c r="GA97" i="1" s="1"/>
  <c r="GA98" i="1" s="1"/>
  <c r="GB95" i="1"/>
  <c r="GD141" i="1" l="1"/>
  <c r="GD142" i="1" s="1"/>
  <c r="GE140" i="1"/>
  <c r="GC143" i="1"/>
  <c r="GA135" i="1"/>
  <c r="GA136" i="1" s="1"/>
  <c r="GB134" i="1"/>
  <c r="FZ136" i="1"/>
  <c r="GA129" i="1"/>
  <c r="GA130" i="1" s="1"/>
  <c r="GB128" i="1"/>
  <c r="FZ131" i="1"/>
  <c r="GD123" i="1"/>
  <c r="GD124" i="1" s="1"/>
  <c r="GE122" i="1"/>
  <c r="GC124" i="1"/>
  <c r="GB96" i="1"/>
  <c r="GB97" i="1" s="1"/>
  <c r="GB98" i="1" s="1"/>
  <c r="GC95" i="1"/>
  <c r="GA117" i="1"/>
  <c r="GA118" i="1" s="1"/>
  <c r="GB116" i="1"/>
  <c r="FZ119" i="1"/>
  <c r="GA137" i="1" l="1"/>
  <c r="GE141" i="1"/>
  <c r="GE142" i="1" s="1"/>
  <c r="GF140" i="1"/>
  <c r="GB135" i="1"/>
  <c r="GB137" i="1" s="1"/>
  <c r="GC134" i="1"/>
  <c r="GD143" i="1"/>
  <c r="GB129" i="1"/>
  <c r="GB130" i="1" s="1"/>
  <c r="GC128" i="1"/>
  <c r="GA131" i="1"/>
  <c r="GE123" i="1"/>
  <c r="GE124" i="1" s="1"/>
  <c r="GF122" i="1"/>
  <c r="GD125" i="1"/>
  <c r="GB117" i="1"/>
  <c r="GB119" i="1" s="1"/>
  <c r="GC116" i="1"/>
  <c r="GA119" i="1"/>
  <c r="GC96" i="1"/>
  <c r="GC97" i="1" s="1"/>
  <c r="GC98" i="1" s="1"/>
  <c r="GD95" i="1"/>
  <c r="GB136" i="1" l="1"/>
  <c r="GF141" i="1"/>
  <c r="GF143" i="1" s="1"/>
  <c r="GG140" i="1"/>
  <c r="GC135" i="1"/>
  <c r="GC137" i="1" s="1"/>
  <c r="GD134" i="1"/>
  <c r="GE143" i="1"/>
  <c r="GC129" i="1"/>
  <c r="GC130" i="1" s="1"/>
  <c r="GD128" i="1"/>
  <c r="GB131" i="1"/>
  <c r="GF123" i="1"/>
  <c r="GF125" i="1" s="1"/>
  <c r="GG122" i="1"/>
  <c r="GE125" i="1"/>
  <c r="GD96" i="1"/>
  <c r="GD97" i="1" s="1"/>
  <c r="GD98" i="1" s="1"/>
  <c r="GE95" i="1"/>
  <c r="GC117" i="1"/>
  <c r="GC119" i="1" s="1"/>
  <c r="GD116" i="1"/>
  <c r="GB118" i="1"/>
  <c r="GD135" i="1" l="1"/>
  <c r="GD137" i="1" s="1"/>
  <c r="GE134" i="1"/>
  <c r="GC136" i="1"/>
  <c r="GG141" i="1"/>
  <c r="GG142" i="1" s="1"/>
  <c r="GH140" i="1"/>
  <c r="GF142" i="1"/>
  <c r="GD129" i="1"/>
  <c r="GD131" i="1" s="1"/>
  <c r="GE128" i="1"/>
  <c r="GC131" i="1"/>
  <c r="GG123" i="1"/>
  <c r="GG125" i="1" s="1"/>
  <c r="GH122" i="1"/>
  <c r="GF124" i="1"/>
  <c r="GD117" i="1"/>
  <c r="GD118" i="1" s="1"/>
  <c r="GE116" i="1"/>
  <c r="GC118" i="1"/>
  <c r="GE96" i="1"/>
  <c r="GE97" i="1" s="1"/>
  <c r="GE98" i="1" s="1"/>
  <c r="GF95" i="1"/>
  <c r="GH141" i="1" l="1"/>
  <c r="GH143" i="1" s="1"/>
  <c r="GI140" i="1"/>
  <c r="GG143" i="1"/>
  <c r="GE135" i="1"/>
  <c r="GE137" i="1" s="1"/>
  <c r="GF134" i="1"/>
  <c r="GD136" i="1"/>
  <c r="GE129" i="1"/>
  <c r="GE130" i="1" s="1"/>
  <c r="GF128" i="1"/>
  <c r="GD130" i="1"/>
  <c r="GH123" i="1"/>
  <c r="GH125" i="1" s="1"/>
  <c r="GI122" i="1"/>
  <c r="GG124" i="1"/>
  <c r="GF96" i="1"/>
  <c r="GF97" i="1" s="1"/>
  <c r="GF98" i="1" s="1"/>
  <c r="GG95" i="1"/>
  <c r="GE117" i="1"/>
  <c r="GE118" i="1" s="1"/>
  <c r="GF116" i="1"/>
  <c r="GD119" i="1"/>
  <c r="GF135" i="1" l="1"/>
  <c r="GF136" i="1" s="1"/>
  <c r="GG134" i="1"/>
  <c r="GE136" i="1"/>
  <c r="GI141" i="1"/>
  <c r="GI143" i="1" s="1"/>
  <c r="GJ140" i="1"/>
  <c r="GH142" i="1"/>
  <c r="GF129" i="1"/>
  <c r="GF131" i="1" s="1"/>
  <c r="GG128" i="1"/>
  <c r="GE131" i="1"/>
  <c r="GI123" i="1"/>
  <c r="GI125" i="1" s="1"/>
  <c r="GJ122" i="1"/>
  <c r="GH124" i="1"/>
  <c r="GF117" i="1"/>
  <c r="GF118" i="1" s="1"/>
  <c r="GG116" i="1"/>
  <c r="GE119" i="1"/>
  <c r="GG96" i="1"/>
  <c r="GG97" i="1" s="1"/>
  <c r="GG98" i="1" s="1"/>
  <c r="GH95" i="1"/>
  <c r="GJ141" i="1" l="1"/>
  <c r="GJ143" i="1" s="1"/>
  <c r="GK140" i="1"/>
  <c r="GI142" i="1"/>
  <c r="GG135" i="1"/>
  <c r="GG136" i="1" s="1"/>
  <c r="GH134" i="1"/>
  <c r="GF137" i="1"/>
  <c r="GG129" i="1"/>
  <c r="GG130" i="1" s="1"/>
  <c r="GH128" i="1"/>
  <c r="GF130" i="1"/>
  <c r="GJ123" i="1"/>
  <c r="GJ125" i="1" s="1"/>
  <c r="GK122" i="1"/>
  <c r="GI124" i="1"/>
  <c r="GG117" i="1"/>
  <c r="GG118" i="1" s="1"/>
  <c r="GH116" i="1"/>
  <c r="GH96" i="1"/>
  <c r="GH97" i="1" s="1"/>
  <c r="GH98" i="1" s="1"/>
  <c r="GI95" i="1"/>
  <c r="GF119" i="1"/>
  <c r="GH135" i="1" l="1"/>
  <c r="GH137" i="1" s="1"/>
  <c r="GI134" i="1"/>
  <c r="GK141" i="1"/>
  <c r="GK142" i="1" s="1"/>
  <c r="GL140" i="1"/>
  <c r="GG137" i="1"/>
  <c r="GJ142" i="1"/>
  <c r="GH129" i="1"/>
  <c r="GH131" i="1" s="1"/>
  <c r="GI128" i="1"/>
  <c r="GG131" i="1"/>
  <c r="GK123" i="1"/>
  <c r="GK125" i="1" s="1"/>
  <c r="GL122" i="1"/>
  <c r="GJ124" i="1"/>
  <c r="GI96" i="1"/>
  <c r="GI97" i="1" s="1"/>
  <c r="GI98" i="1" s="1"/>
  <c r="GJ95" i="1"/>
  <c r="GH117" i="1"/>
  <c r="GH118" i="1" s="1"/>
  <c r="GI116" i="1"/>
  <c r="GG119" i="1"/>
  <c r="GL141" i="1" l="1"/>
  <c r="GL143" i="1" s="1"/>
  <c r="GM140" i="1"/>
  <c r="GK143" i="1"/>
  <c r="GI135" i="1"/>
  <c r="GI137" i="1" s="1"/>
  <c r="GJ134" i="1"/>
  <c r="GH136" i="1"/>
  <c r="GI129" i="1"/>
  <c r="GI130" i="1" s="1"/>
  <c r="GJ128" i="1"/>
  <c r="GH130" i="1"/>
  <c r="GL123" i="1"/>
  <c r="GL125" i="1" s="1"/>
  <c r="GM122" i="1"/>
  <c r="GK124" i="1"/>
  <c r="GI117" i="1"/>
  <c r="GI118" i="1" s="1"/>
  <c r="GJ116" i="1"/>
  <c r="GH119" i="1"/>
  <c r="GJ96" i="1"/>
  <c r="GJ97" i="1" s="1"/>
  <c r="GJ98" i="1" s="1"/>
  <c r="GK95" i="1"/>
  <c r="GJ135" i="1" l="1"/>
  <c r="GJ137" i="1" s="1"/>
  <c r="GK134" i="1"/>
  <c r="GI136" i="1"/>
  <c r="GM141" i="1"/>
  <c r="GM142" i="1" s="1"/>
  <c r="GN140" i="1"/>
  <c r="GL142" i="1"/>
  <c r="GJ129" i="1"/>
  <c r="GJ130" i="1" s="1"/>
  <c r="GK128" i="1"/>
  <c r="GI131" i="1"/>
  <c r="GM123" i="1"/>
  <c r="GM124" i="1" s="1"/>
  <c r="GN122" i="1"/>
  <c r="GL124" i="1"/>
  <c r="GK96" i="1"/>
  <c r="GK97" i="1" s="1"/>
  <c r="GK98" i="1" s="1"/>
  <c r="GL95" i="1"/>
  <c r="GJ117" i="1"/>
  <c r="GJ119" i="1" s="1"/>
  <c r="GK116" i="1"/>
  <c r="GI119" i="1"/>
  <c r="GM143" i="1" l="1"/>
  <c r="GK135" i="1"/>
  <c r="GK136" i="1" s="1"/>
  <c r="GL134" i="1"/>
  <c r="GN141" i="1"/>
  <c r="GN142" i="1" s="1"/>
  <c r="GO140" i="1"/>
  <c r="GJ136" i="1"/>
  <c r="GK129" i="1"/>
  <c r="GK130" i="1" s="1"/>
  <c r="GL128" i="1"/>
  <c r="GJ131" i="1"/>
  <c r="GN123" i="1"/>
  <c r="GN125" i="1" s="1"/>
  <c r="GO122" i="1"/>
  <c r="GM125" i="1"/>
  <c r="GK117" i="1"/>
  <c r="GK119" i="1" s="1"/>
  <c r="GL116" i="1"/>
  <c r="GJ118" i="1"/>
  <c r="GL96" i="1"/>
  <c r="GL97" i="1" s="1"/>
  <c r="GL98" i="1" s="1"/>
  <c r="GM95" i="1"/>
  <c r="GN143" i="1" l="1"/>
  <c r="GO141" i="1"/>
  <c r="GO142" i="1" s="1"/>
  <c r="GP140" i="1"/>
  <c r="GL135" i="1"/>
  <c r="GL137" i="1" s="1"/>
  <c r="GM134" i="1"/>
  <c r="GK137" i="1"/>
  <c r="GL129" i="1"/>
  <c r="GL131" i="1" s="1"/>
  <c r="GM128" i="1"/>
  <c r="GK131" i="1"/>
  <c r="GO123" i="1"/>
  <c r="GO124" i="1" s="1"/>
  <c r="GP122" i="1"/>
  <c r="GN124" i="1"/>
  <c r="GM96" i="1"/>
  <c r="GM97" i="1" s="1"/>
  <c r="GM98" i="1" s="1"/>
  <c r="GN95" i="1"/>
  <c r="GL117" i="1"/>
  <c r="GL118" i="1" s="1"/>
  <c r="GM116" i="1"/>
  <c r="GK118" i="1"/>
  <c r="GM135" i="1" l="1"/>
  <c r="GM136" i="1" s="1"/>
  <c r="GN134" i="1"/>
  <c r="GL136" i="1"/>
  <c r="GP141" i="1"/>
  <c r="GP142" i="1" s="1"/>
  <c r="GQ140" i="1"/>
  <c r="GO143" i="1"/>
  <c r="GM129" i="1"/>
  <c r="GM130" i="1" s="1"/>
  <c r="GN128" i="1"/>
  <c r="GL130" i="1"/>
  <c r="GP123" i="1"/>
  <c r="GP124" i="1" s="1"/>
  <c r="GQ122" i="1"/>
  <c r="GO125" i="1"/>
  <c r="GM117" i="1"/>
  <c r="GM119" i="1" s="1"/>
  <c r="GN116" i="1"/>
  <c r="GL119" i="1"/>
  <c r="GN96" i="1"/>
  <c r="GN97" i="1" s="1"/>
  <c r="GN98" i="1" s="1"/>
  <c r="GO95" i="1"/>
  <c r="GQ141" i="1" l="1"/>
  <c r="GQ142" i="1" s="1"/>
  <c r="GR140" i="1"/>
  <c r="GP143" i="1"/>
  <c r="GN135" i="1"/>
  <c r="GN137" i="1" s="1"/>
  <c r="GO134" i="1"/>
  <c r="GM137" i="1"/>
  <c r="GN129" i="1"/>
  <c r="GN131" i="1" s="1"/>
  <c r="GO128" i="1"/>
  <c r="GM131" i="1"/>
  <c r="GQ123" i="1"/>
  <c r="GQ125" i="1" s="1"/>
  <c r="GR122" i="1"/>
  <c r="GP125" i="1"/>
  <c r="GO96" i="1"/>
  <c r="GO97" i="1" s="1"/>
  <c r="GO98" i="1" s="1"/>
  <c r="GP95" i="1"/>
  <c r="GN117" i="1"/>
  <c r="GN118" i="1" s="1"/>
  <c r="GO116" i="1"/>
  <c r="GM118" i="1"/>
  <c r="GN136" i="1" l="1"/>
  <c r="GR141" i="1"/>
  <c r="GR142" i="1" s="1"/>
  <c r="GS140" i="1"/>
  <c r="GO135" i="1"/>
  <c r="GO136" i="1" s="1"/>
  <c r="GP134" i="1"/>
  <c r="GQ143" i="1"/>
  <c r="GO129" i="1"/>
  <c r="GO130" i="1" s="1"/>
  <c r="GP128" i="1"/>
  <c r="GN130" i="1"/>
  <c r="GR123" i="1"/>
  <c r="GR125" i="1" s="1"/>
  <c r="GS122" i="1"/>
  <c r="GQ124" i="1"/>
  <c r="GO117" i="1"/>
  <c r="GO119" i="1" s="1"/>
  <c r="GP116" i="1"/>
  <c r="GN119" i="1"/>
  <c r="GP96" i="1"/>
  <c r="GP97" i="1" s="1"/>
  <c r="GP98" i="1" s="1"/>
  <c r="GQ95" i="1"/>
  <c r="GP135" i="1" l="1"/>
  <c r="GP137" i="1" s="1"/>
  <c r="GQ134" i="1"/>
  <c r="GO137" i="1"/>
  <c r="GS141" i="1"/>
  <c r="GS143" i="1" s="1"/>
  <c r="GT140" i="1"/>
  <c r="GR143" i="1"/>
  <c r="GP129" i="1"/>
  <c r="GP131" i="1" s="1"/>
  <c r="GQ128" i="1"/>
  <c r="GO131" i="1"/>
  <c r="GS123" i="1"/>
  <c r="GS124" i="1" s="1"/>
  <c r="GT122" i="1"/>
  <c r="GR124" i="1"/>
  <c r="GQ96" i="1"/>
  <c r="GQ97" i="1" s="1"/>
  <c r="GQ98" i="1" s="1"/>
  <c r="GR95" i="1"/>
  <c r="GP117" i="1"/>
  <c r="GP118" i="1" s="1"/>
  <c r="GQ116" i="1"/>
  <c r="GO118" i="1"/>
  <c r="GT141" i="1" l="1"/>
  <c r="GT143" i="1" s="1"/>
  <c r="GU140" i="1"/>
  <c r="GS142" i="1"/>
  <c r="GQ135" i="1"/>
  <c r="GQ137" i="1" s="1"/>
  <c r="GR134" i="1"/>
  <c r="GP136" i="1"/>
  <c r="GQ129" i="1"/>
  <c r="GQ131" i="1" s="1"/>
  <c r="GR128" i="1"/>
  <c r="GP130" i="1"/>
  <c r="GT123" i="1"/>
  <c r="GT124" i="1" s="1"/>
  <c r="GU122" i="1"/>
  <c r="GS125" i="1"/>
  <c r="GP119" i="1"/>
  <c r="GQ117" i="1"/>
  <c r="GQ119" i="1" s="1"/>
  <c r="GR116" i="1"/>
  <c r="GR96" i="1"/>
  <c r="GR97" i="1" s="1"/>
  <c r="GR98" i="1" s="1"/>
  <c r="GS95" i="1"/>
  <c r="GR135" i="1" l="1"/>
  <c r="GR137" i="1" s="1"/>
  <c r="GS134" i="1"/>
  <c r="GQ136" i="1"/>
  <c r="GU141" i="1"/>
  <c r="GU143" i="1" s="1"/>
  <c r="GV140" i="1"/>
  <c r="GT142" i="1"/>
  <c r="GR129" i="1"/>
  <c r="GR131" i="1" s="1"/>
  <c r="GS128" i="1"/>
  <c r="GQ130" i="1"/>
  <c r="GU123" i="1"/>
  <c r="GU124" i="1" s="1"/>
  <c r="GV122" i="1"/>
  <c r="GT125" i="1"/>
  <c r="GS96" i="1"/>
  <c r="GS97" i="1" s="1"/>
  <c r="GS98" i="1" s="1"/>
  <c r="GT95" i="1"/>
  <c r="GQ118" i="1"/>
  <c r="GR117" i="1"/>
  <c r="GR118" i="1" s="1"/>
  <c r="GS116" i="1"/>
  <c r="GV141" i="1" l="1"/>
  <c r="GV143" i="1" s="1"/>
  <c r="GW140" i="1"/>
  <c r="GU142" i="1"/>
  <c r="GS135" i="1"/>
  <c r="GS137" i="1" s="1"/>
  <c r="GT134" i="1"/>
  <c r="GR136" i="1"/>
  <c r="GS129" i="1"/>
  <c r="GS130" i="1" s="1"/>
  <c r="GT128" i="1"/>
  <c r="GR130" i="1"/>
  <c r="GV123" i="1"/>
  <c r="GV125" i="1" s="1"/>
  <c r="GW122" i="1"/>
  <c r="GU125" i="1"/>
  <c r="GS117" i="1"/>
  <c r="GS119" i="1" s="1"/>
  <c r="GT116" i="1"/>
  <c r="GR119" i="1"/>
  <c r="GT96" i="1"/>
  <c r="GT97" i="1" s="1"/>
  <c r="GT98" i="1" s="1"/>
  <c r="GU95" i="1"/>
  <c r="GT135" i="1" l="1"/>
  <c r="GT137" i="1" s="1"/>
  <c r="GU134" i="1"/>
  <c r="GS136" i="1"/>
  <c r="GW141" i="1"/>
  <c r="GW143" i="1" s="1"/>
  <c r="GX140" i="1"/>
  <c r="GV142" i="1"/>
  <c r="GT129" i="1"/>
  <c r="GT131" i="1" s="1"/>
  <c r="GU128" i="1"/>
  <c r="GS131" i="1"/>
  <c r="GW123" i="1"/>
  <c r="GW124" i="1" s="1"/>
  <c r="GX122" i="1"/>
  <c r="GV124" i="1"/>
  <c r="GT117" i="1"/>
  <c r="GT118" i="1" s="1"/>
  <c r="GU116" i="1"/>
  <c r="GU96" i="1"/>
  <c r="GU97" i="1" s="1"/>
  <c r="GU98" i="1" s="1"/>
  <c r="GV95" i="1"/>
  <c r="GS118" i="1"/>
  <c r="GX141" i="1" l="1"/>
  <c r="GX143" i="1" s="1"/>
  <c r="GY140" i="1"/>
  <c r="GU135" i="1"/>
  <c r="GU137" i="1" s="1"/>
  <c r="GV134" i="1"/>
  <c r="GW142" i="1"/>
  <c r="GT136" i="1"/>
  <c r="GU129" i="1"/>
  <c r="GU131" i="1" s="1"/>
  <c r="GV128" i="1"/>
  <c r="GT130" i="1"/>
  <c r="GX123" i="1"/>
  <c r="GX124" i="1" s="1"/>
  <c r="GY122" i="1"/>
  <c r="GW125" i="1"/>
  <c r="GV96" i="1"/>
  <c r="GV97" i="1" s="1"/>
  <c r="GV98" i="1" s="1"/>
  <c r="GW95" i="1"/>
  <c r="GU117" i="1"/>
  <c r="GU118" i="1" s="1"/>
  <c r="GV116" i="1"/>
  <c r="GT119" i="1"/>
  <c r="GV135" i="1" l="1"/>
  <c r="GV137" i="1" s="1"/>
  <c r="GW134" i="1"/>
  <c r="GU136" i="1"/>
  <c r="GY141" i="1"/>
  <c r="GY142" i="1" s="1"/>
  <c r="GZ140" i="1"/>
  <c r="GX142" i="1"/>
  <c r="GV129" i="1"/>
  <c r="GV130" i="1" s="1"/>
  <c r="GW128" i="1"/>
  <c r="GU130" i="1"/>
  <c r="GY123" i="1"/>
  <c r="GY125" i="1" s="1"/>
  <c r="GZ122" i="1"/>
  <c r="GX125" i="1"/>
  <c r="GU119" i="1"/>
  <c r="GV117" i="1"/>
  <c r="GV119" i="1" s="1"/>
  <c r="GW116" i="1"/>
  <c r="GW96" i="1"/>
  <c r="GW97" i="1" s="1"/>
  <c r="GW98" i="1" s="1"/>
  <c r="GX95" i="1"/>
  <c r="GZ141" i="1" l="1"/>
  <c r="GZ142" i="1" s="1"/>
  <c r="HA140" i="1"/>
  <c r="GY143" i="1"/>
  <c r="GW135" i="1"/>
  <c r="GW137" i="1" s="1"/>
  <c r="GX134" i="1"/>
  <c r="GV136" i="1"/>
  <c r="GW129" i="1"/>
  <c r="GW130" i="1" s="1"/>
  <c r="GX128" i="1"/>
  <c r="GV131" i="1"/>
  <c r="GZ123" i="1"/>
  <c r="GZ125" i="1" s="1"/>
  <c r="HA122" i="1"/>
  <c r="GY124" i="1"/>
  <c r="GX96" i="1"/>
  <c r="GX97" i="1" s="1"/>
  <c r="GX98" i="1" s="1"/>
  <c r="GY95" i="1"/>
  <c r="GV118" i="1"/>
  <c r="GW117" i="1"/>
  <c r="GW118" i="1" s="1"/>
  <c r="GX116" i="1"/>
  <c r="GX135" i="1" l="1"/>
  <c r="GX136" i="1" s="1"/>
  <c r="GY134" i="1"/>
  <c r="GW136" i="1"/>
  <c r="HA141" i="1"/>
  <c r="HA142" i="1" s="1"/>
  <c r="HB140" i="1"/>
  <c r="GZ143" i="1"/>
  <c r="GX129" i="1"/>
  <c r="GX130" i="1" s="1"/>
  <c r="GY128" i="1"/>
  <c r="GW131" i="1"/>
  <c r="HA123" i="1"/>
  <c r="HA125" i="1" s="1"/>
  <c r="HB122" i="1"/>
  <c r="GZ124" i="1"/>
  <c r="GX117" i="1"/>
  <c r="GX118" i="1" s="1"/>
  <c r="GY116" i="1"/>
  <c r="GW119" i="1"/>
  <c r="GY96" i="1"/>
  <c r="GY97" i="1" s="1"/>
  <c r="GY98" i="1" s="1"/>
  <c r="GZ95" i="1"/>
  <c r="HB141" i="1" l="1"/>
  <c r="HB143" i="1" s="1"/>
  <c r="HC140" i="1"/>
  <c r="HA143" i="1"/>
  <c r="GY135" i="1"/>
  <c r="GY137" i="1" s="1"/>
  <c r="GZ134" i="1"/>
  <c r="GX137" i="1"/>
  <c r="GY129" i="1"/>
  <c r="GY131" i="1" s="1"/>
  <c r="GZ128" i="1"/>
  <c r="GX131" i="1"/>
  <c r="HB123" i="1"/>
  <c r="HB125" i="1" s="1"/>
  <c r="HC122" i="1"/>
  <c r="HA124" i="1"/>
  <c r="GZ96" i="1"/>
  <c r="GZ97" i="1" s="1"/>
  <c r="GZ98" i="1" s="1"/>
  <c r="HA95" i="1"/>
  <c r="GY117" i="1"/>
  <c r="GY119" i="1" s="1"/>
  <c r="GZ116" i="1"/>
  <c r="GX119" i="1"/>
  <c r="GY136" i="1" l="1"/>
  <c r="HC141" i="1"/>
  <c r="HC142" i="1" s="1"/>
  <c r="HD140" i="1"/>
  <c r="GZ135" i="1"/>
  <c r="GZ137" i="1" s="1"/>
  <c r="HA134" i="1"/>
  <c r="HB142" i="1"/>
  <c r="GZ129" i="1"/>
  <c r="GZ130" i="1" s="1"/>
  <c r="HA128" i="1"/>
  <c r="GY130" i="1"/>
  <c r="HC123" i="1"/>
  <c r="HC125" i="1" s="1"/>
  <c r="HD122" i="1"/>
  <c r="HB124" i="1"/>
  <c r="GY118" i="1"/>
  <c r="GZ117" i="1"/>
  <c r="GZ118" i="1" s="1"/>
  <c r="HA116" i="1"/>
  <c r="HA96" i="1"/>
  <c r="HA97" i="1" s="1"/>
  <c r="HA98" i="1" s="1"/>
  <c r="HB95" i="1"/>
  <c r="HA135" i="1" l="1"/>
  <c r="HA137" i="1" s="1"/>
  <c r="HB134" i="1"/>
  <c r="GZ136" i="1"/>
  <c r="HD141" i="1"/>
  <c r="HD143" i="1" s="1"/>
  <c r="HE140" i="1"/>
  <c r="HC143" i="1"/>
  <c r="HA129" i="1"/>
  <c r="HA130" i="1" s="1"/>
  <c r="HB128" i="1"/>
  <c r="GZ131" i="1"/>
  <c r="HD123" i="1"/>
  <c r="HD125" i="1" s="1"/>
  <c r="HE122" i="1"/>
  <c r="HC124" i="1"/>
  <c r="HB96" i="1"/>
  <c r="HB97" i="1" s="1"/>
  <c r="HB98" i="1" s="1"/>
  <c r="HC95" i="1"/>
  <c r="GZ119" i="1"/>
  <c r="HA117" i="1"/>
  <c r="HA118" i="1" s="1"/>
  <c r="HB116" i="1"/>
  <c r="HE141" i="1" l="1"/>
  <c r="HE143" i="1" s="1"/>
  <c r="HF140" i="1"/>
  <c r="HD142" i="1"/>
  <c r="HB135" i="1"/>
  <c r="HB137" i="1" s="1"/>
  <c r="HC134" i="1"/>
  <c r="HA136" i="1"/>
  <c r="HB129" i="1"/>
  <c r="HB131" i="1" s="1"/>
  <c r="HC128" i="1"/>
  <c r="HA131" i="1"/>
  <c r="HE123" i="1"/>
  <c r="HE124" i="1" s="1"/>
  <c r="HF122" i="1"/>
  <c r="HD124" i="1"/>
  <c r="HB117" i="1"/>
  <c r="HB118" i="1" s="1"/>
  <c r="HC116" i="1"/>
  <c r="HA119" i="1"/>
  <c r="HC96" i="1"/>
  <c r="HC97" i="1" s="1"/>
  <c r="HC98" i="1" s="1"/>
  <c r="HD95" i="1"/>
  <c r="HC135" i="1" l="1"/>
  <c r="HC137" i="1" s="1"/>
  <c r="HD134" i="1"/>
  <c r="HB136" i="1"/>
  <c r="HF141" i="1"/>
  <c r="HF143" i="1" s="1"/>
  <c r="HG140" i="1"/>
  <c r="HE142" i="1"/>
  <c r="HC129" i="1"/>
  <c r="HC131" i="1" s="1"/>
  <c r="HD128" i="1"/>
  <c r="HB130" i="1"/>
  <c r="HF123" i="1"/>
  <c r="HF125" i="1" s="1"/>
  <c r="HG122" i="1"/>
  <c r="HE125" i="1"/>
  <c r="HD96" i="1"/>
  <c r="HD97" i="1" s="1"/>
  <c r="HD98" i="1" s="1"/>
  <c r="HE95" i="1"/>
  <c r="HC117" i="1"/>
  <c r="HC119" i="1" s="1"/>
  <c r="HD116" i="1"/>
  <c r="HB119" i="1"/>
  <c r="HF142" i="1" l="1"/>
  <c r="HD135" i="1"/>
  <c r="HD136" i="1" s="1"/>
  <c r="HE134" i="1"/>
  <c r="HG141" i="1"/>
  <c r="HG143" i="1" s="1"/>
  <c r="HH140" i="1"/>
  <c r="HC136" i="1"/>
  <c r="HD129" i="1"/>
  <c r="HD130" i="1" s="1"/>
  <c r="HE128" i="1"/>
  <c r="HC130" i="1"/>
  <c r="HG123" i="1"/>
  <c r="HG125" i="1" s="1"/>
  <c r="HH122" i="1"/>
  <c r="HF124" i="1"/>
  <c r="HD117" i="1"/>
  <c r="HD119" i="1" s="1"/>
  <c r="HE116" i="1"/>
  <c r="HC118" i="1"/>
  <c r="HE96" i="1"/>
  <c r="HE97" i="1" s="1"/>
  <c r="HE98" i="1" s="1"/>
  <c r="HF95" i="1"/>
  <c r="HH141" i="1" l="1"/>
  <c r="HH142" i="1" s="1"/>
  <c r="HI140" i="1"/>
  <c r="HG142" i="1"/>
  <c r="HE135" i="1"/>
  <c r="HE136" i="1" s="1"/>
  <c r="HF134" i="1"/>
  <c r="HD137" i="1"/>
  <c r="HE129" i="1"/>
  <c r="HE130" i="1" s="1"/>
  <c r="HF128" i="1"/>
  <c r="HD131" i="1"/>
  <c r="HH123" i="1"/>
  <c r="HH125" i="1" s="1"/>
  <c r="HI122" i="1"/>
  <c r="HG124" i="1"/>
  <c r="HF96" i="1"/>
  <c r="HF97" i="1" s="1"/>
  <c r="HF98" i="1" s="1"/>
  <c r="HG95" i="1"/>
  <c r="HE117" i="1"/>
  <c r="HE118" i="1" s="1"/>
  <c r="HF116" i="1"/>
  <c r="HD118" i="1"/>
  <c r="HE137" i="1" l="1"/>
  <c r="HI141" i="1"/>
  <c r="HI143" i="1" s="1"/>
  <c r="HJ140" i="1"/>
  <c r="HF135" i="1"/>
  <c r="HF137" i="1" s="1"/>
  <c r="HG134" i="1"/>
  <c r="HH143" i="1"/>
  <c r="HF129" i="1"/>
  <c r="HF131" i="1" s="1"/>
  <c r="HG128" i="1"/>
  <c r="HE131" i="1"/>
  <c r="HI123" i="1"/>
  <c r="HI124" i="1" s="1"/>
  <c r="HJ122" i="1"/>
  <c r="HH124" i="1"/>
  <c r="HF117" i="1"/>
  <c r="HF118" i="1" s="1"/>
  <c r="HG116" i="1"/>
  <c r="HE119" i="1"/>
  <c r="HG96" i="1"/>
  <c r="HG97" i="1" s="1"/>
  <c r="HG98" i="1" s="1"/>
  <c r="HH95" i="1"/>
  <c r="HG135" i="1" l="1"/>
  <c r="HG136" i="1" s="1"/>
  <c r="HH134" i="1"/>
  <c r="HF136" i="1"/>
  <c r="HJ141" i="1"/>
  <c r="HJ142" i="1" s="1"/>
  <c r="HK140" i="1"/>
  <c r="HI142" i="1"/>
  <c r="HG129" i="1"/>
  <c r="HG130" i="1" s="1"/>
  <c r="HH128" i="1"/>
  <c r="HF130" i="1"/>
  <c r="HJ123" i="1"/>
  <c r="HJ125" i="1" s="1"/>
  <c r="HK122" i="1"/>
  <c r="HI125" i="1"/>
  <c r="HH96" i="1"/>
  <c r="HH97" i="1" s="1"/>
  <c r="HH98" i="1" s="1"/>
  <c r="HI95" i="1"/>
  <c r="HG117" i="1"/>
  <c r="HG119" i="1" s="1"/>
  <c r="HH116" i="1"/>
  <c r="HF119" i="1"/>
  <c r="HK141" i="1" l="1"/>
  <c r="HK143" i="1" s="1"/>
  <c r="HL140" i="1"/>
  <c r="HJ143" i="1"/>
  <c r="HH135" i="1"/>
  <c r="HH136" i="1" s="1"/>
  <c r="HI134" i="1"/>
  <c r="HG137" i="1"/>
  <c r="HH129" i="1"/>
  <c r="HH131" i="1" s="1"/>
  <c r="HI128" i="1"/>
  <c r="HG131" i="1"/>
  <c r="HK123" i="1"/>
  <c r="HK124" i="1" s="1"/>
  <c r="HL122" i="1"/>
  <c r="HJ124" i="1"/>
  <c r="HH117" i="1"/>
  <c r="HH118" i="1" s="1"/>
  <c r="HI116" i="1"/>
  <c r="HG118" i="1"/>
  <c r="HI96" i="1"/>
  <c r="HI97" i="1" s="1"/>
  <c r="HI98" i="1" s="1"/>
  <c r="HJ95" i="1"/>
  <c r="HI135" i="1" l="1"/>
  <c r="HI137" i="1" s="1"/>
  <c r="HJ134" i="1"/>
  <c r="HH137" i="1"/>
  <c r="HL141" i="1"/>
  <c r="HL142" i="1" s="1"/>
  <c r="HM140" i="1"/>
  <c r="HK142" i="1"/>
  <c r="HI129" i="1"/>
  <c r="HI130" i="1" s="1"/>
  <c r="HJ128" i="1"/>
  <c r="HH130" i="1"/>
  <c r="HL123" i="1"/>
  <c r="HL125" i="1" s="1"/>
  <c r="HM122" i="1"/>
  <c r="HK125" i="1"/>
  <c r="HJ96" i="1"/>
  <c r="HJ97" i="1" s="1"/>
  <c r="HJ98" i="1" s="1"/>
  <c r="HK95" i="1"/>
  <c r="HI117" i="1"/>
  <c r="HI118" i="1" s="1"/>
  <c r="HJ116" i="1"/>
  <c r="HH119" i="1"/>
  <c r="HL143" i="1" l="1"/>
  <c r="HJ135" i="1"/>
  <c r="HJ137" i="1" s="1"/>
  <c r="HK134" i="1"/>
  <c r="HM141" i="1"/>
  <c r="HM143" i="1" s="1"/>
  <c r="HN140" i="1"/>
  <c r="HI136" i="1"/>
  <c r="HJ129" i="1"/>
  <c r="HJ131" i="1" s="1"/>
  <c r="HK128" i="1"/>
  <c r="HI131" i="1"/>
  <c r="HM123" i="1"/>
  <c r="HM125" i="1" s="1"/>
  <c r="HN122" i="1"/>
  <c r="HL124" i="1"/>
  <c r="HJ117" i="1"/>
  <c r="HJ118" i="1" s="1"/>
  <c r="HK116" i="1"/>
  <c r="HI119" i="1"/>
  <c r="HK96" i="1"/>
  <c r="HK97" i="1" s="1"/>
  <c r="HK98" i="1" s="1"/>
  <c r="HL95" i="1"/>
  <c r="HM142" i="1" l="1"/>
  <c r="HN141" i="1"/>
  <c r="HN142" i="1" s="1"/>
  <c r="HO140" i="1"/>
  <c r="HK135" i="1"/>
  <c r="HK137" i="1" s="1"/>
  <c r="HL134" i="1"/>
  <c r="HJ136" i="1"/>
  <c r="HK129" i="1"/>
  <c r="HK130" i="1" s="1"/>
  <c r="HL128" i="1"/>
  <c r="HJ130" i="1"/>
  <c r="HN123" i="1"/>
  <c r="HN125" i="1" s="1"/>
  <c r="HO122" i="1"/>
  <c r="HM124" i="1"/>
  <c r="HL96" i="1"/>
  <c r="HL97" i="1" s="1"/>
  <c r="HL98" i="1" s="1"/>
  <c r="HM95" i="1"/>
  <c r="HK117" i="1"/>
  <c r="HK119" i="1" s="1"/>
  <c r="HL116" i="1"/>
  <c r="HJ119" i="1"/>
  <c r="HL135" i="1" l="1"/>
  <c r="HL136" i="1" s="1"/>
  <c r="HM134" i="1"/>
  <c r="HK136" i="1"/>
  <c r="HO141" i="1"/>
  <c r="HO143" i="1" s="1"/>
  <c r="HP140" i="1"/>
  <c r="HN143" i="1"/>
  <c r="HL129" i="1"/>
  <c r="HL131" i="1" s="1"/>
  <c r="HM128" i="1"/>
  <c r="HK131" i="1"/>
  <c r="HO123" i="1"/>
  <c r="HO125" i="1" s="1"/>
  <c r="HP122" i="1"/>
  <c r="HN124" i="1"/>
  <c r="HL117" i="1"/>
  <c r="HL119" i="1" s="1"/>
  <c r="HM116" i="1"/>
  <c r="HK118" i="1"/>
  <c r="HM96" i="1"/>
  <c r="HM97" i="1" s="1"/>
  <c r="HM98" i="1" s="1"/>
  <c r="HN95" i="1"/>
  <c r="HP141" i="1" l="1"/>
  <c r="HP142" i="1" s="1"/>
  <c r="HQ140" i="1"/>
  <c r="HO142" i="1"/>
  <c r="HM135" i="1"/>
  <c r="HM137" i="1" s="1"/>
  <c r="HN134" i="1"/>
  <c r="HL137" i="1"/>
  <c r="HM129" i="1"/>
  <c r="HM131" i="1" s="1"/>
  <c r="HN128" i="1"/>
  <c r="HL130" i="1"/>
  <c r="HP123" i="1"/>
  <c r="HP124" i="1" s="1"/>
  <c r="HQ122" i="1"/>
  <c r="HO124" i="1"/>
  <c r="HN96" i="1"/>
  <c r="HN97" i="1" s="1"/>
  <c r="HN98" i="1" s="1"/>
  <c r="HO95" i="1"/>
  <c r="HM117" i="1"/>
  <c r="HM119" i="1" s="1"/>
  <c r="HN116" i="1"/>
  <c r="HL118" i="1"/>
  <c r="HN135" i="1" l="1"/>
  <c r="HN137" i="1" s="1"/>
  <c r="HO134" i="1"/>
  <c r="HM136" i="1"/>
  <c r="HQ141" i="1"/>
  <c r="HQ143" i="1" s="1"/>
  <c r="HR140" i="1"/>
  <c r="HP143" i="1"/>
  <c r="HN129" i="1"/>
  <c r="HN131" i="1" s="1"/>
  <c r="HO128" i="1"/>
  <c r="HM130" i="1"/>
  <c r="HQ123" i="1"/>
  <c r="HQ125" i="1" s="1"/>
  <c r="HR122" i="1"/>
  <c r="HP125" i="1"/>
  <c r="HN117" i="1"/>
  <c r="HN118" i="1" s="1"/>
  <c r="HO116" i="1"/>
  <c r="HM118" i="1"/>
  <c r="HO96" i="1"/>
  <c r="HO97" i="1" s="1"/>
  <c r="HO98" i="1" s="1"/>
  <c r="HP95" i="1"/>
  <c r="HR141" i="1" l="1"/>
  <c r="HR143" i="1" s="1"/>
  <c r="HS140" i="1"/>
  <c r="HQ142" i="1"/>
  <c r="HO135" i="1"/>
  <c r="HO136" i="1" s="1"/>
  <c r="HP134" i="1"/>
  <c r="HN136" i="1"/>
  <c r="HO129" i="1"/>
  <c r="HO130" i="1" s="1"/>
  <c r="HP128" i="1"/>
  <c r="HN130" i="1"/>
  <c r="HR123" i="1"/>
  <c r="HR125" i="1" s="1"/>
  <c r="HS122" i="1"/>
  <c r="HQ124" i="1"/>
  <c r="HP96" i="1"/>
  <c r="HP97" i="1" s="1"/>
  <c r="HP98" i="1" s="1"/>
  <c r="HQ95" i="1"/>
  <c r="HO117" i="1"/>
  <c r="HO119" i="1" s="1"/>
  <c r="HP116" i="1"/>
  <c r="HN119" i="1"/>
  <c r="HO137" i="1" l="1"/>
  <c r="HS141" i="1"/>
  <c r="HS142" i="1" s="1"/>
  <c r="HT140" i="1"/>
  <c r="HP135" i="1"/>
  <c r="HP137" i="1" s="1"/>
  <c r="HQ134" i="1"/>
  <c r="HR142" i="1"/>
  <c r="HP129" i="1"/>
  <c r="HP131" i="1" s="1"/>
  <c r="HQ128" i="1"/>
  <c r="HO131" i="1"/>
  <c r="HS123" i="1"/>
  <c r="HS125" i="1" s="1"/>
  <c r="HT122" i="1"/>
  <c r="HR124" i="1"/>
  <c r="HP117" i="1"/>
  <c r="HP118" i="1" s="1"/>
  <c r="HQ116" i="1"/>
  <c r="HO118" i="1"/>
  <c r="HQ96" i="1"/>
  <c r="HQ97" i="1" s="1"/>
  <c r="HQ98" i="1" s="1"/>
  <c r="HR95" i="1"/>
  <c r="HQ135" i="1" l="1"/>
  <c r="HQ137" i="1" s="1"/>
  <c r="HR134" i="1"/>
  <c r="HP136" i="1"/>
  <c r="HT141" i="1"/>
  <c r="HT142" i="1" s="1"/>
  <c r="HU140" i="1"/>
  <c r="HS143" i="1"/>
  <c r="HQ129" i="1"/>
  <c r="HQ131" i="1" s="1"/>
  <c r="HR128" i="1"/>
  <c r="HP130" i="1"/>
  <c r="HT123" i="1"/>
  <c r="HT125" i="1" s="1"/>
  <c r="HU122" i="1"/>
  <c r="HS124" i="1"/>
  <c r="HR96" i="1"/>
  <c r="HR97" i="1" s="1"/>
  <c r="HR98" i="1" s="1"/>
  <c r="HS95" i="1"/>
  <c r="HQ117" i="1"/>
  <c r="HQ119" i="1" s="1"/>
  <c r="HR116" i="1"/>
  <c r="HP119" i="1"/>
  <c r="HU141" i="1" l="1"/>
  <c r="HU142" i="1" s="1"/>
  <c r="HV140" i="1"/>
  <c r="HT143" i="1"/>
  <c r="HR135" i="1"/>
  <c r="HR137" i="1" s="1"/>
  <c r="HS134" i="1"/>
  <c r="HQ136" i="1"/>
  <c r="HR129" i="1"/>
  <c r="HR131" i="1" s="1"/>
  <c r="HS128" i="1"/>
  <c r="HQ130" i="1"/>
  <c r="HU123" i="1"/>
  <c r="HU125" i="1" s="1"/>
  <c r="HV122" i="1"/>
  <c r="HT124" i="1"/>
  <c r="HR117" i="1"/>
  <c r="HR119" i="1" s="1"/>
  <c r="HS116" i="1"/>
  <c r="HQ118" i="1"/>
  <c r="HS96" i="1"/>
  <c r="HS97" i="1" s="1"/>
  <c r="HS98" i="1" s="1"/>
  <c r="HT95" i="1"/>
  <c r="HS135" i="1" l="1"/>
  <c r="HS137" i="1" s="1"/>
  <c r="HT134" i="1"/>
  <c r="HR136" i="1"/>
  <c r="HV141" i="1"/>
  <c r="HV142" i="1" s="1"/>
  <c r="HW140" i="1"/>
  <c r="HU143" i="1"/>
  <c r="HS129" i="1"/>
  <c r="HS131" i="1" s="1"/>
  <c r="HT128" i="1"/>
  <c r="HR130" i="1"/>
  <c r="HV123" i="1"/>
  <c r="HV124" i="1" s="1"/>
  <c r="HW122" i="1"/>
  <c r="HU124" i="1"/>
  <c r="HT96" i="1"/>
  <c r="HT97" i="1" s="1"/>
  <c r="HT98" i="1" s="1"/>
  <c r="HU95" i="1"/>
  <c r="HS117" i="1"/>
  <c r="HS118" i="1" s="1"/>
  <c r="HT116" i="1"/>
  <c r="HR118" i="1"/>
  <c r="HT135" i="1" l="1"/>
  <c r="HT137" i="1" s="1"/>
  <c r="HU134" i="1"/>
  <c r="HW141" i="1"/>
  <c r="HW142" i="1" s="1"/>
  <c r="HX140" i="1"/>
  <c r="HV143" i="1"/>
  <c r="HS136" i="1"/>
  <c r="HT129" i="1"/>
  <c r="HT130" i="1" s="1"/>
  <c r="HU128" i="1"/>
  <c r="HS130" i="1"/>
  <c r="HW123" i="1"/>
  <c r="HW125" i="1" s="1"/>
  <c r="HX122" i="1"/>
  <c r="HV125" i="1"/>
  <c r="HT117" i="1"/>
  <c r="HT119" i="1" s="1"/>
  <c r="HU116" i="1"/>
  <c r="HS119" i="1"/>
  <c r="HU96" i="1"/>
  <c r="HU97" i="1" s="1"/>
  <c r="HU98" i="1" s="1"/>
  <c r="HV95" i="1"/>
  <c r="HX141" i="1" l="1"/>
  <c r="HX143" i="1" s="1"/>
  <c r="HY140" i="1"/>
  <c r="HW143" i="1"/>
  <c r="HU135" i="1"/>
  <c r="HU136" i="1" s="1"/>
  <c r="HV134" i="1"/>
  <c r="HT136" i="1"/>
  <c r="HU129" i="1"/>
  <c r="HU131" i="1" s="1"/>
  <c r="HV128" i="1"/>
  <c r="HT131" i="1"/>
  <c r="HX123" i="1"/>
  <c r="HX124" i="1" s="1"/>
  <c r="HY122" i="1"/>
  <c r="HW124" i="1"/>
  <c r="HV96" i="1"/>
  <c r="HV97" i="1" s="1"/>
  <c r="HV98" i="1" s="1"/>
  <c r="HW95" i="1"/>
  <c r="HU117" i="1"/>
  <c r="HU118" i="1" s="1"/>
  <c r="HV116" i="1"/>
  <c r="HT118" i="1"/>
  <c r="HU137" i="1" l="1"/>
  <c r="HY141" i="1"/>
  <c r="HY142" i="1" s="1"/>
  <c r="HZ140" i="1"/>
  <c r="HV135" i="1"/>
  <c r="HV136" i="1" s="1"/>
  <c r="HW134" i="1"/>
  <c r="HX142" i="1"/>
  <c r="HV129" i="1"/>
  <c r="HV130" i="1" s="1"/>
  <c r="HW128" i="1"/>
  <c r="HU130" i="1"/>
  <c r="HY123" i="1"/>
  <c r="HY124" i="1" s="1"/>
  <c r="HZ122" i="1"/>
  <c r="HX125" i="1"/>
  <c r="HV117" i="1"/>
  <c r="HV118" i="1" s="1"/>
  <c r="HW116" i="1"/>
  <c r="HU119" i="1"/>
  <c r="HW96" i="1"/>
  <c r="HW97" i="1" s="1"/>
  <c r="HW98" i="1" s="1"/>
  <c r="HX95" i="1"/>
  <c r="HV137" i="1" l="1"/>
  <c r="HZ141" i="1"/>
  <c r="HZ142" i="1" s="1"/>
  <c r="IA140" i="1"/>
  <c r="HW135" i="1"/>
  <c r="HW136" i="1" s="1"/>
  <c r="HX134" i="1"/>
  <c r="HY143" i="1"/>
  <c r="HW129" i="1"/>
  <c r="HW131" i="1" s="1"/>
  <c r="HX128" i="1"/>
  <c r="HV131" i="1"/>
  <c r="HZ123" i="1"/>
  <c r="HZ124" i="1" s="1"/>
  <c r="IA122" i="1"/>
  <c r="HY125" i="1"/>
  <c r="HX96" i="1"/>
  <c r="HX97" i="1" s="1"/>
  <c r="HX98" i="1" s="1"/>
  <c r="HY95" i="1"/>
  <c r="HW117" i="1"/>
  <c r="HW119" i="1" s="1"/>
  <c r="HX116" i="1"/>
  <c r="HV119" i="1"/>
  <c r="HX135" i="1" l="1"/>
  <c r="HX137" i="1" s="1"/>
  <c r="HY134" i="1"/>
  <c r="HW137" i="1"/>
  <c r="IA141" i="1"/>
  <c r="IA142" i="1" s="1"/>
  <c r="IB140" i="1"/>
  <c r="HZ143" i="1"/>
  <c r="HX129" i="1"/>
  <c r="HX130" i="1" s="1"/>
  <c r="HY128" i="1"/>
  <c r="HW130" i="1"/>
  <c r="IA123" i="1"/>
  <c r="IA124" i="1" s="1"/>
  <c r="IB122" i="1"/>
  <c r="HZ125" i="1"/>
  <c r="HX117" i="1"/>
  <c r="HX118" i="1" s="1"/>
  <c r="HY116" i="1"/>
  <c r="HW118" i="1"/>
  <c r="HY96" i="1"/>
  <c r="HY97" i="1" s="1"/>
  <c r="HY98" i="1" s="1"/>
  <c r="HZ95" i="1"/>
  <c r="IB141" i="1" l="1"/>
  <c r="IB142" i="1" s="1"/>
  <c r="IC140" i="1"/>
  <c r="IA143" i="1"/>
  <c r="HY135" i="1"/>
  <c r="HY137" i="1" s="1"/>
  <c r="HZ134" i="1"/>
  <c r="HX136" i="1"/>
  <c r="HY129" i="1"/>
  <c r="HY130" i="1" s="1"/>
  <c r="HZ128" i="1"/>
  <c r="HX131" i="1"/>
  <c r="IB123" i="1"/>
  <c r="IB125" i="1" s="1"/>
  <c r="IC122" i="1"/>
  <c r="IA125" i="1"/>
  <c r="HZ96" i="1"/>
  <c r="HZ97" i="1" s="1"/>
  <c r="HZ98" i="1" s="1"/>
  <c r="IA95" i="1"/>
  <c r="HY117" i="1"/>
  <c r="HY118" i="1" s="1"/>
  <c r="HZ116" i="1"/>
  <c r="HX119" i="1"/>
  <c r="HY136" i="1" l="1"/>
  <c r="IC141" i="1"/>
  <c r="IC142" i="1" s="1"/>
  <c r="ID140" i="1"/>
  <c r="HZ135" i="1"/>
  <c r="HZ137" i="1" s="1"/>
  <c r="IA134" i="1"/>
  <c r="IB143" i="1"/>
  <c r="HZ129" i="1"/>
  <c r="HZ130" i="1" s="1"/>
  <c r="IA128" i="1"/>
  <c r="HY131" i="1"/>
  <c r="IC123" i="1"/>
  <c r="IC125" i="1" s="1"/>
  <c r="ID122" i="1"/>
  <c r="IB124" i="1"/>
  <c r="HZ117" i="1"/>
  <c r="HZ118" i="1" s="1"/>
  <c r="IA116" i="1"/>
  <c r="HY119" i="1"/>
  <c r="IA96" i="1"/>
  <c r="IA97" i="1" s="1"/>
  <c r="IA98" i="1" s="1"/>
  <c r="IB95" i="1"/>
  <c r="IA135" i="1" l="1"/>
  <c r="IA136" i="1" s="1"/>
  <c r="IB134" i="1"/>
  <c r="HZ136" i="1"/>
  <c r="ID141" i="1"/>
  <c r="ID143" i="1" s="1"/>
  <c r="IE140" i="1"/>
  <c r="IC143" i="1"/>
  <c r="IA129" i="1"/>
  <c r="IA130" i="1" s="1"/>
  <c r="IB128" i="1"/>
  <c r="HZ131" i="1"/>
  <c r="ID123" i="1"/>
  <c r="ID125" i="1" s="1"/>
  <c r="IE122" i="1"/>
  <c r="IC124" i="1"/>
  <c r="IB96" i="1"/>
  <c r="IB97" i="1" s="1"/>
  <c r="IB98" i="1" s="1"/>
  <c r="IC95" i="1"/>
  <c r="IA117" i="1"/>
  <c r="IA118" i="1" s="1"/>
  <c r="IB116" i="1"/>
  <c r="HZ119" i="1"/>
  <c r="ID142" i="1" l="1"/>
  <c r="IB135" i="1"/>
  <c r="IB137" i="1" s="1"/>
  <c r="IC134" i="1"/>
  <c r="IE141" i="1"/>
  <c r="IE142" i="1" s="1"/>
  <c r="IF140" i="1"/>
  <c r="IA137" i="1"/>
  <c r="IB129" i="1"/>
  <c r="IB130" i="1" s="1"/>
  <c r="IC128" i="1"/>
  <c r="IA131" i="1"/>
  <c r="IE123" i="1"/>
  <c r="IE125" i="1" s="1"/>
  <c r="IF122" i="1"/>
  <c r="ID124" i="1"/>
  <c r="IB117" i="1"/>
  <c r="IB119" i="1" s="1"/>
  <c r="IC116" i="1"/>
  <c r="IA119" i="1"/>
  <c r="IC96" i="1"/>
  <c r="IC97" i="1" s="1"/>
  <c r="IC98" i="1" s="1"/>
  <c r="ID95" i="1"/>
  <c r="IE143" i="1" l="1"/>
  <c r="IF141" i="1"/>
  <c r="IF143" i="1" s="1"/>
  <c r="IG140" i="1"/>
  <c r="IC135" i="1"/>
  <c r="IC137" i="1" s="1"/>
  <c r="ID134" i="1"/>
  <c r="IB136" i="1"/>
  <c r="IC129" i="1"/>
  <c r="IC130" i="1" s="1"/>
  <c r="ID128" i="1"/>
  <c r="IB131" i="1"/>
  <c r="IF123" i="1"/>
  <c r="IF125" i="1" s="1"/>
  <c r="IG122" i="1"/>
  <c r="IE124" i="1"/>
  <c r="ID96" i="1"/>
  <c r="ID97" i="1" s="1"/>
  <c r="ID98" i="1" s="1"/>
  <c r="IE95" i="1"/>
  <c r="IC117" i="1"/>
  <c r="IC119" i="1" s="1"/>
  <c r="ID116" i="1"/>
  <c r="IB118" i="1"/>
  <c r="ID135" i="1" l="1"/>
  <c r="ID137" i="1" s="1"/>
  <c r="IE134" i="1"/>
  <c r="IC136" i="1"/>
  <c r="IG141" i="1"/>
  <c r="IG142" i="1" s="1"/>
  <c r="IH140" i="1"/>
  <c r="IF142" i="1"/>
  <c r="ID129" i="1"/>
  <c r="ID131" i="1" s="1"/>
  <c r="IE128" i="1"/>
  <c r="IC131" i="1"/>
  <c r="IG123" i="1"/>
  <c r="IG125" i="1" s="1"/>
  <c r="IH122" i="1"/>
  <c r="IF124" i="1"/>
  <c r="IC118" i="1"/>
  <c r="ID117" i="1"/>
  <c r="ID118" i="1" s="1"/>
  <c r="IE116" i="1"/>
  <c r="IE96" i="1"/>
  <c r="IE97" i="1" s="1"/>
  <c r="IE98" i="1" s="1"/>
  <c r="IF95" i="1"/>
  <c r="IH141" i="1" l="1"/>
  <c r="IH143" i="1" s="1"/>
  <c r="II140" i="1"/>
  <c r="IG143" i="1"/>
  <c r="IE135" i="1"/>
  <c r="IE137" i="1" s="1"/>
  <c r="IF134" i="1"/>
  <c r="ID136" i="1"/>
  <c r="IE129" i="1"/>
  <c r="IE131" i="1" s="1"/>
  <c r="IF128" i="1"/>
  <c r="ID130" i="1"/>
  <c r="IH123" i="1"/>
  <c r="IH124" i="1" s="1"/>
  <c r="II122" i="1"/>
  <c r="IG124" i="1"/>
  <c r="IF96" i="1"/>
  <c r="IF97" i="1" s="1"/>
  <c r="IF98" i="1" s="1"/>
  <c r="IG95" i="1"/>
  <c r="ID119" i="1"/>
  <c r="IE117" i="1"/>
  <c r="IE119" i="1" s="1"/>
  <c r="IF116" i="1"/>
  <c r="IF135" i="1" l="1"/>
  <c r="IF137" i="1" s="1"/>
  <c r="IG134" i="1"/>
  <c r="IE136" i="1"/>
  <c r="II141" i="1"/>
  <c r="II142" i="1" s="1"/>
  <c r="IJ140" i="1"/>
  <c r="IH142" i="1"/>
  <c r="IF129" i="1"/>
  <c r="IF131" i="1" s="1"/>
  <c r="IG128" i="1"/>
  <c r="IE130" i="1"/>
  <c r="II123" i="1"/>
  <c r="II124" i="1" s="1"/>
  <c r="IJ122" i="1"/>
  <c r="IH125" i="1"/>
  <c r="IF117" i="1"/>
  <c r="IF118" i="1" s="1"/>
  <c r="IG116" i="1"/>
  <c r="IE118" i="1"/>
  <c r="IG96" i="1"/>
  <c r="IG97" i="1" s="1"/>
  <c r="IG98" i="1" s="1"/>
  <c r="IH95" i="1"/>
  <c r="IJ141" i="1" l="1"/>
  <c r="IJ143" i="1" s="1"/>
  <c r="IK140" i="1"/>
  <c r="II143" i="1"/>
  <c r="IG135" i="1"/>
  <c r="IG137" i="1" s="1"/>
  <c r="IH134" i="1"/>
  <c r="IF136" i="1"/>
  <c r="IG129" i="1"/>
  <c r="IG130" i="1" s="1"/>
  <c r="IH128" i="1"/>
  <c r="IF130" i="1"/>
  <c r="IJ123" i="1"/>
  <c r="IJ125" i="1" s="1"/>
  <c r="IK122" i="1"/>
  <c r="II125" i="1"/>
  <c r="IH96" i="1"/>
  <c r="IH97" i="1" s="1"/>
  <c r="IH98" i="1" s="1"/>
  <c r="II95" i="1"/>
  <c r="IG117" i="1"/>
  <c r="IG118" i="1" s="1"/>
  <c r="IH116" i="1"/>
  <c r="IF119" i="1"/>
  <c r="IH135" i="1" l="1"/>
  <c r="IH137" i="1" s="1"/>
  <c r="II134" i="1"/>
  <c r="IG136" i="1"/>
  <c r="IK141" i="1"/>
  <c r="IK143" i="1" s="1"/>
  <c r="IL140" i="1"/>
  <c r="IJ142" i="1"/>
  <c r="IH129" i="1"/>
  <c r="IH130" i="1" s="1"/>
  <c r="II128" i="1"/>
  <c r="IG131" i="1"/>
  <c r="IK123" i="1"/>
  <c r="IK125" i="1" s="1"/>
  <c r="IL122" i="1"/>
  <c r="IJ124" i="1"/>
  <c r="IG119" i="1"/>
  <c r="IH117" i="1"/>
  <c r="IH118" i="1" s="1"/>
  <c r="II116" i="1"/>
  <c r="II96" i="1"/>
  <c r="II97" i="1" s="1"/>
  <c r="II98" i="1" s="1"/>
  <c r="IJ95" i="1"/>
  <c r="IL141" i="1" l="1"/>
  <c r="IL143" i="1" s="1"/>
  <c r="IM140" i="1"/>
  <c r="IK142" i="1"/>
  <c r="II135" i="1"/>
  <c r="II136" i="1" s="1"/>
  <c r="IJ134" i="1"/>
  <c r="IH136" i="1"/>
  <c r="II129" i="1"/>
  <c r="II130" i="1" s="1"/>
  <c r="IJ128" i="1"/>
  <c r="IH131" i="1"/>
  <c r="IL123" i="1"/>
  <c r="IL124" i="1" s="1"/>
  <c r="IM122" i="1"/>
  <c r="IK124" i="1"/>
  <c r="IJ96" i="1"/>
  <c r="IJ97" i="1" s="1"/>
  <c r="IJ98" i="1" s="1"/>
  <c r="IK95" i="1"/>
  <c r="IH119" i="1"/>
  <c r="II117" i="1"/>
  <c r="II119" i="1" s="1"/>
  <c r="IJ116" i="1"/>
  <c r="II137" i="1" l="1"/>
  <c r="IJ135" i="1"/>
  <c r="IJ136" i="1" s="1"/>
  <c r="IK134" i="1"/>
  <c r="IM141" i="1"/>
  <c r="IM143" i="1" s="1"/>
  <c r="IN140" i="1"/>
  <c r="IL142" i="1"/>
  <c r="IJ129" i="1"/>
  <c r="IJ131" i="1" s="1"/>
  <c r="IK128" i="1"/>
  <c r="II131" i="1"/>
  <c r="IM123" i="1"/>
  <c r="IM124" i="1" s="1"/>
  <c r="IN122" i="1"/>
  <c r="IL125" i="1"/>
  <c r="IJ117" i="1"/>
  <c r="IJ118" i="1" s="1"/>
  <c r="IK116" i="1"/>
  <c r="II118" i="1"/>
  <c r="IK96" i="1"/>
  <c r="IK97" i="1" s="1"/>
  <c r="IK98" i="1" s="1"/>
  <c r="IL95" i="1"/>
  <c r="IN141" i="1" l="1"/>
  <c r="IN143" i="1" s="1"/>
  <c r="IO140" i="1"/>
  <c r="IM142" i="1"/>
  <c r="IK135" i="1"/>
  <c r="IK136" i="1" s="1"/>
  <c r="IL134" i="1"/>
  <c r="IJ137" i="1"/>
  <c r="IK129" i="1"/>
  <c r="IK131" i="1" s="1"/>
  <c r="IL128" i="1"/>
  <c r="IJ130" i="1"/>
  <c r="IN123" i="1"/>
  <c r="IN124" i="1" s="1"/>
  <c r="IO122" i="1"/>
  <c r="IM125" i="1"/>
  <c r="IL96" i="1"/>
  <c r="IL97" i="1" s="1"/>
  <c r="IL98" i="1" s="1"/>
  <c r="IM95" i="1"/>
  <c r="IK117" i="1"/>
  <c r="IK118" i="1" s="1"/>
  <c r="IL116" i="1"/>
  <c r="IJ119" i="1"/>
  <c r="IL135" i="1" l="1"/>
  <c r="IL137" i="1" s="1"/>
  <c r="IM134" i="1"/>
  <c r="IK137" i="1"/>
  <c r="IO141" i="1"/>
  <c r="IO143" i="1" s="1"/>
  <c r="IP140" i="1"/>
  <c r="IN142" i="1"/>
  <c r="IL129" i="1"/>
  <c r="IL131" i="1" s="1"/>
  <c r="IM128" i="1"/>
  <c r="IK130" i="1"/>
  <c r="IO123" i="1"/>
  <c r="IO124" i="1" s="1"/>
  <c r="IP122" i="1"/>
  <c r="IN125" i="1"/>
  <c r="IL117" i="1"/>
  <c r="IL119" i="1" s="1"/>
  <c r="IM116" i="1"/>
  <c r="IK119" i="1"/>
  <c r="IM96" i="1"/>
  <c r="IM97" i="1" s="1"/>
  <c r="IM98" i="1" s="1"/>
  <c r="IN95" i="1"/>
  <c r="IP141" i="1" l="1"/>
  <c r="IP143" i="1" s="1"/>
  <c r="IQ140" i="1"/>
  <c r="IO142" i="1"/>
  <c r="IM135" i="1"/>
  <c r="IM137" i="1" s="1"/>
  <c r="IN134" i="1"/>
  <c r="IL136" i="1"/>
  <c r="IM129" i="1"/>
  <c r="IM131" i="1" s="1"/>
  <c r="IN128" i="1"/>
  <c r="IL130" i="1"/>
  <c r="IP123" i="1"/>
  <c r="IP124" i="1" s="1"/>
  <c r="IQ122" i="1"/>
  <c r="IO125" i="1"/>
  <c r="IN96" i="1"/>
  <c r="IN97" i="1" s="1"/>
  <c r="IN98" i="1" s="1"/>
  <c r="IO95" i="1"/>
  <c r="IM117" i="1"/>
  <c r="IM119" i="1" s="1"/>
  <c r="IN116" i="1"/>
  <c r="IL118" i="1"/>
  <c r="IM136" i="1" l="1"/>
  <c r="IQ141" i="1"/>
  <c r="IQ142" i="1" s="1"/>
  <c r="IR140" i="1"/>
  <c r="IN135" i="1"/>
  <c r="IN136" i="1" s="1"/>
  <c r="IO134" i="1"/>
  <c r="IP142" i="1"/>
  <c r="IN129" i="1"/>
  <c r="IN131" i="1" s="1"/>
  <c r="IO128" i="1"/>
  <c r="IM130" i="1"/>
  <c r="IQ123" i="1"/>
  <c r="IQ124" i="1" s="1"/>
  <c r="IR122" i="1"/>
  <c r="IP125" i="1"/>
  <c r="IN117" i="1"/>
  <c r="IN118" i="1" s="1"/>
  <c r="IO116" i="1"/>
  <c r="IM118" i="1"/>
  <c r="IO96" i="1"/>
  <c r="IO97" i="1" s="1"/>
  <c r="IO98" i="1" s="1"/>
  <c r="IP95" i="1"/>
  <c r="IO135" i="1" l="1"/>
  <c r="IO137" i="1" s="1"/>
  <c r="IP134" i="1"/>
  <c r="IN137" i="1"/>
  <c r="IR141" i="1"/>
  <c r="IR143" i="1" s="1"/>
  <c r="IS140" i="1"/>
  <c r="IQ143" i="1"/>
  <c r="IO129" i="1"/>
  <c r="IO131" i="1" s="1"/>
  <c r="IP128" i="1"/>
  <c r="IN130" i="1"/>
  <c r="IR123" i="1"/>
  <c r="IR125" i="1" s="1"/>
  <c r="IS122" i="1"/>
  <c r="IQ125" i="1"/>
  <c r="IP96" i="1"/>
  <c r="IP97" i="1" s="1"/>
  <c r="IP98" i="1" s="1"/>
  <c r="IQ95" i="1"/>
  <c r="IO117" i="1"/>
  <c r="IO119" i="1" s="1"/>
  <c r="IP116" i="1"/>
  <c r="IN119" i="1"/>
  <c r="IR142" i="1" l="1"/>
  <c r="IP135" i="1"/>
  <c r="IP136" i="1" s="1"/>
  <c r="IQ134" i="1"/>
  <c r="IS141" i="1"/>
  <c r="IS142" i="1" s="1"/>
  <c r="IT140" i="1"/>
  <c r="IO136" i="1"/>
  <c r="IP129" i="1"/>
  <c r="IP131" i="1" s="1"/>
  <c r="IQ128" i="1"/>
  <c r="IO130" i="1"/>
  <c r="IS123" i="1"/>
  <c r="IS124" i="1" s="1"/>
  <c r="IT122" i="1"/>
  <c r="IR124" i="1"/>
  <c r="IO118" i="1"/>
  <c r="IP117" i="1"/>
  <c r="IP118" i="1" s="1"/>
  <c r="IQ116" i="1"/>
  <c r="IQ96" i="1"/>
  <c r="IQ97" i="1" s="1"/>
  <c r="IQ98" i="1" s="1"/>
  <c r="IR95" i="1"/>
  <c r="IT141" i="1" l="1"/>
  <c r="IT143" i="1" s="1"/>
  <c r="IU140" i="1"/>
  <c r="IS143" i="1"/>
  <c r="IQ135" i="1"/>
  <c r="IQ136" i="1" s="1"/>
  <c r="IR134" i="1"/>
  <c r="IP137" i="1"/>
  <c r="IQ129" i="1"/>
  <c r="IQ130" i="1" s="1"/>
  <c r="IR128" i="1"/>
  <c r="IP130" i="1"/>
  <c r="IT123" i="1"/>
  <c r="IT125" i="1" s="1"/>
  <c r="IU122" i="1"/>
  <c r="IS125" i="1"/>
  <c r="IQ117" i="1"/>
  <c r="IQ119" i="1" s="1"/>
  <c r="IR116" i="1"/>
  <c r="IP119" i="1"/>
  <c r="IR96" i="1"/>
  <c r="IR97" i="1" s="1"/>
  <c r="IR98" i="1" s="1"/>
  <c r="IS95" i="1"/>
  <c r="IR135" i="1" l="1"/>
  <c r="IR137" i="1" s="1"/>
  <c r="IS134" i="1"/>
  <c r="IQ137" i="1"/>
  <c r="IU141" i="1"/>
  <c r="IU142" i="1" s="1"/>
  <c r="IV140" i="1"/>
  <c r="IT142" i="1"/>
  <c r="IR129" i="1"/>
  <c r="IR131" i="1" s="1"/>
  <c r="IS128" i="1"/>
  <c r="IQ131" i="1"/>
  <c r="IU123" i="1"/>
  <c r="IU124" i="1" s="1"/>
  <c r="IV122" i="1"/>
  <c r="IT124" i="1"/>
  <c r="IS96" i="1"/>
  <c r="IS97" i="1" s="1"/>
  <c r="IS98" i="1" s="1"/>
  <c r="IT95" i="1"/>
  <c r="IR117" i="1"/>
  <c r="IR118" i="1" s="1"/>
  <c r="IS116" i="1"/>
  <c r="IQ118" i="1"/>
  <c r="IV141" i="1" l="1"/>
  <c r="IV142" i="1" s="1"/>
  <c r="IW140" i="1"/>
  <c r="IU143" i="1"/>
  <c r="IS135" i="1"/>
  <c r="IS136" i="1" s="1"/>
  <c r="IT134" i="1"/>
  <c r="IR136" i="1"/>
  <c r="IS129" i="1"/>
  <c r="IS130" i="1" s="1"/>
  <c r="IT128" i="1"/>
  <c r="IR130" i="1"/>
  <c r="IV123" i="1"/>
  <c r="IV125" i="1" s="1"/>
  <c r="IW122" i="1"/>
  <c r="IU125" i="1"/>
  <c r="IS117" i="1"/>
  <c r="IS118" i="1" s="1"/>
  <c r="IT116" i="1"/>
  <c r="IR119" i="1"/>
  <c r="IT96" i="1"/>
  <c r="IT97" i="1" s="1"/>
  <c r="IT98" i="1" s="1"/>
  <c r="IU95" i="1"/>
  <c r="IT135" i="1" l="1"/>
  <c r="IT137" i="1" s="1"/>
  <c r="IU134" i="1"/>
  <c r="IS137" i="1"/>
  <c r="IW141" i="1"/>
  <c r="IW143" i="1" s="1"/>
  <c r="IX140" i="1"/>
  <c r="IV143" i="1"/>
  <c r="IT129" i="1"/>
  <c r="IT130" i="1" s="1"/>
  <c r="IU128" i="1"/>
  <c r="IS131" i="1"/>
  <c r="IW123" i="1"/>
  <c r="IW124" i="1" s="1"/>
  <c r="IX122" i="1"/>
  <c r="IV124" i="1"/>
  <c r="IU96" i="1"/>
  <c r="IU97" i="1" s="1"/>
  <c r="IU98" i="1" s="1"/>
  <c r="IV95" i="1"/>
  <c r="IT117" i="1"/>
  <c r="IT119" i="1" s="1"/>
  <c r="IU116" i="1"/>
  <c r="IS119" i="1"/>
  <c r="IW142" i="1" l="1"/>
  <c r="IU135" i="1"/>
  <c r="IU137" i="1" s="1"/>
  <c r="IV134" i="1"/>
  <c r="IX141" i="1"/>
  <c r="IX142" i="1" s="1"/>
  <c r="IY140" i="1"/>
  <c r="IT136" i="1"/>
  <c r="IU129" i="1"/>
  <c r="IU131" i="1" s="1"/>
  <c r="IV128" i="1"/>
  <c r="IT131" i="1"/>
  <c r="IX123" i="1"/>
  <c r="IX124" i="1" s="1"/>
  <c r="IY122" i="1"/>
  <c r="IW125" i="1"/>
  <c r="IU117" i="1"/>
  <c r="IU119" i="1" s="1"/>
  <c r="IV116" i="1"/>
  <c r="IT118" i="1"/>
  <c r="IV96" i="1"/>
  <c r="IV97" i="1" s="1"/>
  <c r="IV98" i="1" s="1"/>
  <c r="IW95" i="1"/>
  <c r="IY141" i="1" l="1"/>
  <c r="IY142" i="1" s="1"/>
  <c r="IZ140" i="1"/>
  <c r="IX143" i="1"/>
  <c r="IV135" i="1"/>
  <c r="IV136" i="1" s="1"/>
  <c r="IW134" i="1"/>
  <c r="IU136" i="1"/>
  <c r="IV129" i="1"/>
  <c r="IV130" i="1" s="1"/>
  <c r="IW128" i="1"/>
  <c r="IU130" i="1"/>
  <c r="IY123" i="1"/>
  <c r="IY125" i="1" s="1"/>
  <c r="IZ122" i="1"/>
  <c r="IX125" i="1"/>
  <c r="IW96" i="1"/>
  <c r="IW97" i="1" s="1"/>
  <c r="IW98" i="1" s="1"/>
  <c r="IX95" i="1"/>
  <c r="IV117" i="1"/>
  <c r="IV119" i="1" s="1"/>
  <c r="IW116" i="1"/>
  <c r="IU118" i="1"/>
  <c r="IV137" i="1" l="1"/>
  <c r="IZ141" i="1"/>
  <c r="IZ143" i="1" s="1"/>
  <c r="JA140" i="1"/>
  <c r="IW135" i="1"/>
  <c r="IW136" i="1" s="1"/>
  <c r="IX134" i="1"/>
  <c r="IY143" i="1"/>
  <c r="IW129" i="1"/>
  <c r="IW130" i="1" s="1"/>
  <c r="IX128" i="1"/>
  <c r="IV131" i="1"/>
  <c r="IZ123" i="1"/>
  <c r="IZ124" i="1" s="1"/>
  <c r="JA122" i="1"/>
  <c r="IY124" i="1"/>
  <c r="IV118" i="1"/>
  <c r="IW117" i="1"/>
  <c r="IW119" i="1" s="1"/>
  <c r="IX116" i="1"/>
  <c r="IX96" i="1"/>
  <c r="IX97" i="1" s="1"/>
  <c r="IX98" i="1" s="1"/>
  <c r="IY95" i="1"/>
  <c r="IX135" i="1" l="1"/>
  <c r="IX136" i="1" s="1"/>
  <c r="IY134" i="1"/>
  <c r="IW137" i="1"/>
  <c r="JA141" i="1"/>
  <c r="JA143" i="1" s="1"/>
  <c r="JB140" i="1"/>
  <c r="IZ142" i="1"/>
  <c r="IX129" i="1"/>
  <c r="IX131" i="1" s="1"/>
  <c r="IY128" i="1"/>
  <c r="IW131" i="1"/>
  <c r="JA123" i="1"/>
  <c r="JA124" i="1" s="1"/>
  <c r="JB122" i="1"/>
  <c r="IZ125" i="1"/>
  <c r="IX117" i="1"/>
  <c r="IX118" i="1" s="1"/>
  <c r="IY116" i="1"/>
  <c r="IY96" i="1"/>
  <c r="IY97" i="1" s="1"/>
  <c r="IY98" i="1" s="1"/>
  <c r="IZ95" i="1"/>
  <c r="IW118" i="1"/>
  <c r="JA142" i="1" l="1"/>
  <c r="IY135" i="1"/>
  <c r="IY136" i="1" s="1"/>
  <c r="IZ134" i="1"/>
  <c r="JB141" i="1"/>
  <c r="JB142" i="1" s="1"/>
  <c r="JC140" i="1"/>
  <c r="IX137" i="1"/>
  <c r="IY129" i="1"/>
  <c r="IY131" i="1" s="1"/>
  <c r="IZ128" i="1"/>
  <c r="IX130" i="1"/>
  <c r="JB123" i="1"/>
  <c r="JB124" i="1" s="1"/>
  <c r="JC122" i="1"/>
  <c r="JA125" i="1"/>
  <c r="IZ96" i="1"/>
  <c r="IZ97" i="1" s="1"/>
  <c r="IZ98" i="1" s="1"/>
  <c r="JA95" i="1"/>
  <c r="IY117" i="1"/>
  <c r="IY119" i="1" s="1"/>
  <c r="IZ116" i="1"/>
  <c r="IX119" i="1"/>
  <c r="JC141" i="1" l="1"/>
  <c r="JC143" i="1" s="1"/>
  <c r="JD140" i="1"/>
  <c r="JB143" i="1"/>
  <c r="IZ135" i="1"/>
  <c r="IZ137" i="1" s="1"/>
  <c r="JA134" i="1"/>
  <c r="IY137" i="1"/>
  <c r="IZ129" i="1"/>
  <c r="IZ131" i="1" s="1"/>
  <c r="JA128" i="1"/>
  <c r="IY130" i="1"/>
  <c r="JC123" i="1"/>
  <c r="JC124" i="1" s="1"/>
  <c r="JD122" i="1"/>
  <c r="JB125" i="1"/>
  <c r="IZ117" i="1"/>
  <c r="IZ118" i="1" s="1"/>
  <c r="JA116" i="1"/>
  <c r="IY118" i="1"/>
  <c r="JA96" i="1"/>
  <c r="JA97" i="1" s="1"/>
  <c r="JA98" i="1" s="1"/>
  <c r="JB95" i="1"/>
  <c r="JA135" i="1" l="1"/>
  <c r="JA136" i="1" s="1"/>
  <c r="JB134" i="1"/>
  <c r="IZ136" i="1"/>
  <c r="JD141" i="1"/>
  <c r="JD143" i="1" s="1"/>
  <c r="JE140" i="1"/>
  <c r="JC142" i="1"/>
  <c r="JA129" i="1"/>
  <c r="JA130" i="1" s="1"/>
  <c r="JB128" i="1"/>
  <c r="IZ130" i="1"/>
  <c r="JD123" i="1"/>
  <c r="JD125" i="1" s="1"/>
  <c r="JE122" i="1"/>
  <c r="JC125" i="1"/>
  <c r="JB96" i="1"/>
  <c r="JB97" i="1" s="1"/>
  <c r="JB98" i="1" s="1"/>
  <c r="JC95" i="1"/>
  <c r="JA117" i="1"/>
  <c r="JA119" i="1" s="1"/>
  <c r="JB116" i="1"/>
  <c r="IZ119" i="1"/>
  <c r="JE141" i="1" l="1"/>
  <c r="JE142" i="1" s="1"/>
  <c r="JF140" i="1"/>
  <c r="JD142" i="1"/>
  <c r="JB135" i="1"/>
  <c r="JB137" i="1" s="1"/>
  <c r="JC134" i="1"/>
  <c r="JA137" i="1"/>
  <c r="JB129" i="1"/>
  <c r="JB131" i="1" s="1"/>
  <c r="JC128" i="1"/>
  <c r="JA131" i="1"/>
  <c r="JE123" i="1"/>
  <c r="JE124" i="1" s="1"/>
  <c r="JF122" i="1"/>
  <c r="JD124" i="1"/>
  <c r="JB117" i="1"/>
  <c r="JB119" i="1" s="1"/>
  <c r="JC116" i="1"/>
  <c r="JA118" i="1"/>
  <c r="JC96" i="1"/>
  <c r="JC97" i="1" s="1"/>
  <c r="JC98" i="1" s="1"/>
  <c r="JD95" i="1"/>
  <c r="JC135" i="1" l="1"/>
  <c r="JC136" i="1" s="1"/>
  <c r="JD134" i="1"/>
  <c r="JB136" i="1"/>
  <c r="JF141" i="1"/>
  <c r="JF143" i="1" s="1"/>
  <c r="JG140" i="1"/>
  <c r="JE143" i="1"/>
  <c r="JC129" i="1"/>
  <c r="JC131" i="1" s="1"/>
  <c r="JD128" i="1"/>
  <c r="JB130" i="1"/>
  <c r="JF123" i="1"/>
  <c r="JF125" i="1" s="1"/>
  <c r="JG122" i="1"/>
  <c r="JE125" i="1"/>
  <c r="JD96" i="1"/>
  <c r="JD97" i="1" s="1"/>
  <c r="JD98" i="1" s="1"/>
  <c r="JE95" i="1"/>
  <c r="JC117" i="1"/>
  <c r="JC119" i="1" s="1"/>
  <c r="JD116" i="1"/>
  <c r="JB118" i="1"/>
  <c r="JG141" i="1" l="1"/>
  <c r="JG143" i="1" s="1"/>
  <c r="JH140" i="1"/>
  <c r="JF142" i="1"/>
  <c r="JD135" i="1"/>
  <c r="JD136" i="1" s="1"/>
  <c r="JE134" i="1"/>
  <c r="JC137" i="1"/>
  <c r="JD129" i="1"/>
  <c r="JD131" i="1" s="1"/>
  <c r="JE128" i="1"/>
  <c r="JC130" i="1"/>
  <c r="JG123" i="1"/>
  <c r="JG125" i="1" s="1"/>
  <c r="JH122" i="1"/>
  <c r="JF124" i="1"/>
  <c r="JD117" i="1"/>
  <c r="JD118" i="1" s="1"/>
  <c r="JE116" i="1"/>
  <c r="JC118" i="1"/>
  <c r="JE96" i="1"/>
  <c r="JE97" i="1" s="1"/>
  <c r="JE98" i="1" s="1"/>
  <c r="JF95" i="1"/>
  <c r="JE135" i="1" l="1"/>
  <c r="JE137" i="1" s="1"/>
  <c r="JF134" i="1"/>
  <c r="JD137" i="1"/>
  <c r="JH141" i="1"/>
  <c r="JH143" i="1" s="1"/>
  <c r="JI140" i="1"/>
  <c r="JG142" i="1"/>
  <c r="JE129" i="1"/>
  <c r="JE130" i="1" s="1"/>
  <c r="JF128" i="1"/>
  <c r="JD130" i="1"/>
  <c r="JH123" i="1"/>
  <c r="JH124" i="1" s="1"/>
  <c r="JI122" i="1"/>
  <c r="JG124" i="1"/>
  <c r="JF96" i="1"/>
  <c r="JF97" i="1" s="1"/>
  <c r="JF98" i="1" s="1"/>
  <c r="JG95" i="1"/>
  <c r="JE117" i="1"/>
  <c r="JE119" i="1" s="1"/>
  <c r="JF116" i="1"/>
  <c r="JD119" i="1"/>
  <c r="JI141" i="1" l="1"/>
  <c r="JI142" i="1" s="1"/>
  <c r="JJ140" i="1"/>
  <c r="JH142" i="1"/>
  <c r="JF135" i="1"/>
  <c r="JF137" i="1" s="1"/>
  <c r="JG134" i="1"/>
  <c r="JE136" i="1"/>
  <c r="JF129" i="1"/>
  <c r="JF131" i="1" s="1"/>
  <c r="JG128" i="1"/>
  <c r="JE131" i="1"/>
  <c r="JI123" i="1"/>
  <c r="JI125" i="1" s="1"/>
  <c r="JJ122" i="1"/>
  <c r="JH125" i="1"/>
  <c r="JF117" i="1"/>
  <c r="JF118" i="1" s="1"/>
  <c r="JG116" i="1"/>
  <c r="JE118" i="1"/>
  <c r="JG96" i="1"/>
  <c r="JG97" i="1" s="1"/>
  <c r="JG98" i="1" s="1"/>
  <c r="JH95" i="1"/>
  <c r="JG135" i="1" l="1"/>
  <c r="JG136" i="1" s="1"/>
  <c r="JH134" i="1"/>
  <c r="JF136" i="1"/>
  <c r="JJ141" i="1"/>
  <c r="JJ142" i="1" s="1"/>
  <c r="JK140" i="1"/>
  <c r="JI143" i="1"/>
  <c r="JG129" i="1"/>
  <c r="JG131" i="1" s="1"/>
  <c r="JH128" i="1"/>
  <c r="JF130" i="1"/>
  <c r="JJ123" i="1"/>
  <c r="JJ124" i="1" s="1"/>
  <c r="JK122" i="1"/>
  <c r="JI124" i="1"/>
  <c r="JH96" i="1"/>
  <c r="JH97" i="1" s="1"/>
  <c r="JH98" i="1" s="1"/>
  <c r="JI95" i="1"/>
  <c r="JG117" i="1"/>
  <c r="JG118" i="1" s="1"/>
  <c r="JH116" i="1"/>
  <c r="JF119" i="1"/>
  <c r="JK141" i="1" l="1"/>
  <c r="JK143" i="1" s="1"/>
  <c r="JL140" i="1"/>
  <c r="JJ143" i="1"/>
  <c r="JH135" i="1"/>
  <c r="JH137" i="1" s="1"/>
  <c r="JI134" i="1"/>
  <c r="JG137" i="1"/>
  <c r="JH129" i="1"/>
  <c r="JH130" i="1" s="1"/>
  <c r="JI128" i="1"/>
  <c r="JG130" i="1"/>
  <c r="JK123" i="1"/>
  <c r="JK124" i="1" s="1"/>
  <c r="JL122" i="1"/>
  <c r="JJ125" i="1"/>
  <c r="JH117" i="1"/>
  <c r="JH118" i="1" s="1"/>
  <c r="JI116" i="1"/>
  <c r="JG119" i="1"/>
  <c r="JI96" i="1"/>
  <c r="JI97" i="1" s="1"/>
  <c r="JI98" i="1" s="1"/>
  <c r="JJ95" i="1"/>
  <c r="JI135" i="1" l="1"/>
  <c r="JI137" i="1" s="1"/>
  <c r="JJ134" i="1"/>
  <c r="JH136" i="1"/>
  <c r="JL141" i="1"/>
  <c r="JL143" i="1" s="1"/>
  <c r="JM140" i="1"/>
  <c r="JK142" i="1"/>
  <c r="JI129" i="1"/>
  <c r="JI130" i="1" s="1"/>
  <c r="JJ128" i="1"/>
  <c r="JH131" i="1"/>
  <c r="JL123" i="1"/>
  <c r="JL125" i="1" s="1"/>
  <c r="JM122" i="1"/>
  <c r="JK125" i="1"/>
  <c r="JI117" i="1"/>
  <c r="JI118" i="1" s="1"/>
  <c r="JJ116" i="1"/>
  <c r="JJ96" i="1"/>
  <c r="JJ97" i="1" s="1"/>
  <c r="JJ98" i="1" s="1"/>
  <c r="JK95" i="1"/>
  <c r="JH119" i="1"/>
  <c r="JM141" i="1" l="1"/>
  <c r="JM143" i="1" s="1"/>
  <c r="JN140" i="1"/>
  <c r="JL142" i="1"/>
  <c r="JJ135" i="1"/>
  <c r="JJ137" i="1" s="1"/>
  <c r="JK134" i="1"/>
  <c r="JI136" i="1"/>
  <c r="JJ129" i="1"/>
  <c r="JJ130" i="1" s="1"/>
  <c r="JK128" i="1"/>
  <c r="JI131" i="1"/>
  <c r="JM123" i="1"/>
  <c r="JM125" i="1" s="1"/>
  <c r="JN122" i="1"/>
  <c r="JL124" i="1"/>
  <c r="JK96" i="1"/>
  <c r="JK97" i="1" s="1"/>
  <c r="JK98" i="1" s="1"/>
  <c r="JL95" i="1"/>
  <c r="JJ117" i="1"/>
  <c r="JJ118" i="1" s="1"/>
  <c r="JK116" i="1"/>
  <c r="JI119" i="1"/>
  <c r="JJ136" i="1" l="1"/>
  <c r="JN141" i="1"/>
  <c r="JN143" i="1" s="1"/>
  <c r="JO140" i="1"/>
  <c r="JK135" i="1"/>
  <c r="JK137" i="1" s="1"/>
  <c r="JL134" i="1"/>
  <c r="JM142" i="1"/>
  <c r="JK129" i="1"/>
  <c r="JK130" i="1" s="1"/>
  <c r="JL128" i="1"/>
  <c r="JJ131" i="1"/>
  <c r="JN123" i="1"/>
  <c r="JN124" i="1" s="1"/>
  <c r="JO122" i="1"/>
  <c r="JM124" i="1"/>
  <c r="JK117" i="1"/>
  <c r="JK119" i="1" s="1"/>
  <c r="JL116" i="1"/>
  <c r="JJ119" i="1"/>
  <c r="JL96" i="1"/>
  <c r="JL97" i="1" s="1"/>
  <c r="JL98" i="1" s="1"/>
  <c r="JM95" i="1"/>
  <c r="JL135" i="1" l="1"/>
  <c r="JL137" i="1" s="1"/>
  <c r="JM134" i="1"/>
  <c r="JK136" i="1"/>
  <c r="JO141" i="1"/>
  <c r="JO142" i="1" s="1"/>
  <c r="JP140" i="1"/>
  <c r="JN142" i="1"/>
  <c r="JL129" i="1"/>
  <c r="JL131" i="1" s="1"/>
  <c r="JM128" i="1"/>
  <c r="JK131" i="1"/>
  <c r="JO123" i="1"/>
  <c r="JO124" i="1" s="1"/>
  <c r="JP122" i="1"/>
  <c r="JN125" i="1"/>
  <c r="JM96" i="1"/>
  <c r="JM97" i="1" s="1"/>
  <c r="JM98" i="1" s="1"/>
  <c r="JN95" i="1"/>
  <c r="JL117" i="1"/>
  <c r="JL118" i="1" s="1"/>
  <c r="JM116" i="1"/>
  <c r="JK118" i="1"/>
  <c r="JP141" i="1" l="1"/>
  <c r="JP142" i="1" s="1"/>
  <c r="JQ140" i="1"/>
  <c r="JO143" i="1"/>
  <c r="JM135" i="1"/>
  <c r="JM136" i="1" s="1"/>
  <c r="JN134" i="1"/>
  <c r="JL136" i="1"/>
  <c r="JM129" i="1"/>
  <c r="JM130" i="1" s="1"/>
  <c r="JN128" i="1"/>
  <c r="JL130" i="1"/>
  <c r="JP123" i="1"/>
  <c r="JP125" i="1" s="1"/>
  <c r="JQ122" i="1"/>
  <c r="JO125" i="1"/>
  <c r="JM117" i="1"/>
  <c r="JM119" i="1" s="1"/>
  <c r="JN116" i="1"/>
  <c r="JL119" i="1"/>
  <c r="JN96" i="1"/>
  <c r="JN97" i="1" s="1"/>
  <c r="JN98" i="1" s="1"/>
  <c r="JO95" i="1"/>
  <c r="JN135" i="1" l="1"/>
  <c r="JN137" i="1" s="1"/>
  <c r="JO134" i="1"/>
  <c r="JM137" i="1"/>
  <c r="JQ141" i="1"/>
  <c r="JQ142" i="1" s="1"/>
  <c r="JR140" i="1"/>
  <c r="JP143" i="1"/>
  <c r="JN129" i="1"/>
  <c r="JN131" i="1" s="1"/>
  <c r="JO128" i="1"/>
  <c r="JM131" i="1"/>
  <c r="JQ123" i="1"/>
  <c r="JQ125" i="1" s="1"/>
  <c r="JR122" i="1"/>
  <c r="JP124" i="1"/>
  <c r="JO96" i="1"/>
  <c r="JO97" i="1" s="1"/>
  <c r="JO98" i="1" s="1"/>
  <c r="JP95" i="1"/>
  <c r="JN117" i="1"/>
  <c r="JN119" i="1" s="1"/>
  <c r="JO116" i="1"/>
  <c r="JM118" i="1"/>
  <c r="JR141" i="1" l="1"/>
  <c r="JR142" i="1" s="1"/>
  <c r="JS140" i="1"/>
  <c r="JQ143" i="1"/>
  <c r="JO135" i="1"/>
  <c r="JO137" i="1" s="1"/>
  <c r="JP134" i="1"/>
  <c r="JN136" i="1"/>
  <c r="JO129" i="1"/>
  <c r="JO130" i="1" s="1"/>
  <c r="JP128" i="1"/>
  <c r="JN130" i="1"/>
  <c r="JR123" i="1"/>
  <c r="JR124" i="1" s="1"/>
  <c r="JS122" i="1"/>
  <c r="JQ124" i="1"/>
  <c r="JO117" i="1"/>
  <c r="JO119" i="1" s="1"/>
  <c r="JP116" i="1"/>
  <c r="JN118" i="1"/>
  <c r="JP96" i="1"/>
  <c r="JP97" i="1" s="1"/>
  <c r="JP98" i="1" s="1"/>
  <c r="JQ95" i="1"/>
  <c r="JP135" i="1" l="1"/>
  <c r="JP137" i="1" s="1"/>
  <c r="JQ134" i="1"/>
  <c r="JO136" i="1"/>
  <c r="JS141" i="1"/>
  <c r="JS143" i="1" s="1"/>
  <c r="JT140" i="1"/>
  <c r="JR143" i="1"/>
  <c r="JP129" i="1"/>
  <c r="JP130" i="1" s="1"/>
  <c r="JQ128" i="1"/>
  <c r="JO131" i="1"/>
  <c r="JS123" i="1"/>
  <c r="JS125" i="1" s="1"/>
  <c r="JT122" i="1"/>
  <c r="JR125" i="1"/>
  <c r="JQ96" i="1"/>
  <c r="JQ97" i="1" s="1"/>
  <c r="JQ98" i="1" s="1"/>
  <c r="JR95" i="1"/>
  <c r="JP117" i="1"/>
  <c r="JP119" i="1" s="1"/>
  <c r="JQ116" i="1"/>
  <c r="JO118" i="1"/>
  <c r="JQ135" i="1" l="1"/>
  <c r="JQ136" i="1" s="1"/>
  <c r="JR134" i="1"/>
  <c r="JT141" i="1"/>
  <c r="JT143" i="1" s="1"/>
  <c r="JU140" i="1"/>
  <c r="JS142" i="1"/>
  <c r="JP136" i="1"/>
  <c r="JQ129" i="1"/>
  <c r="JQ130" i="1" s="1"/>
  <c r="JR128" i="1"/>
  <c r="JP131" i="1"/>
  <c r="JT123" i="1"/>
  <c r="JT125" i="1" s="1"/>
  <c r="JU122" i="1"/>
  <c r="JS124" i="1"/>
  <c r="JQ117" i="1"/>
  <c r="JQ118" i="1" s="1"/>
  <c r="JR116" i="1"/>
  <c r="JP118" i="1"/>
  <c r="JR96" i="1"/>
  <c r="JR97" i="1" s="1"/>
  <c r="JR98" i="1" s="1"/>
  <c r="JS95" i="1"/>
  <c r="JU141" i="1" l="1"/>
  <c r="JU143" i="1" s="1"/>
  <c r="JV140" i="1"/>
  <c r="JT142" i="1"/>
  <c r="JR135" i="1"/>
  <c r="JR137" i="1" s="1"/>
  <c r="JS134" i="1"/>
  <c r="JQ137" i="1"/>
  <c r="JR129" i="1"/>
  <c r="JR130" i="1" s="1"/>
  <c r="JS128" i="1"/>
  <c r="JQ131" i="1"/>
  <c r="JU123" i="1"/>
  <c r="JU124" i="1" s="1"/>
  <c r="JV122" i="1"/>
  <c r="JT124" i="1"/>
  <c r="JS96" i="1"/>
  <c r="JS97" i="1" s="1"/>
  <c r="JS98" i="1" s="1"/>
  <c r="JT95" i="1"/>
  <c r="JR117" i="1"/>
  <c r="JR119" i="1" s="1"/>
  <c r="JS116" i="1"/>
  <c r="JQ119" i="1"/>
  <c r="JR136" i="1" l="1"/>
  <c r="JV141" i="1"/>
  <c r="JV142" i="1" s="1"/>
  <c r="JW140" i="1"/>
  <c r="JS135" i="1"/>
  <c r="JS136" i="1" s="1"/>
  <c r="JT134" i="1"/>
  <c r="JU142" i="1"/>
  <c r="JS129" i="1"/>
  <c r="JS131" i="1" s="1"/>
  <c r="JT128" i="1"/>
  <c r="JR131" i="1"/>
  <c r="JV123" i="1"/>
  <c r="JV125" i="1" s="1"/>
  <c r="JW122" i="1"/>
  <c r="JU125" i="1"/>
  <c r="JR118" i="1"/>
  <c r="JS117" i="1"/>
  <c r="JS119" i="1" s="1"/>
  <c r="JT116" i="1"/>
  <c r="JT96" i="1"/>
  <c r="JT97" i="1" s="1"/>
  <c r="JT98" i="1" s="1"/>
  <c r="JU95" i="1"/>
  <c r="JT135" i="1" l="1"/>
  <c r="JT136" i="1" s="1"/>
  <c r="JU134" i="1"/>
  <c r="JS137" i="1"/>
  <c r="JW141" i="1"/>
  <c r="JW143" i="1" s="1"/>
  <c r="JX140" i="1"/>
  <c r="JV143" i="1"/>
  <c r="JT129" i="1"/>
  <c r="JT130" i="1" s="1"/>
  <c r="JU128" i="1"/>
  <c r="JS130" i="1"/>
  <c r="JW123" i="1"/>
  <c r="JW124" i="1" s="1"/>
  <c r="JX122" i="1"/>
  <c r="JV124" i="1"/>
  <c r="JT117" i="1"/>
  <c r="JT118" i="1" s="1"/>
  <c r="JU116" i="1"/>
  <c r="JS118" i="1"/>
  <c r="JU96" i="1"/>
  <c r="JU97" i="1" s="1"/>
  <c r="JU98" i="1" s="1"/>
  <c r="JV95" i="1"/>
  <c r="JX141" i="1" l="1"/>
  <c r="JX142" i="1" s="1"/>
  <c r="JY140" i="1"/>
  <c r="JW142" i="1"/>
  <c r="JU135" i="1"/>
  <c r="JU137" i="1" s="1"/>
  <c r="JV134" i="1"/>
  <c r="JT137" i="1"/>
  <c r="JU129" i="1"/>
  <c r="JU131" i="1" s="1"/>
  <c r="JV128" i="1"/>
  <c r="JT131" i="1"/>
  <c r="JX123" i="1"/>
  <c r="JX124" i="1" s="1"/>
  <c r="JY122" i="1"/>
  <c r="JW125" i="1"/>
  <c r="JU117" i="1"/>
  <c r="JU118" i="1" s="1"/>
  <c r="JV116" i="1"/>
  <c r="JV96" i="1"/>
  <c r="JV97" i="1" s="1"/>
  <c r="JV98" i="1" s="1"/>
  <c r="JW95" i="1"/>
  <c r="JT119" i="1"/>
  <c r="JV135" i="1" l="1"/>
  <c r="JV137" i="1" s="1"/>
  <c r="JW134" i="1"/>
  <c r="JU136" i="1"/>
  <c r="JY141" i="1"/>
  <c r="JY142" i="1" s="1"/>
  <c r="JZ140" i="1"/>
  <c r="JX143" i="1"/>
  <c r="JV129" i="1"/>
  <c r="JV130" i="1" s="1"/>
  <c r="JW128" i="1"/>
  <c r="JU130" i="1"/>
  <c r="JY123" i="1"/>
  <c r="JY125" i="1" s="1"/>
  <c r="JZ122" i="1"/>
  <c r="JX125" i="1"/>
  <c r="JW96" i="1"/>
  <c r="JW97" i="1" s="1"/>
  <c r="JW98" i="1" s="1"/>
  <c r="JX95" i="1"/>
  <c r="JV117" i="1"/>
  <c r="JV118" i="1" s="1"/>
  <c r="JW116" i="1"/>
  <c r="JU119" i="1"/>
  <c r="JY143" i="1" l="1"/>
  <c r="JW135" i="1"/>
  <c r="JW136" i="1" s="1"/>
  <c r="JX134" i="1"/>
  <c r="JZ141" i="1"/>
  <c r="JZ143" i="1" s="1"/>
  <c r="KA140" i="1"/>
  <c r="JV136" i="1"/>
  <c r="JW129" i="1"/>
  <c r="JW131" i="1" s="1"/>
  <c r="JX128" i="1"/>
  <c r="JV131" i="1"/>
  <c r="JZ123" i="1"/>
  <c r="JZ125" i="1" s="1"/>
  <c r="KA122" i="1"/>
  <c r="JY124" i="1"/>
  <c r="JV119" i="1"/>
  <c r="JW117" i="1"/>
  <c r="JW118" i="1" s="1"/>
  <c r="JX116" i="1"/>
  <c r="JX96" i="1"/>
  <c r="JX97" i="1" s="1"/>
  <c r="JX98" i="1" s="1"/>
  <c r="JY95" i="1"/>
  <c r="KA141" i="1" l="1"/>
  <c r="KA142" i="1" s="1"/>
  <c r="KB140" i="1"/>
  <c r="JZ142" i="1"/>
  <c r="JX135" i="1"/>
  <c r="JX136" i="1" s="1"/>
  <c r="JY134" i="1"/>
  <c r="JW137" i="1"/>
  <c r="JX129" i="1"/>
  <c r="JX131" i="1" s="1"/>
  <c r="JY128" i="1"/>
  <c r="JW130" i="1"/>
  <c r="KA123" i="1"/>
  <c r="KA124" i="1" s="1"/>
  <c r="KB122" i="1"/>
  <c r="JZ124" i="1"/>
  <c r="JX117" i="1"/>
  <c r="JX118" i="1" s="1"/>
  <c r="JY116" i="1"/>
  <c r="JY96" i="1"/>
  <c r="JY97" i="1" s="1"/>
  <c r="JY98" i="1" s="1"/>
  <c r="JZ95" i="1"/>
  <c r="JW119" i="1"/>
  <c r="JY135" i="1" l="1"/>
  <c r="JY137" i="1" s="1"/>
  <c r="JZ134" i="1"/>
  <c r="JX137" i="1"/>
  <c r="KB141" i="1"/>
  <c r="KB142" i="1" s="1"/>
  <c r="KC140" i="1"/>
  <c r="KA143" i="1"/>
  <c r="JY129" i="1"/>
  <c r="JY131" i="1" s="1"/>
  <c r="JZ128" i="1"/>
  <c r="JX130" i="1"/>
  <c r="KB123" i="1"/>
  <c r="KB125" i="1" s="1"/>
  <c r="KC122" i="1"/>
  <c r="KA125" i="1"/>
  <c r="JZ96" i="1"/>
  <c r="JZ97" i="1" s="1"/>
  <c r="JZ98" i="1" s="1"/>
  <c r="KA95" i="1"/>
  <c r="JY117" i="1"/>
  <c r="JY119" i="1" s="1"/>
  <c r="JZ116" i="1"/>
  <c r="JX119" i="1"/>
  <c r="KB143" i="1" l="1"/>
  <c r="JZ135" i="1"/>
  <c r="JZ137" i="1" s="1"/>
  <c r="KA134" i="1"/>
  <c r="KC141" i="1"/>
  <c r="KC142" i="1" s="1"/>
  <c r="KD140" i="1"/>
  <c r="JY136" i="1"/>
  <c r="JZ129" i="1"/>
  <c r="JZ130" i="1" s="1"/>
  <c r="KA128" i="1"/>
  <c r="JY130" i="1"/>
  <c r="KC123" i="1"/>
  <c r="KC125" i="1" s="1"/>
  <c r="KD122" i="1"/>
  <c r="KB124" i="1"/>
  <c r="JY118" i="1"/>
  <c r="JZ117" i="1"/>
  <c r="JZ118" i="1" s="1"/>
  <c r="KA116" i="1"/>
  <c r="KA96" i="1"/>
  <c r="KA97" i="1" s="1"/>
  <c r="KA98" i="1" s="1"/>
  <c r="KB95" i="1"/>
  <c r="KD141" i="1" l="1"/>
  <c r="KD143" i="1" s="1"/>
  <c r="KE140" i="1"/>
  <c r="KC143" i="1"/>
  <c r="KA135" i="1"/>
  <c r="KA137" i="1" s="1"/>
  <c r="KB134" i="1"/>
  <c r="JZ136" i="1"/>
  <c r="KA129" i="1"/>
  <c r="KA131" i="1" s="1"/>
  <c r="KB128" i="1"/>
  <c r="JZ131" i="1"/>
  <c r="KD123" i="1"/>
  <c r="KD124" i="1" s="1"/>
  <c r="KE122" i="1"/>
  <c r="KC124" i="1"/>
  <c r="KB96" i="1"/>
  <c r="KB97" i="1" s="1"/>
  <c r="KB98" i="1" s="1"/>
  <c r="KC95" i="1"/>
  <c r="KA117" i="1"/>
  <c r="KA119" i="1" s="1"/>
  <c r="KB116" i="1"/>
  <c r="JZ119" i="1"/>
  <c r="KA136" i="1" l="1"/>
  <c r="KE141" i="1"/>
  <c r="KE142" i="1" s="1"/>
  <c r="KF140" i="1"/>
  <c r="KB135" i="1"/>
  <c r="KB137" i="1" s="1"/>
  <c r="KC134" i="1"/>
  <c r="KD142" i="1"/>
  <c r="KB129" i="1"/>
  <c r="KB130" i="1" s="1"/>
  <c r="KC128" i="1"/>
  <c r="KA130" i="1"/>
  <c r="KE123" i="1"/>
  <c r="KE124" i="1" s="1"/>
  <c r="KF122" i="1"/>
  <c r="KD125" i="1"/>
  <c r="KA118" i="1"/>
  <c r="KB117" i="1"/>
  <c r="KB118" i="1" s="1"/>
  <c r="KC116" i="1"/>
  <c r="KC96" i="1"/>
  <c r="KC97" i="1" s="1"/>
  <c r="KC98" i="1" s="1"/>
  <c r="KD95" i="1"/>
  <c r="KC135" i="1" l="1"/>
  <c r="KC137" i="1" s="1"/>
  <c r="KD134" i="1"/>
  <c r="KB136" i="1"/>
  <c r="KF141" i="1"/>
  <c r="KF143" i="1" s="1"/>
  <c r="KG140" i="1"/>
  <c r="KE143" i="1"/>
  <c r="KC129" i="1"/>
  <c r="KC130" i="1" s="1"/>
  <c r="KD128" i="1"/>
  <c r="KB131" i="1"/>
  <c r="KF123" i="1"/>
  <c r="KF125" i="1" s="1"/>
  <c r="KG122" i="1"/>
  <c r="KE125" i="1"/>
  <c r="KD96" i="1"/>
  <c r="KD97" i="1" s="1"/>
  <c r="KD98" i="1" s="1"/>
  <c r="KE95" i="1"/>
  <c r="KB119" i="1"/>
  <c r="KC117" i="1"/>
  <c r="KC118" i="1" s="1"/>
  <c r="KD116" i="1"/>
  <c r="KF142" i="1" l="1"/>
  <c r="KD135" i="1"/>
  <c r="KD137" i="1" s="1"/>
  <c r="KE134" i="1"/>
  <c r="KG141" i="1"/>
  <c r="KG142" i="1" s="1"/>
  <c r="KH140" i="1"/>
  <c r="KC136" i="1"/>
  <c r="KD129" i="1"/>
  <c r="KD131" i="1" s="1"/>
  <c r="KE128" i="1"/>
  <c r="KC131" i="1"/>
  <c r="KG123" i="1"/>
  <c r="KG124" i="1" s="1"/>
  <c r="KH122" i="1"/>
  <c r="KF124" i="1"/>
  <c r="KD117" i="1"/>
  <c r="KD119" i="1" s="1"/>
  <c r="KE116" i="1"/>
  <c r="KC119" i="1"/>
  <c r="KE96" i="1"/>
  <c r="KE97" i="1" s="1"/>
  <c r="KE98" i="1" s="1"/>
  <c r="KF95" i="1"/>
  <c r="KH141" i="1" l="1"/>
  <c r="KH142" i="1" s="1"/>
  <c r="KI140" i="1"/>
  <c r="KG143" i="1"/>
  <c r="KE135" i="1"/>
  <c r="KE136" i="1" s="1"/>
  <c r="KF134" i="1"/>
  <c r="KD136" i="1"/>
  <c r="KE129" i="1"/>
  <c r="KE130" i="1" s="1"/>
  <c r="KF128" i="1"/>
  <c r="KD130" i="1"/>
  <c r="KH123" i="1"/>
  <c r="KH124" i="1" s="1"/>
  <c r="KI122" i="1"/>
  <c r="KG125" i="1"/>
  <c r="KF96" i="1"/>
  <c r="KF97" i="1" s="1"/>
  <c r="KF98" i="1" s="1"/>
  <c r="KG95" i="1"/>
  <c r="KE117" i="1"/>
  <c r="KE118" i="1" s="1"/>
  <c r="KF116" i="1"/>
  <c r="KD118" i="1"/>
  <c r="KF135" i="1" l="1"/>
  <c r="KF137" i="1" s="1"/>
  <c r="KG134" i="1"/>
  <c r="KE137" i="1"/>
  <c r="KI141" i="1"/>
  <c r="KI143" i="1" s="1"/>
  <c r="KJ140" i="1"/>
  <c r="KH143" i="1"/>
  <c r="KF129" i="1"/>
  <c r="KF130" i="1" s="1"/>
  <c r="KG128" i="1"/>
  <c r="KE131" i="1"/>
  <c r="KI123" i="1"/>
  <c r="KI124" i="1" s="1"/>
  <c r="KJ122" i="1"/>
  <c r="KH125" i="1"/>
  <c r="KF117" i="1"/>
  <c r="KF119" i="1" s="1"/>
  <c r="KG116" i="1"/>
  <c r="KE119" i="1"/>
  <c r="KG96" i="1"/>
  <c r="KG97" i="1" s="1"/>
  <c r="KG98" i="1" s="1"/>
  <c r="KH95" i="1"/>
  <c r="KJ141" i="1" l="1"/>
  <c r="KJ143" i="1" s="1"/>
  <c r="KK140" i="1"/>
  <c r="KI142" i="1"/>
  <c r="KG135" i="1"/>
  <c r="KG136" i="1" s="1"/>
  <c r="KH134" i="1"/>
  <c r="KF136" i="1"/>
  <c r="KG129" i="1"/>
  <c r="KG130" i="1" s="1"/>
  <c r="KH128" i="1"/>
  <c r="KF131" i="1"/>
  <c r="KJ123" i="1"/>
  <c r="KJ124" i="1" s="1"/>
  <c r="KK122" i="1"/>
  <c r="KI125" i="1"/>
  <c r="KH96" i="1"/>
  <c r="KH97" i="1" s="1"/>
  <c r="KH98" i="1" s="1"/>
  <c r="KI95" i="1"/>
  <c r="KG117" i="1"/>
  <c r="KG118" i="1" s="1"/>
  <c r="KH116" i="1"/>
  <c r="KF118" i="1"/>
  <c r="KH135" i="1" l="1"/>
  <c r="KH137" i="1" s="1"/>
  <c r="KI134" i="1"/>
  <c r="KK141" i="1"/>
  <c r="KK143" i="1" s="1"/>
  <c r="KL140" i="1"/>
  <c r="KG137" i="1"/>
  <c r="KJ142" i="1"/>
  <c r="KH129" i="1"/>
  <c r="KH131" i="1" s="1"/>
  <c r="KI128" i="1"/>
  <c r="KG131" i="1"/>
  <c r="KK123" i="1"/>
  <c r="KK125" i="1" s="1"/>
  <c r="KL122" i="1"/>
  <c r="KJ125" i="1"/>
  <c r="KH117" i="1"/>
  <c r="KH118" i="1" s="1"/>
  <c r="KI116" i="1"/>
  <c r="KG119" i="1"/>
  <c r="KI96" i="1"/>
  <c r="KI97" i="1" s="1"/>
  <c r="KI98" i="1" s="1"/>
  <c r="KJ95" i="1"/>
  <c r="KL141" i="1" l="1"/>
  <c r="KL143" i="1" s="1"/>
  <c r="KM140" i="1"/>
  <c r="KK142" i="1"/>
  <c r="KI135" i="1"/>
  <c r="KI137" i="1" s="1"/>
  <c r="KJ134" i="1"/>
  <c r="KH136" i="1"/>
  <c r="KI129" i="1"/>
  <c r="KI131" i="1" s="1"/>
  <c r="KJ128" i="1"/>
  <c r="KH130" i="1"/>
  <c r="KL123" i="1"/>
  <c r="KL124" i="1" s="1"/>
  <c r="KM122" i="1"/>
  <c r="KK124" i="1"/>
  <c r="KJ96" i="1"/>
  <c r="KJ97" i="1" s="1"/>
  <c r="KJ98" i="1" s="1"/>
  <c r="KK95" i="1"/>
  <c r="KI117" i="1"/>
  <c r="KI119" i="1" s="1"/>
  <c r="KJ116" i="1"/>
  <c r="KH119" i="1"/>
  <c r="KM141" i="1" l="1"/>
  <c r="KM143" i="1" s="1"/>
  <c r="KN140" i="1"/>
  <c r="KJ135" i="1"/>
  <c r="KJ136" i="1" s="1"/>
  <c r="KK134" i="1"/>
  <c r="KI136" i="1"/>
  <c r="KL142" i="1"/>
  <c r="KJ129" i="1"/>
  <c r="KJ131" i="1" s="1"/>
  <c r="KK128" i="1"/>
  <c r="KI130" i="1"/>
  <c r="KM123" i="1"/>
  <c r="KM124" i="1" s="1"/>
  <c r="KN122" i="1"/>
  <c r="KL125" i="1"/>
  <c r="KI118" i="1"/>
  <c r="KJ117" i="1"/>
  <c r="KJ118" i="1" s="1"/>
  <c r="KK116" i="1"/>
  <c r="KK96" i="1"/>
  <c r="KK97" i="1" s="1"/>
  <c r="KK98" i="1" s="1"/>
  <c r="KL95" i="1"/>
  <c r="KK135" i="1" l="1"/>
  <c r="KK136" i="1" s="1"/>
  <c r="KL134" i="1"/>
  <c r="KJ137" i="1"/>
  <c r="KN141" i="1"/>
  <c r="KN142" i="1" s="1"/>
  <c r="KO140" i="1"/>
  <c r="KM142" i="1"/>
  <c r="KK129" i="1"/>
  <c r="KK130" i="1" s="1"/>
  <c r="KL128" i="1"/>
  <c r="KJ130" i="1"/>
  <c r="KN123" i="1"/>
  <c r="KN125" i="1" s="1"/>
  <c r="KO122" i="1"/>
  <c r="KM125" i="1"/>
  <c r="KK117" i="1"/>
  <c r="KK119" i="1" s="1"/>
  <c r="KL116" i="1"/>
  <c r="KL96" i="1"/>
  <c r="KL97" i="1" s="1"/>
  <c r="KL98" i="1" s="1"/>
  <c r="KM95" i="1"/>
  <c r="KJ119" i="1"/>
  <c r="KN143" i="1" l="1"/>
  <c r="KL135" i="1"/>
  <c r="KL137" i="1" s="1"/>
  <c r="KM134" i="1"/>
  <c r="KO141" i="1"/>
  <c r="KO143" i="1" s="1"/>
  <c r="KP140" i="1"/>
  <c r="KK137" i="1"/>
  <c r="KL129" i="1"/>
  <c r="KL131" i="1" s="1"/>
  <c r="KM128" i="1"/>
  <c r="KK131" i="1"/>
  <c r="KO123" i="1"/>
  <c r="KO124" i="1" s="1"/>
  <c r="KP122" i="1"/>
  <c r="KN124" i="1"/>
  <c r="KM96" i="1"/>
  <c r="KM97" i="1" s="1"/>
  <c r="KM98" i="1" s="1"/>
  <c r="KN95" i="1"/>
  <c r="KL117" i="1"/>
  <c r="KL118" i="1" s="1"/>
  <c r="KM116" i="1"/>
  <c r="KK118" i="1"/>
  <c r="KP141" i="1" l="1"/>
  <c r="KP143" i="1" s="1"/>
  <c r="KQ140" i="1"/>
  <c r="KO142" i="1"/>
  <c r="KM135" i="1"/>
  <c r="KM136" i="1" s="1"/>
  <c r="KN134" i="1"/>
  <c r="KL136" i="1"/>
  <c r="KM129" i="1"/>
  <c r="KM131" i="1" s="1"/>
  <c r="KN128" i="1"/>
  <c r="KL130" i="1"/>
  <c r="KP123" i="1"/>
  <c r="KP124" i="1" s="1"/>
  <c r="KQ122" i="1"/>
  <c r="KO125" i="1"/>
  <c r="KM117" i="1"/>
  <c r="KM119" i="1" s="1"/>
  <c r="KN116" i="1"/>
  <c r="KL119" i="1"/>
  <c r="KN96" i="1"/>
  <c r="KN97" i="1" s="1"/>
  <c r="KN98" i="1" s="1"/>
  <c r="KO95" i="1"/>
  <c r="KN135" i="1" l="1"/>
  <c r="KN136" i="1" s="1"/>
  <c r="KO134" i="1"/>
  <c r="KM137" i="1"/>
  <c r="KQ141" i="1"/>
  <c r="KQ143" i="1" s="1"/>
  <c r="KR140" i="1"/>
  <c r="KP142" i="1"/>
  <c r="KN129" i="1"/>
  <c r="KN130" i="1" s="1"/>
  <c r="KO128" i="1"/>
  <c r="KM130" i="1"/>
  <c r="KQ123" i="1"/>
  <c r="KQ124" i="1" s="1"/>
  <c r="KR122" i="1"/>
  <c r="KP125" i="1"/>
  <c r="KO96" i="1"/>
  <c r="KO97" i="1" s="1"/>
  <c r="KO98" i="1" s="1"/>
  <c r="KP95" i="1"/>
  <c r="KN117" i="1"/>
  <c r="KN118" i="1" s="1"/>
  <c r="KO116" i="1"/>
  <c r="KM118" i="1"/>
  <c r="KQ142" i="1" l="1"/>
  <c r="KR141" i="1"/>
  <c r="KR143" i="1" s="1"/>
  <c r="KS140" i="1"/>
  <c r="KO135" i="1"/>
  <c r="KO137" i="1" s="1"/>
  <c r="KP134" i="1"/>
  <c r="KN137" i="1"/>
  <c r="KO129" i="1"/>
  <c r="KO130" i="1" s="1"/>
  <c r="KP128" i="1"/>
  <c r="KN131" i="1"/>
  <c r="KR123" i="1"/>
  <c r="KR125" i="1" s="1"/>
  <c r="KS122" i="1"/>
  <c r="KQ125" i="1"/>
  <c r="KO117" i="1"/>
  <c r="KO119" i="1" s="1"/>
  <c r="KP116" i="1"/>
  <c r="KN119" i="1"/>
  <c r="KP96" i="1"/>
  <c r="KP97" i="1" s="1"/>
  <c r="KP98" i="1" s="1"/>
  <c r="KQ95" i="1"/>
  <c r="KP135" i="1" l="1"/>
  <c r="KP137" i="1" s="1"/>
  <c r="KQ134" i="1"/>
  <c r="KO136" i="1"/>
  <c r="KS141" i="1"/>
  <c r="KS142" i="1" s="1"/>
  <c r="KT140" i="1"/>
  <c r="KR142" i="1"/>
  <c r="KP129" i="1"/>
  <c r="KP130" i="1" s="1"/>
  <c r="KQ128" i="1"/>
  <c r="KO131" i="1"/>
  <c r="KS123" i="1"/>
  <c r="KS125" i="1" s="1"/>
  <c r="KT122" i="1"/>
  <c r="KR124" i="1"/>
  <c r="KQ96" i="1"/>
  <c r="KQ97" i="1" s="1"/>
  <c r="KQ98" i="1" s="1"/>
  <c r="KR95" i="1"/>
  <c r="KP117" i="1"/>
  <c r="KP118" i="1" s="1"/>
  <c r="KQ116" i="1"/>
  <c r="KO118" i="1"/>
  <c r="KS143" i="1" l="1"/>
  <c r="KT141" i="1"/>
  <c r="KT142" i="1" s="1"/>
  <c r="KU140" i="1"/>
  <c r="KQ135" i="1"/>
  <c r="KQ136" i="1" s="1"/>
  <c r="KR134" i="1"/>
  <c r="KP136" i="1"/>
  <c r="KQ129" i="1"/>
  <c r="KQ130" i="1" s="1"/>
  <c r="KR128" i="1"/>
  <c r="KP131" i="1"/>
  <c r="KT123" i="1"/>
  <c r="KT124" i="1" s="1"/>
  <c r="KU122" i="1"/>
  <c r="KS124" i="1"/>
  <c r="KQ117" i="1"/>
  <c r="KQ119" i="1" s="1"/>
  <c r="KR116" i="1"/>
  <c r="KP119" i="1"/>
  <c r="KR96" i="1"/>
  <c r="KR97" i="1" s="1"/>
  <c r="KR98" i="1" s="1"/>
  <c r="KS95" i="1"/>
  <c r="KR135" i="1" l="1"/>
  <c r="KR136" i="1" s="1"/>
  <c r="KS134" i="1"/>
  <c r="KQ137" i="1"/>
  <c r="KU141" i="1"/>
  <c r="KU142" i="1" s="1"/>
  <c r="KV140" i="1"/>
  <c r="KT143" i="1"/>
  <c r="KR129" i="1"/>
  <c r="KR130" i="1" s="1"/>
  <c r="KS128" i="1"/>
  <c r="KQ131" i="1"/>
  <c r="KU123" i="1"/>
  <c r="KU125" i="1" s="1"/>
  <c r="KV122" i="1"/>
  <c r="KT125" i="1"/>
  <c r="KS96" i="1"/>
  <c r="KS97" i="1" s="1"/>
  <c r="KS98" i="1" s="1"/>
  <c r="KT95" i="1"/>
  <c r="KR117" i="1"/>
  <c r="KR118" i="1" s="1"/>
  <c r="KS116" i="1"/>
  <c r="KQ118" i="1"/>
  <c r="KU143" i="1" l="1"/>
  <c r="KV141" i="1"/>
  <c r="KV143" i="1" s="1"/>
  <c r="KW140" i="1"/>
  <c r="KS135" i="1"/>
  <c r="KS137" i="1" s="1"/>
  <c r="KT134" i="1"/>
  <c r="KR137" i="1"/>
  <c r="KS129" i="1"/>
  <c r="KS130" i="1" s="1"/>
  <c r="KT128" i="1"/>
  <c r="KR131" i="1"/>
  <c r="KV123" i="1"/>
  <c r="KV124" i="1" s="1"/>
  <c r="KW122" i="1"/>
  <c r="KU124" i="1"/>
  <c r="KS117" i="1"/>
  <c r="KS118" i="1" s="1"/>
  <c r="KT116" i="1"/>
  <c r="KR119" i="1"/>
  <c r="KT96" i="1"/>
  <c r="KT97" i="1" s="1"/>
  <c r="KT98" i="1" s="1"/>
  <c r="KU95" i="1"/>
  <c r="KT135" i="1" l="1"/>
  <c r="KT137" i="1" s="1"/>
  <c r="KU134" i="1"/>
  <c r="KS136" i="1"/>
  <c r="KW141" i="1"/>
  <c r="KW143" i="1" s="1"/>
  <c r="KX140" i="1"/>
  <c r="KV142" i="1"/>
  <c r="KT129" i="1"/>
  <c r="KT131" i="1" s="1"/>
  <c r="KU128" i="1"/>
  <c r="KS131" i="1"/>
  <c r="KW123" i="1"/>
  <c r="KW124" i="1" s="1"/>
  <c r="KX122" i="1"/>
  <c r="KV125" i="1"/>
  <c r="KU96" i="1"/>
  <c r="KU97" i="1" s="1"/>
  <c r="KU98" i="1" s="1"/>
  <c r="KV95" i="1"/>
  <c r="KT117" i="1"/>
  <c r="KT119" i="1" s="1"/>
  <c r="KU116" i="1"/>
  <c r="KS119" i="1"/>
  <c r="KX141" i="1" l="1"/>
  <c r="KX143" i="1" s="1"/>
  <c r="KY140" i="1"/>
  <c r="KW142" i="1"/>
  <c r="KU135" i="1"/>
  <c r="KU136" i="1" s="1"/>
  <c r="KV134" i="1"/>
  <c r="KT136" i="1"/>
  <c r="KU129" i="1"/>
  <c r="KU130" i="1" s="1"/>
  <c r="KV128" i="1"/>
  <c r="KT130" i="1"/>
  <c r="KX123" i="1"/>
  <c r="KX125" i="1" s="1"/>
  <c r="KY122" i="1"/>
  <c r="KW125" i="1"/>
  <c r="KU117" i="1"/>
  <c r="KU119" i="1" s="1"/>
  <c r="KV116" i="1"/>
  <c r="KT118" i="1"/>
  <c r="KV96" i="1"/>
  <c r="KV97" i="1" s="1"/>
  <c r="KV98" i="1" s="1"/>
  <c r="KW95" i="1"/>
  <c r="KV135" i="1" l="1"/>
  <c r="KV136" i="1" s="1"/>
  <c r="KW134" i="1"/>
  <c r="KU137" i="1"/>
  <c r="KY141" i="1"/>
  <c r="KY143" i="1" s="1"/>
  <c r="KZ140" i="1"/>
  <c r="KX142" i="1"/>
  <c r="KV129" i="1"/>
  <c r="KV131" i="1" s="1"/>
  <c r="KW128" i="1"/>
  <c r="KU131" i="1"/>
  <c r="KY123" i="1"/>
  <c r="KY125" i="1" s="1"/>
  <c r="KZ122" i="1"/>
  <c r="KX124" i="1"/>
  <c r="KW96" i="1"/>
  <c r="KW97" i="1" s="1"/>
  <c r="KW98" i="1" s="1"/>
  <c r="KX95" i="1"/>
  <c r="KV117" i="1"/>
  <c r="KV118" i="1" s="1"/>
  <c r="KW116" i="1"/>
  <c r="KU118" i="1"/>
  <c r="KW135" i="1" l="1"/>
  <c r="KW137" i="1" s="1"/>
  <c r="KX134" i="1"/>
  <c r="KZ141" i="1"/>
  <c r="KZ143" i="1" s="1"/>
  <c r="LA140" i="1"/>
  <c r="KY142" i="1"/>
  <c r="KV137" i="1"/>
  <c r="KW129" i="1"/>
  <c r="KW131" i="1" s="1"/>
  <c r="KX128" i="1"/>
  <c r="KV130" i="1"/>
  <c r="KZ123" i="1"/>
  <c r="KZ125" i="1" s="1"/>
  <c r="LA122" i="1"/>
  <c r="KY124" i="1"/>
  <c r="KW117" i="1"/>
  <c r="KW118" i="1" s="1"/>
  <c r="KX116" i="1"/>
  <c r="KV119" i="1"/>
  <c r="KX96" i="1"/>
  <c r="KX97" i="1" s="1"/>
  <c r="KX98" i="1" s="1"/>
  <c r="KY95" i="1"/>
  <c r="LA141" i="1" l="1"/>
  <c r="LA143" i="1" s="1"/>
  <c r="LB140" i="1"/>
  <c r="KZ142" i="1"/>
  <c r="KX135" i="1"/>
  <c r="KX137" i="1" s="1"/>
  <c r="KY134" i="1"/>
  <c r="KW136" i="1"/>
  <c r="KX129" i="1"/>
  <c r="KX131" i="1" s="1"/>
  <c r="KY128" i="1"/>
  <c r="KW130" i="1"/>
  <c r="LA123" i="1"/>
  <c r="LA125" i="1" s="1"/>
  <c r="LB122" i="1"/>
  <c r="KZ124" i="1"/>
  <c r="KY96" i="1"/>
  <c r="KY97" i="1" s="1"/>
  <c r="KY98" i="1" s="1"/>
  <c r="KZ95" i="1"/>
  <c r="KX117" i="1"/>
  <c r="KX118" i="1" s="1"/>
  <c r="KY116" i="1"/>
  <c r="KW119" i="1"/>
  <c r="KX136" i="1" l="1"/>
  <c r="LB141" i="1"/>
  <c r="LB142" i="1" s="1"/>
  <c r="LC140" i="1"/>
  <c r="KY135" i="1"/>
  <c r="KY136" i="1" s="1"/>
  <c r="KZ134" i="1"/>
  <c r="LA142" i="1"/>
  <c r="KY129" i="1"/>
  <c r="KY130" i="1" s="1"/>
  <c r="KZ128" i="1"/>
  <c r="KX130" i="1"/>
  <c r="LB123" i="1"/>
  <c r="LB124" i="1" s="1"/>
  <c r="LC122" i="1"/>
  <c r="LA124" i="1"/>
  <c r="KY117" i="1"/>
  <c r="KY119" i="1" s="1"/>
  <c r="KZ116" i="1"/>
  <c r="KX119" i="1"/>
  <c r="KZ96" i="1"/>
  <c r="KZ97" i="1" s="1"/>
  <c r="KZ98" i="1" s="1"/>
  <c r="LA95" i="1"/>
  <c r="KZ135" i="1" l="1"/>
  <c r="KZ136" i="1" s="1"/>
  <c r="LA134" i="1"/>
  <c r="KY137" i="1"/>
  <c r="LC141" i="1"/>
  <c r="LC142" i="1" s="1"/>
  <c r="LD140" i="1"/>
  <c r="LB143" i="1"/>
  <c r="KZ129" i="1"/>
  <c r="KZ131" i="1" s="1"/>
  <c r="LA128" i="1"/>
  <c r="KY131" i="1"/>
  <c r="LC123" i="1"/>
  <c r="LC124" i="1" s="1"/>
  <c r="LD122" i="1"/>
  <c r="LB125" i="1"/>
  <c r="LA96" i="1"/>
  <c r="LA97" i="1" s="1"/>
  <c r="LA98" i="1" s="1"/>
  <c r="LB95" i="1"/>
  <c r="KZ117" i="1"/>
  <c r="KZ118" i="1" s="1"/>
  <c r="LA116" i="1"/>
  <c r="KY118" i="1"/>
  <c r="LC143" i="1" l="1"/>
  <c r="LD141" i="1"/>
  <c r="LD142" i="1" s="1"/>
  <c r="LE140" i="1"/>
  <c r="LA135" i="1"/>
  <c r="LA137" i="1" s="1"/>
  <c r="LB134" i="1"/>
  <c r="KZ137" i="1"/>
  <c r="LA129" i="1"/>
  <c r="LA130" i="1" s="1"/>
  <c r="LB128" i="1"/>
  <c r="KZ130" i="1"/>
  <c r="LD123" i="1"/>
  <c r="LD125" i="1" s="1"/>
  <c r="LE122" i="1"/>
  <c r="LC125" i="1"/>
  <c r="LA117" i="1"/>
  <c r="LA119" i="1" s="1"/>
  <c r="LB116" i="1"/>
  <c r="KZ119" i="1"/>
  <c r="LB96" i="1"/>
  <c r="LB97" i="1" s="1"/>
  <c r="LB98" i="1" s="1"/>
  <c r="LC95" i="1"/>
  <c r="LB135" i="1" l="1"/>
  <c r="LB137" i="1" s="1"/>
  <c r="LC134" i="1"/>
  <c r="LA136" i="1"/>
  <c r="LE141" i="1"/>
  <c r="LE143" i="1" s="1"/>
  <c r="LF140" i="1"/>
  <c r="LD143" i="1"/>
  <c r="LB129" i="1"/>
  <c r="LB131" i="1" s="1"/>
  <c r="LC128" i="1"/>
  <c r="LA131" i="1"/>
  <c r="LE123" i="1"/>
  <c r="LE124" i="1" s="1"/>
  <c r="LF122" i="1"/>
  <c r="LD124" i="1"/>
  <c r="LC96" i="1"/>
  <c r="LC97" i="1" s="1"/>
  <c r="LC98" i="1" s="1"/>
  <c r="LD95" i="1"/>
  <c r="LB117" i="1"/>
  <c r="LB118" i="1" s="1"/>
  <c r="LC116" i="1"/>
  <c r="LA118" i="1"/>
  <c r="LE142" i="1" l="1"/>
  <c r="LC135" i="1"/>
  <c r="LC137" i="1" s="1"/>
  <c r="LD134" i="1"/>
  <c r="LF141" i="1"/>
  <c r="LF142" i="1" s="1"/>
  <c r="LG140" i="1"/>
  <c r="LB136" i="1"/>
  <c r="LC129" i="1"/>
  <c r="LC130" i="1" s="1"/>
  <c r="LD128" i="1"/>
  <c r="LB130" i="1"/>
  <c r="LF123" i="1"/>
  <c r="LF124" i="1" s="1"/>
  <c r="LG122" i="1"/>
  <c r="LE125" i="1"/>
  <c r="LC117" i="1"/>
  <c r="LC119" i="1" s="1"/>
  <c r="LD116" i="1"/>
  <c r="LB119" i="1"/>
  <c r="LD96" i="1"/>
  <c r="LD97" i="1" s="1"/>
  <c r="LD98" i="1" s="1"/>
  <c r="LE95" i="1"/>
  <c r="LG141" i="1" l="1"/>
  <c r="LG143" i="1" s="1"/>
  <c r="LH140" i="1"/>
  <c r="LF143" i="1"/>
  <c r="LD135" i="1"/>
  <c r="LD136" i="1" s="1"/>
  <c r="LE134" i="1"/>
  <c r="LC136" i="1"/>
  <c r="LD129" i="1"/>
  <c r="LD131" i="1" s="1"/>
  <c r="LE128" i="1"/>
  <c r="LC131" i="1"/>
  <c r="LG123" i="1"/>
  <c r="LG125" i="1" s="1"/>
  <c r="LH122" i="1"/>
  <c r="LF125" i="1"/>
  <c r="LD117" i="1"/>
  <c r="LD118" i="1" s="1"/>
  <c r="LE116" i="1"/>
  <c r="LE96" i="1"/>
  <c r="LE97" i="1" s="1"/>
  <c r="LE98" i="1" s="1"/>
  <c r="LF95" i="1"/>
  <c r="LC118" i="1"/>
  <c r="LD137" i="1" l="1"/>
  <c r="LE135" i="1"/>
  <c r="LE136" i="1" s="1"/>
  <c r="LF134" i="1"/>
  <c r="LH141" i="1"/>
  <c r="LH143" i="1" s="1"/>
  <c r="LI140" i="1"/>
  <c r="LG142" i="1"/>
  <c r="LE129" i="1"/>
  <c r="LE131" i="1" s="1"/>
  <c r="LF128" i="1"/>
  <c r="LD130" i="1"/>
  <c r="LH123" i="1"/>
  <c r="LH125" i="1" s="1"/>
  <c r="LI122" i="1"/>
  <c r="LG124" i="1"/>
  <c r="LF96" i="1"/>
  <c r="LF97" i="1" s="1"/>
  <c r="LF98" i="1" s="1"/>
  <c r="LG95" i="1"/>
  <c r="LE117" i="1"/>
  <c r="LE118" i="1" s="1"/>
  <c r="LF116" i="1"/>
  <c r="LD119" i="1"/>
  <c r="LI141" i="1" l="1"/>
  <c r="LI142" i="1" s="1"/>
  <c r="LJ140" i="1"/>
  <c r="LH142" i="1"/>
  <c r="LF135" i="1"/>
  <c r="LF137" i="1" s="1"/>
  <c r="LG134" i="1"/>
  <c r="LE137" i="1"/>
  <c r="LF129" i="1"/>
  <c r="LF130" i="1" s="1"/>
  <c r="LG128" i="1"/>
  <c r="LE130" i="1"/>
  <c r="LI123" i="1"/>
  <c r="LI124" i="1" s="1"/>
  <c r="LJ122" i="1"/>
  <c r="LH124" i="1"/>
  <c r="LF117" i="1"/>
  <c r="LF119" i="1" s="1"/>
  <c r="LG116" i="1"/>
  <c r="LE119" i="1"/>
  <c r="LG96" i="1"/>
  <c r="LG97" i="1" s="1"/>
  <c r="LG98" i="1" s="1"/>
  <c r="LH95" i="1"/>
  <c r="LG135" i="1" l="1"/>
  <c r="LG137" i="1" s="1"/>
  <c r="LH134" i="1"/>
  <c r="LF136" i="1"/>
  <c r="LJ141" i="1"/>
  <c r="LJ142" i="1" s="1"/>
  <c r="LK140" i="1"/>
  <c r="LI143" i="1"/>
  <c r="LG129" i="1"/>
  <c r="LG130" i="1" s="1"/>
  <c r="LH128" i="1"/>
  <c r="LF131" i="1"/>
  <c r="LJ123" i="1"/>
  <c r="LJ124" i="1" s="1"/>
  <c r="LK122" i="1"/>
  <c r="LI125" i="1"/>
  <c r="LH96" i="1"/>
  <c r="LH97" i="1" s="1"/>
  <c r="LH98" i="1" s="1"/>
  <c r="LI95" i="1"/>
  <c r="LG117" i="1"/>
  <c r="LG119" i="1" s="1"/>
  <c r="LH116" i="1"/>
  <c r="LF118" i="1"/>
  <c r="LK141" i="1" l="1"/>
  <c r="LK143" i="1" s="1"/>
  <c r="LL140" i="1"/>
  <c r="LJ143" i="1"/>
  <c r="LH135" i="1"/>
  <c r="LH137" i="1" s="1"/>
  <c r="LI134" i="1"/>
  <c r="LG136" i="1"/>
  <c r="LH129" i="1"/>
  <c r="LH131" i="1" s="1"/>
  <c r="LI128" i="1"/>
  <c r="LG131" i="1"/>
  <c r="LK123" i="1"/>
  <c r="LK125" i="1" s="1"/>
  <c r="LL122" i="1"/>
  <c r="LJ125" i="1"/>
  <c r="LG118" i="1"/>
  <c r="LH117" i="1"/>
  <c r="LH118" i="1" s="1"/>
  <c r="LI116" i="1"/>
  <c r="LI96" i="1"/>
  <c r="LI97" i="1" s="1"/>
  <c r="LI98" i="1" s="1"/>
  <c r="LJ95" i="1"/>
  <c r="LI135" i="1" l="1"/>
  <c r="LI136" i="1" s="1"/>
  <c r="LJ134" i="1"/>
  <c r="LH136" i="1"/>
  <c r="LL141" i="1"/>
  <c r="LL142" i="1" s="1"/>
  <c r="LM140" i="1"/>
  <c r="LK142" i="1"/>
  <c r="LI129" i="1"/>
  <c r="LI130" i="1" s="1"/>
  <c r="LJ128" i="1"/>
  <c r="LH130" i="1"/>
  <c r="LL123" i="1"/>
  <c r="LL124" i="1" s="1"/>
  <c r="LM122" i="1"/>
  <c r="LK124" i="1"/>
  <c r="LI117" i="1"/>
  <c r="LI119" i="1" s="1"/>
  <c r="LJ116" i="1"/>
  <c r="LH119" i="1"/>
  <c r="LJ96" i="1"/>
  <c r="LJ97" i="1" s="1"/>
  <c r="LJ98" i="1" s="1"/>
  <c r="LK95" i="1"/>
  <c r="LM141" i="1" l="1"/>
  <c r="LM142" i="1" s="1"/>
  <c r="LN140" i="1"/>
  <c r="LL143" i="1"/>
  <c r="LJ135" i="1"/>
  <c r="LJ136" i="1" s="1"/>
  <c r="LK134" i="1"/>
  <c r="LI137" i="1"/>
  <c r="LJ129" i="1"/>
  <c r="LJ130" i="1" s="1"/>
  <c r="LK128" i="1"/>
  <c r="LI131" i="1"/>
  <c r="LM123" i="1"/>
  <c r="LM124" i="1" s="1"/>
  <c r="LN122" i="1"/>
  <c r="LL125" i="1"/>
  <c r="LK96" i="1"/>
  <c r="LK97" i="1" s="1"/>
  <c r="LK98" i="1" s="1"/>
  <c r="LL95" i="1"/>
  <c r="LJ117" i="1"/>
  <c r="LJ119" i="1" s="1"/>
  <c r="LK116" i="1"/>
  <c r="LI118" i="1"/>
  <c r="LK135" i="1" l="1"/>
  <c r="LK136" i="1" s="1"/>
  <c r="LL134" i="1"/>
  <c r="LJ137" i="1"/>
  <c r="LN141" i="1"/>
  <c r="LN143" i="1" s="1"/>
  <c r="LO140" i="1"/>
  <c r="LM143" i="1"/>
  <c r="LK129" i="1"/>
  <c r="LK131" i="1" s="1"/>
  <c r="LL128" i="1"/>
  <c r="LJ131" i="1"/>
  <c r="LN123" i="1"/>
  <c r="LN124" i="1" s="1"/>
  <c r="LO122" i="1"/>
  <c r="LM125" i="1"/>
  <c r="LJ118" i="1"/>
  <c r="LK117" i="1"/>
  <c r="LK119" i="1" s="1"/>
  <c r="LL116" i="1"/>
  <c r="LL96" i="1"/>
  <c r="LL97" i="1" s="1"/>
  <c r="LL98" i="1" s="1"/>
  <c r="LM95" i="1"/>
  <c r="LO141" i="1" l="1"/>
  <c r="LO143" i="1" s="1"/>
  <c r="LP140" i="1"/>
  <c r="LN142" i="1"/>
  <c r="LL135" i="1"/>
  <c r="LL137" i="1" s="1"/>
  <c r="LM134" i="1"/>
  <c r="LK137" i="1"/>
  <c r="LL129" i="1"/>
  <c r="LL130" i="1" s="1"/>
  <c r="LM128" i="1"/>
  <c r="LK130" i="1"/>
  <c r="LO123" i="1"/>
  <c r="LO125" i="1" s="1"/>
  <c r="LP122" i="1"/>
  <c r="LN125" i="1"/>
  <c r="LM96" i="1"/>
  <c r="LM97" i="1" s="1"/>
  <c r="LM98" i="1" s="1"/>
  <c r="LN95" i="1"/>
  <c r="LK118" i="1"/>
  <c r="LL117" i="1"/>
  <c r="LL119" i="1" s="1"/>
  <c r="LM116" i="1"/>
  <c r="LL136" i="1" l="1"/>
  <c r="LM135" i="1"/>
  <c r="LM136" i="1" s="1"/>
  <c r="LN134" i="1"/>
  <c r="LP141" i="1"/>
  <c r="LP142" i="1" s="1"/>
  <c r="LQ140" i="1"/>
  <c r="LO142" i="1"/>
  <c r="LM129" i="1"/>
  <c r="LM130" i="1" s="1"/>
  <c r="LN128" i="1"/>
  <c r="LL131" i="1"/>
  <c r="LP123" i="1"/>
  <c r="LP125" i="1" s="1"/>
  <c r="LQ122" i="1"/>
  <c r="LO124" i="1"/>
  <c r="LM117" i="1"/>
  <c r="LM119" i="1" s="1"/>
  <c r="LN116" i="1"/>
  <c r="LL118" i="1"/>
  <c r="LN96" i="1"/>
  <c r="LN97" i="1" s="1"/>
  <c r="LN98" i="1" s="1"/>
  <c r="LO95" i="1"/>
  <c r="LQ141" i="1" l="1"/>
  <c r="LQ143" i="1" s="1"/>
  <c r="LR140" i="1"/>
  <c r="LP143" i="1"/>
  <c r="LN135" i="1"/>
  <c r="LN137" i="1" s="1"/>
  <c r="LO134" i="1"/>
  <c r="LM137" i="1"/>
  <c r="LN129" i="1"/>
  <c r="LN131" i="1" s="1"/>
  <c r="LO128" i="1"/>
  <c r="LM131" i="1"/>
  <c r="LQ123" i="1"/>
  <c r="LQ125" i="1" s="1"/>
  <c r="LR122" i="1"/>
  <c r="LP124" i="1"/>
  <c r="LO96" i="1"/>
  <c r="LO97" i="1" s="1"/>
  <c r="LO98" i="1" s="1"/>
  <c r="LP95" i="1"/>
  <c r="LN117" i="1"/>
  <c r="LN118" i="1" s="1"/>
  <c r="LO116" i="1"/>
  <c r="LM118" i="1"/>
  <c r="LO135" i="1" l="1"/>
  <c r="LO136" i="1" s="1"/>
  <c r="LP134" i="1"/>
  <c r="LN136" i="1"/>
  <c r="LR141" i="1"/>
  <c r="LR143" i="1" s="1"/>
  <c r="LS140" i="1"/>
  <c r="LQ142" i="1"/>
  <c r="LO129" i="1"/>
  <c r="LO131" i="1" s="1"/>
  <c r="LP128" i="1"/>
  <c r="LN130" i="1"/>
  <c r="LR123" i="1"/>
  <c r="LR125" i="1" s="1"/>
  <c r="LS122" i="1"/>
  <c r="LQ124" i="1"/>
  <c r="LO117" i="1"/>
  <c r="LO118" i="1" s="1"/>
  <c r="LP116" i="1"/>
  <c r="LN119" i="1"/>
  <c r="LP96" i="1"/>
  <c r="LP97" i="1" s="1"/>
  <c r="LP98" i="1" s="1"/>
  <c r="LQ95" i="1"/>
  <c r="LS141" i="1" l="1"/>
  <c r="LS143" i="1" s="1"/>
  <c r="LT140" i="1"/>
  <c r="LR142" i="1"/>
  <c r="LP135" i="1"/>
  <c r="LP137" i="1" s="1"/>
  <c r="LQ134" i="1"/>
  <c r="LO137" i="1"/>
  <c r="LP129" i="1"/>
  <c r="LP131" i="1" s="1"/>
  <c r="LQ128" i="1"/>
  <c r="LO130" i="1"/>
  <c r="LS123" i="1"/>
  <c r="LS125" i="1" s="1"/>
  <c r="LT122" i="1"/>
  <c r="LR124" i="1"/>
  <c r="LQ96" i="1"/>
  <c r="LQ97" i="1" s="1"/>
  <c r="LQ98" i="1" s="1"/>
  <c r="LR95" i="1"/>
  <c r="LP117" i="1"/>
  <c r="LP118" i="1" s="1"/>
  <c r="LQ116" i="1"/>
  <c r="LO119" i="1"/>
  <c r="LQ135" i="1" l="1"/>
  <c r="LQ137" i="1" s="1"/>
  <c r="LR134" i="1"/>
  <c r="LT141" i="1"/>
  <c r="LT143" i="1" s="1"/>
  <c r="LU140" i="1"/>
  <c r="LP136" i="1"/>
  <c r="LS142" i="1"/>
  <c r="LQ129" i="1"/>
  <c r="LQ130" i="1" s="1"/>
  <c r="LR128" i="1"/>
  <c r="LP130" i="1"/>
  <c r="LT123" i="1"/>
  <c r="LT125" i="1" s="1"/>
  <c r="LU122" i="1"/>
  <c r="LS124" i="1"/>
  <c r="LQ117" i="1"/>
  <c r="LQ118" i="1" s="1"/>
  <c r="LR116" i="1"/>
  <c r="LP119" i="1"/>
  <c r="LR96" i="1"/>
  <c r="LR97" i="1" s="1"/>
  <c r="LR98" i="1" s="1"/>
  <c r="LS95" i="1"/>
  <c r="LU141" i="1" l="1"/>
  <c r="LU143" i="1" s="1"/>
  <c r="LV140" i="1"/>
  <c r="LT142" i="1"/>
  <c r="LR135" i="1"/>
  <c r="LR137" i="1" s="1"/>
  <c r="LS134" i="1"/>
  <c r="LQ136" i="1"/>
  <c r="LR129" i="1"/>
  <c r="LR131" i="1" s="1"/>
  <c r="LS128" i="1"/>
  <c r="LQ131" i="1"/>
  <c r="LU123" i="1"/>
  <c r="LU124" i="1" s="1"/>
  <c r="LV122" i="1"/>
  <c r="LT124" i="1"/>
  <c r="LS96" i="1"/>
  <c r="LS97" i="1" s="1"/>
  <c r="LS98" i="1" s="1"/>
  <c r="LT95" i="1"/>
  <c r="LR117" i="1"/>
  <c r="LR118" i="1" s="1"/>
  <c r="LS116" i="1"/>
  <c r="LQ119" i="1"/>
  <c r="LR136" i="1" l="1"/>
  <c r="LV141" i="1"/>
  <c r="LV142" i="1" s="1"/>
  <c r="LW140" i="1"/>
  <c r="LS135" i="1"/>
  <c r="LS136" i="1" s="1"/>
  <c r="LT134" i="1"/>
  <c r="LU142" i="1"/>
  <c r="LS129" i="1"/>
  <c r="LS131" i="1" s="1"/>
  <c r="LT128" i="1"/>
  <c r="LR130" i="1"/>
  <c r="LV123" i="1"/>
  <c r="LV125" i="1" s="1"/>
  <c r="LW122" i="1"/>
  <c r="LU125" i="1"/>
  <c r="LS117" i="1"/>
  <c r="LS119" i="1" s="1"/>
  <c r="LT116" i="1"/>
  <c r="LR119" i="1"/>
  <c r="LT96" i="1"/>
  <c r="LT97" i="1" s="1"/>
  <c r="LT98" i="1" s="1"/>
  <c r="LU95" i="1"/>
  <c r="LT135" i="1" l="1"/>
  <c r="LT137" i="1" s="1"/>
  <c r="LU134" i="1"/>
  <c r="LS137" i="1"/>
  <c r="LW141" i="1"/>
  <c r="LW143" i="1" s="1"/>
  <c r="LX140" i="1"/>
  <c r="LV143" i="1"/>
  <c r="LT129" i="1"/>
  <c r="LT131" i="1" s="1"/>
  <c r="LU128" i="1"/>
  <c r="LS130" i="1"/>
  <c r="LW123" i="1"/>
  <c r="LW125" i="1" s="1"/>
  <c r="LX122" i="1"/>
  <c r="LV124" i="1"/>
  <c r="LT117" i="1"/>
  <c r="LT118" i="1" s="1"/>
  <c r="LU116" i="1"/>
  <c r="LU96" i="1"/>
  <c r="LU97" i="1" s="1"/>
  <c r="LU98" i="1" s="1"/>
  <c r="LV95" i="1"/>
  <c r="LS118" i="1"/>
  <c r="LX141" i="1" l="1"/>
  <c r="LX142" i="1" s="1"/>
  <c r="LY140" i="1"/>
  <c r="LW142" i="1"/>
  <c r="LU135" i="1"/>
  <c r="LU136" i="1" s="1"/>
  <c r="LV134" i="1"/>
  <c r="LT136" i="1"/>
  <c r="LU129" i="1"/>
  <c r="LU131" i="1" s="1"/>
  <c r="LV128" i="1"/>
  <c r="LT130" i="1"/>
  <c r="LX123" i="1"/>
  <c r="LX125" i="1" s="1"/>
  <c r="LY122" i="1"/>
  <c r="LW124" i="1"/>
  <c r="LV96" i="1"/>
  <c r="LV97" i="1" s="1"/>
  <c r="LV98" i="1" s="1"/>
  <c r="LW95" i="1"/>
  <c r="LU117" i="1"/>
  <c r="LU118" i="1" s="1"/>
  <c r="LV116" i="1"/>
  <c r="LT119" i="1"/>
  <c r="LU137" i="1" l="1"/>
  <c r="LV135" i="1"/>
  <c r="LV137" i="1" s="1"/>
  <c r="LW134" i="1"/>
  <c r="LY141" i="1"/>
  <c r="LY143" i="1" s="1"/>
  <c r="LZ140" i="1"/>
  <c r="LX143" i="1"/>
  <c r="LV129" i="1"/>
  <c r="LV131" i="1" s="1"/>
  <c r="LW128" i="1"/>
  <c r="LU130" i="1"/>
  <c r="LY123" i="1"/>
  <c r="LY124" i="1" s="1"/>
  <c r="LZ122" i="1"/>
  <c r="LX124" i="1"/>
  <c r="LV117" i="1"/>
  <c r="LV119" i="1" s="1"/>
  <c r="LW116" i="1"/>
  <c r="LU119" i="1"/>
  <c r="LW96" i="1"/>
  <c r="LW97" i="1" s="1"/>
  <c r="LW98" i="1" s="1"/>
  <c r="LX95" i="1"/>
  <c r="LZ141" i="1" l="1"/>
  <c r="LZ143" i="1" s="1"/>
  <c r="MA140" i="1"/>
  <c r="LY142" i="1"/>
  <c r="LW135" i="1"/>
  <c r="LW136" i="1" s="1"/>
  <c r="LX134" i="1"/>
  <c r="LV136" i="1"/>
  <c r="LW129" i="1"/>
  <c r="LW130" i="1" s="1"/>
  <c r="LX128" i="1"/>
  <c r="LV130" i="1"/>
  <c r="LZ123" i="1"/>
  <c r="LZ124" i="1" s="1"/>
  <c r="MA122" i="1"/>
  <c r="LY125" i="1"/>
  <c r="LX96" i="1"/>
  <c r="LX97" i="1" s="1"/>
  <c r="LX98" i="1" s="1"/>
  <c r="LY95" i="1"/>
  <c r="LW117" i="1"/>
  <c r="LW118" i="1" s="1"/>
  <c r="LX116" i="1"/>
  <c r="LV118" i="1"/>
  <c r="LX135" i="1" l="1"/>
  <c r="LX137" i="1" s="1"/>
  <c r="LY134" i="1"/>
  <c r="LW137" i="1"/>
  <c r="MA141" i="1"/>
  <c r="MA142" i="1" s="1"/>
  <c r="MB140" i="1"/>
  <c r="LZ142" i="1"/>
  <c r="LX129" i="1"/>
  <c r="LX130" i="1" s="1"/>
  <c r="LY128" i="1"/>
  <c r="LW131" i="1"/>
  <c r="MA123" i="1"/>
  <c r="MA124" i="1" s="1"/>
  <c r="MB122" i="1"/>
  <c r="LZ125" i="1"/>
  <c r="LW119" i="1"/>
  <c r="LX117" i="1"/>
  <c r="LX119" i="1" s="1"/>
  <c r="LY116" i="1"/>
  <c r="LY96" i="1"/>
  <c r="LY97" i="1" s="1"/>
  <c r="LY98" i="1" s="1"/>
  <c r="LZ95" i="1"/>
  <c r="MB141" i="1" l="1"/>
  <c r="MB143" i="1" s="1"/>
  <c r="MC140" i="1"/>
  <c r="MA143" i="1"/>
  <c r="LY135" i="1"/>
  <c r="LY136" i="1" s="1"/>
  <c r="LZ134" i="1"/>
  <c r="LX136" i="1"/>
  <c r="LY129" i="1"/>
  <c r="LY131" i="1" s="1"/>
  <c r="LZ128" i="1"/>
  <c r="LX131" i="1"/>
  <c r="MB123" i="1"/>
  <c r="MB125" i="1" s="1"/>
  <c r="MC122" i="1"/>
  <c r="MA125" i="1"/>
  <c r="LZ96" i="1"/>
  <c r="LZ97" i="1" s="1"/>
  <c r="LZ98" i="1" s="1"/>
  <c r="MA95" i="1"/>
  <c r="LY117" i="1"/>
  <c r="LY118" i="1" s="1"/>
  <c r="LZ116" i="1"/>
  <c r="LX118" i="1"/>
  <c r="LZ135" i="1" l="1"/>
  <c r="LZ137" i="1" s="1"/>
  <c r="MA134" i="1"/>
  <c r="LY137" i="1"/>
  <c r="MC141" i="1"/>
  <c r="MC142" i="1" s="1"/>
  <c r="MD140" i="1"/>
  <c r="MB142" i="1"/>
  <c r="LZ129" i="1"/>
  <c r="LZ130" i="1" s="1"/>
  <c r="MA128" i="1"/>
  <c r="LY130" i="1"/>
  <c r="MC123" i="1"/>
  <c r="MC124" i="1" s="1"/>
  <c r="MD122" i="1"/>
  <c r="MB124" i="1"/>
  <c r="LZ117" i="1"/>
  <c r="LZ118" i="1" s="1"/>
  <c r="MA116" i="1"/>
  <c r="LY119" i="1"/>
  <c r="MA96" i="1"/>
  <c r="MA97" i="1" s="1"/>
  <c r="MA98" i="1" s="1"/>
  <c r="MB95" i="1"/>
  <c r="MD141" i="1" l="1"/>
  <c r="MD142" i="1" s="1"/>
  <c r="ME140" i="1"/>
  <c r="MC143" i="1"/>
  <c r="MA135" i="1"/>
  <c r="MA136" i="1" s="1"/>
  <c r="MB134" i="1"/>
  <c r="LZ136" i="1"/>
  <c r="MA129" i="1"/>
  <c r="MA131" i="1" s="1"/>
  <c r="MB128" i="1"/>
  <c r="LZ131" i="1"/>
  <c r="MD123" i="1"/>
  <c r="MD124" i="1" s="1"/>
  <c r="ME122" i="1"/>
  <c r="MC125" i="1"/>
  <c r="MB96" i="1"/>
  <c r="MB97" i="1" s="1"/>
  <c r="MB98" i="1" s="1"/>
  <c r="MC95" i="1"/>
  <c r="MA117" i="1"/>
  <c r="MA118" i="1" s="1"/>
  <c r="MB116" i="1"/>
  <c r="LZ119" i="1"/>
  <c r="MA137" i="1" l="1"/>
  <c r="ME141" i="1"/>
  <c r="ME143" i="1" s="1"/>
  <c r="MF140" i="1"/>
  <c r="MB135" i="1"/>
  <c r="MB136" i="1" s="1"/>
  <c r="MC134" i="1"/>
  <c r="MD143" i="1"/>
  <c r="MB129" i="1"/>
  <c r="MB131" i="1" s="1"/>
  <c r="MC128" i="1"/>
  <c r="MA130" i="1"/>
  <c r="ME123" i="1"/>
  <c r="ME124" i="1" s="1"/>
  <c r="MF122" i="1"/>
  <c r="MD125" i="1"/>
  <c r="MA119" i="1"/>
  <c r="MB117" i="1"/>
  <c r="MB119" i="1" s="1"/>
  <c r="MC116" i="1"/>
  <c r="MC96" i="1"/>
  <c r="MC97" i="1" s="1"/>
  <c r="MC98" i="1" s="1"/>
  <c r="MD95" i="1"/>
  <c r="MB137" i="1" l="1"/>
  <c r="MF141" i="1"/>
  <c r="MF142" i="1" s="1"/>
  <c r="MG140" i="1"/>
  <c r="MC135" i="1"/>
  <c r="MC137" i="1" s="1"/>
  <c r="MD134" i="1"/>
  <c r="ME142" i="1"/>
  <c r="MC129" i="1"/>
  <c r="MC131" i="1" s="1"/>
  <c r="MD128" i="1"/>
  <c r="MB130" i="1"/>
  <c r="MF123" i="1"/>
  <c r="MF125" i="1" s="1"/>
  <c r="MG122" i="1"/>
  <c r="ME125" i="1"/>
  <c r="MB118" i="1"/>
  <c r="MD96" i="1"/>
  <c r="MD97" i="1" s="1"/>
  <c r="MD98" i="1" s="1"/>
  <c r="ME95" i="1"/>
  <c r="MC117" i="1"/>
  <c r="MC118" i="1" s="1"/>
  <c r="MD116" i="1"/>
  <c r="MD135" i="1" l="1"/>
  <c r="MD137" i="1" s="1"/>
  <c r="ME134" i="1"/>
  <c r="MC136" i="1"/>
  <c r="MG141" i="1"/>
  <c r="MG143" i="1" s="1"/>
  <c r="MH140" i="1"/>
  <c r="MF143" i="1"/>
  <c r="MD129" i="1"/>
  <c r="MD131" i="1" s="1"/>
  <c r="ME128" i="1"/>
  <c r="MC130" i="1"/>
  <c r="MG123" i="1"/>
  <c r="MG125" i="1" s="1"/>
  <c r="MH122" i="1"/>
  <c r="MF124" i="1"/>
  <c r="ME96" i="1"/>
  <c r="ME97" i="1" s="1"/>
  <c r="ME98" i="1" s="1"/>
  <c r="MF95" i="1"/>
  <c r="MD117" i="1"/>
  <c r="MD118" i="1" s="1"/>
  <c r="ME116" i="1"/>
  <c r="MC119" i="1"/>
  <c r="MG142" i="1" l="1"/>
  <c r="ME135" i="1"/>
  <c r="ME136" i="1" s="1"/>
  <c r="MF134" i="1"/>
  <c r="MH141" i="1"/>
  <c r="MH142" i="1" s="1"/>
  <c r="MI140" i="1"/>
  <c r="MD136" i="1"/>
  <c r="ME129" i="1"/>
  <c r="ME130" i="1" s="1"/>
  <c r="MF128" i="1"/>
  <c r="MD130" i="1"/>
  <c r="MH123" i="1"/>
  <c r="MH124" i="1" s="1"/>
  <c r="MI122" i="1"/>
  <c r="MG124" i="1"/>
  <c r="ME117" i="1"/>
  <c r="ME119" i="1" s="1"/>
  <c r="MF116" i="1"/>
  <c r="MD119" i="1"/>
  <c r="MF96" i="1"/>
  <c r="MF97" i="1" s="1"/>
  <c r="MF98" i="1" s="1"/>
  <c r="MG95" i="1"/>
  <c r="MI141" i="1" l="1"/>
  <c r="MI143" i="1" s="1"/>
  <c r="MJ140" i="1"/>
  <c r="MH143" i="1"/>
  <c r="MF135" i="1"/>
  <c r="MF136" i="1" s="1"/>
  <c r="MG134" i="1"/>
  <c r="ME137" i="1"/>
  <c r="MF129" i="1"/>
  <c r="MF130" i="1" s="1"/>
  <c r="MG128" i="1"/>
  <c r="ME131" i="1"/>
  <c r="MI123" i="1"/>
  <c r="MI124" i="1" s="1"/>
  <c r="MJ122" i="1"/>
  <c r="MH125" i="1"/>
  <c r="MG96" i="1"/>
  <c r="MG97" i="1" s="1"/>
  <c r="MG98" i="1" s="1"/>
  <c r="MH95" i="1"/>
  <c r="MF117" i="1"/>
  <c r="MF118" i="1" s="1"/>
  <c r="MG116" i="1"/>
  <c r="ME118" i="1"/>
  <c r="MG135" i="1" l="1"/>
  <c r="MG137" i="1" s="1"/>
  <c r="MH134" i="1"/>
  <c r="MF137" i="1"/>
  <c r="MJ141" i="1"/>
  <c r="MJ142" i="1" s="1"/>
  <c r="MK140" i="1"/>
  <c r="MI142" i="1"/>
  <c r="MG129" i="1"/>
  <c r="MG130" i="1" s="1"/>
  <c r="MH128" i="1"/>
  <c r="MF131" i="1"/>
  <c r="MJ123" i="1"/>
  <c r="MJ125" i="1" s="1"/>
  <c r="MK122" i="1"/>
  <c r="MI125" i="1"/>
  <c r="MG117" i="1"/>
  <c r="MG118" i="1" s="1"/>
  <c r="MH116" i="1"/>
  <c r="MF119" i="1"/>
  <c r="MH96" i="1"/>
  <c r="MH97" i="1" s="1"/>
  <c r="MH98" i="1" s="1"/>
  <c r="MI95" i="1"/>
  <c r="MK141" i="1" l="1"/>
  <c r="MK142" i="1" s="1"/>
  <c r="ML140" i="1"/>
  <c r="MJ143" i="1"/>
  <c r="MH135" i="1"/>
  <c r="MH137" i="1" s="1"/>
  <c r="MI134" i="1"/>
  <c r="MG136" i="1"/>
  <c r="MH129" i="1"/>
  <c r="MH130" i="1" s="1"/>
  <c r="MI128" i="1"/>
  <c r="MG131" i="1"/>
  <c r="MK123" i="1"/>
  <c r="MK125" i="1" s="1"/>
  <c r="ML122" i="1"/>
  <c r="MJ124" i="1"/>
  <c r="MG119" i="1"/>
  <c r="MI96" i="1"/>
  <c r="MI97" i="1" s="1"/>
  <c r="MI98" i="1" s="1"/>
  <c r="MJ95" i="1"/>
  <c r="MH117" i="1"/>
  <c r="MH118" i="1" s="1"/>
  <c r="MI116" i="1"/>
  <c r="MH136" i="1" l="1"/>
  <c r="MI135" i="1"/>
  <c r="MI136" i="1" s="1"/>
  <c r="MJ134" i="1"/>
  <c r="ML141" i="1"/>
  <c r="ML143" i="1" s="1"/>
  <c r="MM140" i="1"/>
  <c r="MK143" i="1"/>
  <c r="MI129" i="1"/>
  <c r="MI131" i="1" s="1"/>
  <c r="MJ128" i="1"/>
  <c r="MH131" i="1"/>
  <c r="ML123" i="1"/>
  <c r="ML125" i="1" s="1"/>
  <c r="MM122" i="1"/>
  <c r="MK124" i="1"/>
  <c r="MI117" i="1"/>
  <c r="MI119" i="1" s="1"/>
  <c r="MJ116" i="1"/>
  <c r="MH119" i="1"/>
  <c r="MJ96" i="1"/>
  <c r="MJ97" i="1" s="1"/>
  <c r="MJ98" i="1" s="1"/>
  <c r="MK95" i="1"/>
  <c r="ML142" i="1" l="1"/>
  <c r="MJ135" i="1"/>
  <c r="MJ137" i="1" s="1"/>
  <c r="MK134" i="1"/>
  <c r="MM141" i="1"/>
  <c r="MM143" i="1" s="1"/>
  <c r="MN140" i="1"/>
  <c r="MI137" i="1"/>
  <c r="MJ129" i="1"/>
  <c r="MJ130" i="1" s="1"/>
  <c r="MK128" i="1"/>
  <c r="MI130" i="1"/>
  <c r="MM123" i="1"/>
  <c r="MM125" i="1" s="1"/>
  <c r="MN122" i="1"/>
  <c r="ML124" i="1"/>
  <c r="MJ117" i="1"/>
  <c r="MJ119" i="1" s="1"/>
  <c r="MK116" i="1"/>
  <c r="MK96" i="1"/>
  <c r="MK97" i="1" s="1"/>
  <c r="MK98" i="1" s="1"/>
  <c r="ML95" i="1"/>
  <c r="MI118" i="1"/>
  <c r="MN141" i="1" l="1"/>
  <c r="MN142" i="1" s="1"/>
  <c r="MO140" i="1"/>
  <c r="MM142" i="1"/>
  <c r="MK135" i="1"/>
  <c r="MK137" i="1" s="1"/>
  <c r="ML134" i="1"/>
  <c r="MJ136" i="1"/>
  <c r="MK129" i="1"/>
  <c r="MK131" i="1" s="1"/>
  <c r="ML128" i="1"/>
  <c r="MJ131" i="1"/>
  <c r="MN123" i="1"/>
  <c r="MN125" i="1" s="1"/>
  <c r="MO122" i="1"/>
  <c r="MM124" i="1"/>
  <c r="ML96" i="1"/>
  <c r="ML97" i="1" s="1"/>
  <c r="ML98" i="1" s="1"/>
  <c r="MM95" i="1"/>
  <c r="MK117" i="1"/>
  <c r="MK118" i="1" s="1"/>
  <c r="ML116" i="1"/>
  <c r="MJ118" i="1"/>
  <c r="ML135" i="1" l="1"/>
  <c r="ML137" i="1" s="1"/>
  <c r="MM134" i="1"/>
  <c r="MK136" i="1"/>
  <c r="MO141" i="1"/>
  <c r="MO142" i="1" s="1"/>
  <c r="MP140" i="1"/>
  <c r="MN143" i="1"/>
  <c r="ML129" i="1"/>
  <c r="ML131" i="1" s="1"/>
  <c r="MM128" i="1"/>
  <c r="MK130" i="1"/>
  <c r="MO123" i="1"/>
  <c r="MO125" i="1" s="1"/>
  <c r="MP122" i="1"/>
  <c r="MN124" i="1"/>
  <c r="ML117" i="1"/>
  <c r="ML118" i="1" s="1"/>
  <c r="MM116" i="1"/>
  <c r="MK119" i="1"/>
  <c r="MM96" i="1"/>
  <c r="MM97" i="1" s="1"/>
  <c r="MM98" i="1" s="1"/>
  <c r="MN95" i="1"/>
  <c r="MP141" i="1" l="1"/>
  <c r="MP142" i="1" s="1"/>
  <c r="MQ140" i="1"/>
  <c r="MO143" i="1"/>
  <c r="MM135" i="1"/>
  <c r="MM136" i="1" s="1"/>
  <c r="MN134" i="1"/>
  <c r="ML136" i="1"/>
  <c r="MM129" i="1"/>
  <c r="MM131" i="1" s="1"/>
  <c r="MN128" i="1"/>
  <c r="ML130" i="1"/>
  <c r="MP123" i="1"/>
  <c r="MP124" i="1" s="1"/>
  <c r="MQ122" i="1"/>
  <c r="MO124" i="1"/>
  <c r="ML119" i="1"/>
  <c r="MN96" i="1"/>
  <c r="MN97" i="1" s="1"/>
  <c r="MN98" i="1" s="1"/>
  <c r="MO95" i="1"/>
  <c r="MM117" i="1"/>
  <c r="MM118" i="1" s="1"/>
  <c r="MN116" i="1"/>
  <c r="MM137" i="1" l="1"/>
  <c r="MN135" i="1"/>
  <c r="MN136" i="1" s="1"/>
  <c r="MO134" i="1"/>
  <c r="MQ141" i="1"/>
  <c r="MQ142" i="1" s="1"/>
  <c r="MR140" i="1"/>
  <c r="MP143" i="1"/>
  <c r="MN129" i="1"/>
  <c r="MN130" i="1" s="1"/>
  <c r="MO128" i="1"/>
  <c r="MM130" i="1"/>
  <c r="MQ123" i="1"/>
  <c r="MQ124" i="1" s="1"/>
  <c r="MR122" i="1"/>
  <c r="MP125" i="1"/>
  <c r="MN117" i="1"/>
  <c r="MN119" i="1" s="1"/>
  <c r="MO116" i="1"/>
  <c r="MM119" i="1"/>
  <c r="MO96" i="1"/>
  <c r="MO97" i="1" s="1"/>
  <c r="MO98" i="1" s="1"/>
  <c r="MP95" i="1"/>
  <c r="MR141" i="1" l="1"/>
  <c r="MR143" i="1" s="1"/>
  <c r="MS140" i="1"/>
  <c r="MQ143" i="1"/>
  <c r="MO135" i="1"/>
  <c r="MO137" i="1" s="1"/>
  <c r="MP134" i="1"/>
  <c r="MN137" i="1"/>
  <c r="MO129" i="1"/>
  <c r="MO130" i="1" s="1"/>
  <c r="MP128" i="1"/>
  <c r="MN131" i="1"/>
  <c r="MR123" i="1"/>
  <c r="MR124" i="1" s="1"/>
  <c r="MS122" i="1"/>
  <c r="MQ125" i="1"/>
  <c r="MO117" i="1"/>
  <c r="MO119" i="1" s="1"/>
  <c r="MP116" i="1"/>
  <c r="MP96" i="1"/>
  <c r="MP97" i="1" s="1"/>
  <c r="MP98" i="1" s="1"/>
  <c r="MQ95" i="1"/>
  <c r="MN118" i="1"/>
  <c r="MP135" i="1" l="1"/>
  <c r="MP137" i="1" s="1"/>
  <c r="MQ134" i="1"/>
  <c r="MO136" i="1"/>
  <c r="MS141" i="1"/>
  <c r="MS142" i="1" s="1"/>
  <c r="MT140" i="1"/>
  <c r="MR142" i="1"/>
  <c r="MP129" i="1"/>
  <c r="MP131" i="1" s="1"/>
  <c r="MQ128" i="1"/>
  <c r="MO131" i="1"/>
  <c r="MS123" i="1"/>
  <c r="MS124" i="1" s="1"/>
  <c r="MT122" i="1"/>
  <c r="MR125" i="1"/>
  <c r="MQ96" i="1"/>
  <c r="MQ97" i="1" s="1"/>
  <c r="MQ98" i="1" s="1"/>
  <c r="MR95" i="1"/>
  <c r="MP117" i="1"/>
  <c r="MP119" i="1" s="1"/>
  <c r="MQ116" i="1"/>
  <c r="MO118" i="1"/>
  <c r="MT141" i="1" l="1"/>
  <c r="MT143" i="1" s="1"/>
  <c r="MU140" i="1"/>
  <c r="MS143" i="1"/>
  <c r="MQ135" i="1"/>
  <c r="MQ137" i="1" s="1"/>
  <c r="MR134" i="1"/>
  <c r="MP136" i="1"/>
  <c r="MQ129" i="1"/>
  <c r="MQ131" i="1" s="1"/>
  <c r="MR128" i="1"/>
  <c r="MP130" i="1"/>
  <c r="MT123" i="1"/>
  <c r="MT124" i="1" s="1"/>
  <c r="MU122" i="1"/>
  <c r="MS125" i="1"/>
  <c r="MQ117" i="1"/>
  <c r="MQ118" i="1" s="1"/>
  <c r="MR116" i="1"/>
  <c r="MP118" i="1"/>
  <c r="MR96" i="1"/>
  <c r="MR97" i="1" s="1"/>
  <c r="MR98" i="1" s="1"/>
  <c r="MS95" i="1"/>
  <c r="MR135" i="1" l="1"/>
  <c r="MR136" i="1" s="1"/>
  <c r="MS134" i="1"/>
  <c r="MQ136" i="1"/>
  <c r="MU141" i="1"/>
  <c r="MU143" i="1" s="1"/>
  <c r="MV140" i="1"/>
  <c r="MT142" i="1"/>
  <c r="MR129" i="1"/>
  <c r="MR131" i="1" s="1"/>
  <c r="MS128" i="1"/>
  <c r="MQ130" i="1"/>
  <c r="MU123" i="1"/>
  <c r="MU124" i="1" s="1"/>
  <c r="MV122" i="1"/>
  <c r="MT125" i="1"/>
  <c r="MQ119" i="1"/>
  <c r="MS96" i="1"/>
  <c r="MS97" i="1" s="1"/>
  <c r="MS98" i="1" s="1"/>
  <c r="MT95" i="1"/>
  <c r="MR117" i="1"/>
  <c r="MR119" i="1" s="1"/>
  <c r="MS116" i="1"/>
  <c r="MU142" i="1" l="1"/>
  <c r="MV141" i="1"/>
  <c r="MV142" i="1" s="1"/>
  <c r="MW140" i="1"/>
  <c r="MS135" i="1"/>
  <c r="MS136" i="1" s="1"/>
  <c r="MT134" i="1"/>
  <c r="MR137" i="1"/>
  <c r="MS129" i="1"/>
  <c r="MS130" i="1" s="1"/>
  <c r="MT128" i="1"/>
  <c r="MR130" i="1"/>
  <c r="MV123" i="1"/>
  <c r="MV125" i="1" s="1"/>
  <c r="MW122" i="1"/>
  <c r="MU125" i="1"/>
  <c r="MS117" i="1"/>
  <c r="MS118" i="1" s="1"/>
  <c r="MT116" i="1"/>
  <c r="MT96" i="1"/>
  <c r="MT97" i="1" s="1"/>
  <c r="MT98" i="1" s="1"/>
  <c r="MU95" i="1"/>
  <c r="MR118" i="1"/>
  <c r="MT135" i="1" l="1"/>
  <c r="MT137" i="1" s="1"/>
  <c r="MU134" i="1"/>
  <c r="MS137" i="1"/>
  <c r="MW141" i="1"/>
  <c r="MW143" i="1" s="1"/>
  <c r="MX140" i="1"/>
  <c r="MV143" i="1"/>
  <c r="MT129" i="1"/>
  <c r="MT130" i="1" s="1"/>
  <c r="MU128" i="1"/>
  <c r="MS131" i="1"/>
  <c r="MW123" i="1"/>
  <c r="MW124" i="1" s="1"/>
  <c r="MX122" i="1"/>
  <c r="MV124" i="1"/>
  <c r="MU96" i="1"/>
  <c r="MU97" i="1" s="1"/>
  <c r="MU98" i="1" s="1"/>
  <c r="MV95" i="1"/>
  <c r="MT117" i="1"/>
  <c r="MT118" i="1" s="1"/>
  <c r="MU116" i="1"/>
  <c r="MS119" i="1"/>
  <c r="MX141" i="1" l="1"/>
  <c r="MX142" i="1" s="1"/>
  <c r="MY140" i="1"/>
  <c r="MW142" i="1"/>
  <c r="MU135" i="1"/>
  <c r="MU136" i="1" s="1"/>
  <c r="MV134" i="1"/>
  <c r="MT136" i="1"/>
  <c r="MU129" i="1"/>
  <c r="MU131" i="1" s="1"/>
  <c r="MV128" i="1"/>
  <c r="MT131" i="1"/>
  <c r="MX123" i="1"/>
  <c r="MX124" i="1" s="1"/>
  <c r="MY122" i="1"/>
  <c r="MW125" i="1"/>
  <c r="MT119" i="1"/>
  <c r="MU117" i="1"/>
  <c r="MU118" i="1" s="1"/>
  <c r="MV116" i="1"/>
  <c r="MV96" i="1"/>
  <c r="MV97" i="1" s="1"/>
  <c r="MV98" i="1" s="1"/>
  <c r="MW95" i="1"/>
  <c r="MV135" i="1" l="1"/>
  <c r="MV136" i="1" s="1"/>
  <c r="MW134" i="1"/>
  <c r="MU137" i="1"/>
  <c r="MY141" i="1"/>
  <c r="MY143" i="1" s="1"/>
  <c r="MZ140" i="1"/>
  <c r="MX143" i="1"/>
  <c r="MV129" i="1"/>
  <c r="MV131" i="1" s="1"/>
  <c r="MW128" i="1"/>
  <c r="MU130" i="1"/>
  <c r="MY123" i="1"/>
  <c r="MY125" i="1" s="1"/>
  <c r="MZ122" i="1"/>
  <c r="MX125" i="1"/>
  <c r="MW96" i="1"/>
  <c r="MW97" i="1" s="1"/>
  <c r="MW98" i="1" s="1"/>
  <c r="MX95" i="1"/>
  <c r="MU119" i="1"/>
  <c r="MV117" i="1"/>
  <c r="MV118" i="1" s="1"/>
  <c r="MW116" i="1"/>
  <c r="MZ141" i="1" l="1"/>
  <c r="MZ143" i="1" s="1"/>
  <c r="NA140" i="1"/>
  <c r="MY142" i="1"/>
  <c r="MW135" i="1"/>
  <c r="MW137" i="1" s="1"/>
  <c r="MX134" i="1"/>
  <c r="MV137" i="1"/>
  <c r="MW129" i="1"/>
  <c r="MW130" i="1" s="1"/>
  <c r="MX128" i="1"/>
  <c r="MV130" i="1"/>
  <c r="MZ123" i="1"/>
  <c r="MZ124" i="1" s="1"/>
  <c r="NA122" i="1"/>
  <c r="MY124" i="1"/>
  <c r="MW117" i="1"/>
  <c r="MW119" i="1" s="1"/>
  <c r="MX116" i="1"/>
  <c r="MV119" i="1"/>
  <c r="MX96" i="1"/>
  <c r="MX97" i="1" s="1"/>
  <c r="MX98" i="1" s="1"/>
  <c r="MY95" i="1"/>
  <c r="MX135" i="1" l="1"/>
  <c r="MX137" i="1" s="1"/>
  <c r="MY134" i="1"/>
  <c r="MW136" i="1"/>
  <c r="NA141" i="1"/>
  <c r="NA143" i="1" s="1"/>
  <c r="NB140" i="1"/>
  <c r="MZ142" i="1"/>
  <c r="MX129" i="1"/>
  <c r="MX131" i="1" s="1"/>
  <c r="MY128" i="1"/>
  <c r="MW131" i="1"/>
  <c r="NA123" i="1"/>
  <c r="NA124" i="1" s="1"/>
  <c r="NB122" i="1"/>
  <c r="MZ125" i="1"/>
  <c r="MY96" i="1"/>
  <c r="MY97" i="1" s="1"/>
  <c r="MY98" i="1" s="1"/>
  <c r="MZ95" i="1"/>
  <c r="MX117" i="1"/>
  <c r="MX118" i="1" s="1"/>
  <c r="MY116" i="1"/>
  <c r="MW118" i="1"/>
  <c r="MY135" i="1" l="1"/>
  <c r="MY136" i="1" s="1"/>
  <c r="MZ134" i="1"/>
  <c r="NB141" i="1"/>
  <c r="NB142" i="1" s="1"/>
  <c r="NC140" i="1"/>
  <c r="NA142" i="1"/>
  <c r="MX136" i="1"/>
  <c r="MY129" i="1"/>
  <c r="MY131" i="1" s="1"/>
  <c r="MZ128" i="1"/>
  <c r="MX130" i="1"/>
  <c r="NB123" i="1"/>
  <c r="NB124" i="1" s="1"/>
  <c r="NC122" i="1"/>
  <c r="NA125" i="1"/>
  <c r="MY117" i="1"/>
  <c r="MY119" i="1" s="1"/>
  <c r="MZ116" i="1"/>
  <c r="MX119" i="1"/>
  <c r="MZ96" i="1"/>
  <c r="MZ97" i="1" s="1"/>
  <c r="MZ98" i="1" s="1"/>
  <c r="NA95" i="1"/>
  <c r="NC141" i="1" l="1"/>
  <c r="NC143" i="1" s="1"/>
  <c r="ND140" i="1"/>
  <c r="NB143" i="1"/>
  <c r="MZ135" i="1"/>
  <c r="MZ136" i="1" s="1"/>
  <c r="NA134" i="1"/>
  <c r="MY137" i="1"/>
  <c r="MZ129" i="1"/>
  <c r="MZ131" i="1" s="1"/>
  <c r="NA128" i="1"/>
  <c r="MY130" i="1"/>
  <c r="NC123" i="1"/>
  <c r="NC125" i="1" s="1"/>
  <c r="ND122" i="1"/>
  <c r="NB125" i="1"/>
  <c r="NA96" i="1"/>
  <c r="NA97" i="1" s="1"/>
  <c r="NA98" i="1" s="1"/>
  <c r="NB95" i="1"/>
  <c r="MZ117" i="1"/>
  <c r="MZ119" i="1" s="1"/>
  <c r="NA116" i="1"/>
  <c r="MY118" i="1"/>
  <c r="MZ137" i="1" l="1"/>
  <c r="ND141" i="1"/>
  <c r="ND143" i="1" s="1"/>
  <c r="NE140" i="1"/>
  <c r="NA135" i="1"/>
  <c r="NA137" i="1" s="1"/>
  <c r="NB134" i="1"/>
  <c r="NC142" i="1"/>
  <c r="NA129" i="1"/>
  <c r="NA130" i="1" s="1"/>
  <c r="NB128" i="1"/>
  <c r="MZ130" i="1"/>
  <c r="ND123" i="1"/>
  <c r="ND125" i="1" s="1"/>
  <c r="NE122" i="1"/>
  <c r="NC124" i="1"/>
  <c r="MZ118" i="1"/>
  <c r="NA117" i="1"/>
  <c r="NA118" i="1" s="1"/>
  <c r="NB116" i="1"/>
  <c r="NB96" i="1"/>
  <c r="NB97" i="1" s="1"/>
  <c r="NB98" i="1" s="1"/>
  <c r="NC95" i="1"/>
  <c r="NA136" i="1" l="1"/>
  <c r="NE141" i="1"/>
  <c r="NE142" i="1" s="1"/>
  <c r="NF140" i="1"/>
  <c r="NB135" i="1"/>
  <c r="NB136" i="1" s="1"/>
  <c r="NC134" i="1"/>
  <c r="ND142" i="1"/>
  <c r="NB129" i="1"/>
  <c r="NB131" i="1" s="1"/>
  <c r="NC128" i="1"/>
  <c r="NA131" i="1"/>
  <c r="NE123" i="1"/>
  <c r="NE124" i="1" s="1"/>
  <c r="NF122" i="1"/>
  <c r="ND124" i="1"/>
  <c r="NB117" i="1"/>
  <c r="NB119" i="1" s="1"/>
  <c r="NC116" i="1"/>
  <c r="NC96" i="1"/>
  <c r="NC97" i="1" s="1"/>
  <c r="NC98" i="1" s="1"/>
  <c r="ND95" i="1"/>
  <c r="NA119" i="1"/>
  <c r="NC135" i="1" l="1"/>
  <c r="NC137" i="1" s="1"/>
  <c r="ND134" i="1"/>
  <c r="NB137" i="1"/>
  <c r="NF141" i="1"/>
  <c r="NF143" i="1" s="1"/>
  <c r="NG140" i="1"/>
  <c r="NE143" i="1"/>
  <c r="NC129" i="1"/>
  <c r="NC131" i="1" s="1"/>
  <c r="ND128" i="1"/>
  <c r="NB130" i="1"/>
  <c r="NF123" i="1"/>
  <c r="NF124" i="1" s="1"/>
  <c r="NG122" i="1"/>
  <c r="NE125" i="1"/>
  <c r="ND96" i="1"/>
  <c r="ND97" i="1" s="1"/>
  <c r="ND98" i="1" s="1"/>
  <c r="NE95" i="1"/>
  <c r="NC117" i="1"/>
  <c r="NC118" i="1" s="1"/>
  <c r="ND116" i="1"/>
  <c r="NB118" i="1"/>
  <c r="NG141" i="1" l="1"/>
  <c r="NG142" i="1" s="1"/>
  <c r="NH140" i="1"/>
  <c r="NF142" i="1"/>
  <c r="ND135" i="1"/>
  <c r="ND137" i="1" s="1"/>
  <c r="NE134" i="1"/>
  <c r="NC136" i="1"/>
  <c r="ND129" i="1"/>
  <c r="ND131" i="1" s="1"/>
  <c r="NE128" i="1"/>
  <c r="NC130" i="1"/>
  <c r="NG123" i="1"/>
  <c r="NG125" i="1" s="1"/>
  <c r="NH122" i="1"/>
  <c r="NF125" i="1"/>
  <c r="ND117" i="1"/>
  <c r="ND118" i="1" s="1"/>
  <c r="NE116" i="1"/>
  <c r="NC119" i="1"/>
  <c r="NE96" i="1"/>
  <c r="NE97" i="1" s="1"/>
  <c r="NE98" i="1" s="1"/>
  <c r="NF95" i="1"/>
  <c r="NE135" i="1" l="1"/>
  <c r="NE137" i="1" s="1"/>
  <c r="NF134" i="1"/>
  <c r="ND136" i="1"/>
  <c r="NH141" i="1"/>
  <c r="NH143" i="1" s="1"/>
  <c r="NI140" i="1"/>
  <c r="NG143" i="1"/>
  <c r="NE129" i="1"/>
  <c r="NE130" i="1" s="1"/>
  <c r="NF128" i="1"/>
  <c r="ND130" i="1"/>
  <c r="NH123" i="1"/>
  <c r="NH125" i="1" s="1"/>
  <c r="NI122" i="1"/>
  <c r="NG124" i="1"/>
  <c r="NF96" i="1"/>
  <c r="NF97" i="1" s="1"/>
  <c r="NF98" i="1" s="1"/>
  <c r="NG95" i="1"/>
  <c r="NE117" i="1"/>
  <c r="NE118" i="1" s="1"/>
  <c r="NF116" i="1"/>
  <c r="ND119" i="1"/>
  <c r="NH142" i="1" l="1"/>
  <c r="NF135" i="1"/>
  <c r="NF137" i="1" s="1"/>
  <c r="NG134" i="1"/>
  <c r="NI141" i="1"/>
  <c r="NI143" i="1" s="1"/>
  <c r="NJ140" i="1"/>
  <c r="NE136" i="1"/>
  <c r="NF129" i="1"/>
  <c r="NF130" i="1" s="1"/>
  <c r="NG128" i="1"/>
  <c r="NE131" i="1"/>
  <c r="NI123" i="1"/>
  <c r="NI124" i="1" s="1"/>
  <c r="NJ122" i="1"/>
  <c r="NH124" i="1"/>
  <c r="NF117" i="1"/>
  <c r="NF118" i="1" s="1"/>
  <c r="NG116" i="1"/>
  <c r="NE119" i="1"/>
  <c r="NG96" i="1"/>
  <c r="NG97" i="1" s="1"/>
  <c r="NG98" i="1" s="1"/>
  <c r="NH95" i="1"/>
  <c r="NJ141" i="1" l="1"/>
  <c r="NJ143" i="1" s="1"/>
  <c r="NK140" i="1"/>
  <c r="NI142" i="1"/>
  <c r="NG135" i="1"/>
  <c r="NG137" i="1" s="1"/>
  <c r="NH134" i="1"/>
  <c r="NF136" i="1"/>
  <c r="NG129" i="1"/>
  <c r="NG131" i="1" s="1"/>
  <c r="NH128" i="1"/>
  <c r="NF131" i="1"/>
  <c r="NJ123" i="1"/>
  <c r="NJ124" i="1" s="1"/>
  <c r="NK122" i="1"/>
  <c r="NI125" i="1"/>
  <c r="NH96" i="1"/>
  <c r="NH97" i="1" s="1"/>
  <c r="NH98" i="1" s="1"/>
  <c r="NI95" i="1"/>
  <c r="NG117" i="1"/>
  <c r="NG119" i="1" s="1"/>
  <c r="NH116" i="1"/>
  <c r="NF119" i="1"/>
  <c r="NG136" i="1" l="1"/>
  <c r="NK141" i="1"/>
  <c r="NK143" i="1" s="1"/>
  <c r="NL140" i="1"/>
  <c r="NH135" i="1"/>
  <c r="NH136" i="1" s="1"/>
  <c r="NI134" i="1"/>
  <c r="NJ142" i="1"/>
  <c r="NH129" i="1"/>
  <c r="NH131" i="1" s="1"/>
  <c r="NI128" i="1"/>
  <c r="NG130" i="1"/>
  <c r="NK123" i="1"/>
  <c r="NK125" i="1" s="1"/>
  <c r="NL122" i="1"/>
  <c r="NJ125" i="1"/>
  <c r="NG118" i="1"/>
  <c r="NH117" i="1"/>
  <c r="NH119" i="1" s="1"/>
  <c r="NI116" i="1"/>
  <c r="NI96" i="1"/>
  <c r="NI97" i="1" s="1"/>
  <c r="NI98" i="1" s="1"/>
  <c r="NJ95" i="1"/>
  <c r="NI135" i="1" l="1"/>
  <c r="NI137" i="1" s="1"/>
  <c r="NJ134" i="1"/>
  <c r="NH137" i="1"/>
  <c r="NL141" i="1"/>
  <c r="NL142" i="1" s="1"/>
  <c r="NM140" i="1"/>
  <c r="NK142" i="1"/>
  <c r="NI129" i="1"/>
  <c r="NI131" i="1" s="1"/>
  <c r="NJ128" i="1"/>
  <c r="NH130" i="1"/>
  <c r="NL123" i="1"/>
  <c r="NL125" i="1" s="1"/>
  <c r="NM122" i="1"/>
  <c r="NK124" i="1"/>
  <c r="NI117" i="1"/>
  <c r="NI118" i="1" s="1"/>
  <c r="NJ116" i="1"/>
  <c r="NJ96" i="1"/>
  <c r="NJ97" i="1" s="1"/>
  <c r="NJ98" i="1" s="1"/>
  <c r="NK95" i="1"/>
  <c r="NH118" i="1"/>
  <c r="NM141" i="1" l="1"/>
  <c r="NM143" i="1" s="1"/>
  <c r="NN140" i="1"/>
  <c r="NL143" i="1"/>
  <c r="NJ135" i="1"/>
  <c r="NJ136" i="1" s="1"/>
  <c r="NK134" i="1"/>
  <c r="NI136" i="1"/>
  <c r="NJ129" i="1"/>
  <c r="NJ130" i="1" s="1"/>
  <c r="NK128" i="1"/>
  <c r="NI130" i="1"/>
  <c r="NM123" i="1"/>
  <c r="NM125" i="1" s="1"/>
  <c r="NN122" i="1"/>
  <c r="NL124" i="1"/>
  <c r="NK96" i="1"/>
  <c r="NK97" i="1" s="1"/>
  <c r="NK98" i="1" s="1"/>
  <c r="NL95" i="1"/>
  <c r="NJ117" i="1"/>
  <c r="NJ119" i="1" s="1"/>
  <c r="NK116" i="1"/>
  <c r="NI119" i="1"/>
  <c r="NK135" i="1" l="1"/>
  <c r="NK136" i="1" s="1"/>
  <c r="NL134" i="1"/>
  <c r="NJ137" i="1"/>
  <c r="NN141" i="1"/>
  <c r="NN142" i="1" s="1"/>
  <c r="NO140" i="1"/>
  <c r="NM142" i="1"/>
  <c r="NK129" i="1"/>
  <c r="NK131" i="1" s="1"/>
  <c r="NL128" i="1"/>
  <c r="NJ131" i="1"/>
  <c r="NN123" i="1"/>
  <c r="NN124" i="1" s="1"/>
  <c r="NO122" i="1"/>
  <c r="NM124" i="1"/>
  <c r="NK117" i="1"/>
  <c r="NK119" i="1" s="1"/>
  <c r="NL116" i="1"/>
  <c r="NJ118" i="1"/>
  <c r="NL96" i="1"/>
  <c r="NL97" i="1" s="1"/>
  <c r="NL98" i="1" s="1"/>
  <c r="NM95" i="1"/>
  <c r="NO141" i="1" l="1"/>
  <c r="NO142" i="1" s="1"/>
  <c r="NP140" i="1"/>
  <c r="NN143" i="1"/>
  <c r="NL135" i="1"/>
  <c r="NL137" i="1" s="1"/>
  <c r="NM134" i="1"/>
  <c r="NK137" i="1"/>
  <c r="NL129" i="1"/>
  <c r="NL131" i="1" s="1"/>
  <c r="NM128" i="1"/>
  <c r="NK130" i="1"/>
  <c r="NO123" i="1"/>
  <c r="NO125" i="1" s="1"/>
  <c r="NP122" i="1"/>
  <c r="NN125" i="1"/>
  <c r="NM96" i="1"/>
  <c r="NM97" i="1" s="1"/>
  <c r="NM98" i="1" s="1"/>
  <c r="NN95" i="1"/>
  <c r="NL117" i="1"/>
  <c r="NL118" i="1" s="1"/>
  <c r="NM116" i="1"/>
  <c r="NK118" i="1"/>
  <c r="NM135" i="1" l="1"/>
  <c r="NM136" i="1" s="1"/>
  <c r="NN134" i="1"/>
  <c r="NL136" i="1"/>
  <c r="NP141" i="1"/>
  <c r="NP142" i="1" s="1"/>
  <c r="NQ140" i="1"/>
  <c r="NO143" i="1"/>
  <c r="NM129" i="1"/>
  <c r="NM130" i="1" s="1"/>
  <c r="NN128" i="1"/>
  <c r="NL130" i="1"/>
  <c r="NP123" i="1"/>
  <c r="NP125" i="1" s="1"/>
  <c r="NQ122" i="1"/>
  <c r="NO124" i="1"/>
  <c r="NM117" i="1"/>
  <c r="NM119" i="1" s="1"/>
  <c r="NN116" i="1"/>
  <c r="NL119" i="1"/>
  <c r="NN96" i="1"/>
  <c r="NN97" i="1" s="1"/>
  <c r="NN98" i="1" s="1"/>
  <c r="NO95" i="1"/>
  <c r="NQ141" i="1" l="1"/>
  <c r="NQ143" i="1" s="1"/>
  <c r="NR140" i="1"/>
  <c r="NP143" i="1"/>
  <c r="NN135" i="1"/>
  <c r="NN136" i="1" s="1"/>
  <c r="NO134" i="1"/>
  <c r="NM137" i="1"/>
  <c r="NN129" i="1"/>
  <c r="NN131" i="1" s="1"/>
  <c r="NO128" i="1"/>
  <c r="NM131" i="1"/>
  <c r="NQ123" i="1"/>
  <c r="NQ125" i="1" s="1"/>
  <c r="NR122" i="1"/>
  <c r="NP124" i="1"/>
  <c r="NO96" i="1"/>
  <c r="NO97" i="1" s="1"/>
  <c r="NO98" i="1" s="1"/>
  <c r="NP95" i="1"/>
  <c r="NN117" i="1"/>
  <c r="NN119" i="1" s="1"/>
  <c r="NO116" i="1"/>
  <c r="NM118" i="1"/>
  <c r="NO135" i="1" l="1"/>
  <c r="NO137" i="1" s="1"/>
  <c r="NP134" i="1"/>
  <c r="NN137" i="1"/>
  <c r="NR141" i="1"/>
  <c r="NR142" i="1" s="1"/>
  <c r="NS140" i="1"/>
  <c r="NQ142" i="1"/>
  <c r="NO129" i="1"/>
  <c r="NO131" i="1" s="1"/>
  <c r="NP128" i="1"/>
  <c r="NN130" i="1"/>
  <c r="NR123" i="1"/>
  <c r="NR125" i="1" s="1"/>
  <c r="NS122" i="1"/>
  <c r="NQ124" i="1"/>
  <c r="NO117" i="1"/>
  <c r="NO119" i="1" s="1"/>
  <c r="NP116" i="1"/>
  <c r="NN118" i="1"/>
  <c r="NP96" i="1"/>
  <c r="NP97" i="1" s="1"/>
  <c r="NP98" i="1" s="1"/>
  <c r="NQ95" i="1"/>
  <c r="NS141" i="1" l="1"/>
  <c r="NS142" i="1" s="1"/>
  <c r="NT140" i="1"/>
  <c r="NR143" i="1"/>
  <c r="NP135" i="1"/>
  <c r="NP137" i="1" s="1"/>
  <c r="NQ134" i="1"/>
  <c r="NO136" i="1"/>
  <c r="NP129" i="1"/>
  <c r="NP131" i="1" s="1"/>
  <c r="NQ128" i="1"/>
  <c r="NO130" i="1"/>
  <c r="NS123" i="1"/>
  <c r="NS125" i="1" s="1"/>
  <c r="NT122" i="1"/>
  <c r="NR124" i="1"/>
  <c r="NQ96" i="1"/>
  <c r="NQ97" i="1" s="1"/>
  <c r="NQ98" i="1" s="1"/>
  <c r="NR95" i="1"/>
  <c r="NP117" i="1"/>
  <c r="NP118" i="1" s="1"/>
  <c r="NQ116" i="1"/>
  <c r="NO118" i="1"/>
  <c r="NP136" i="1" l="1"/>
  <c r="NT141" i="1"/>
  <c r="NT143" i="1" s="1"/>
  <c r="NQ135" i="1"/>
  <c r="NQ136" i="1" s="1"/>
  <c r="NR134" i="1"/>
  <c r="NS143" i="1"/>
  <c r="NQ129" i="1"/>
  <c r="NQ131" i="1" s="1"/>
  <c r="NR128" i="1"/>
  <c r="NP130" i="1"/>
  <c r="NT123" i="1"/>
  <c r="NT124" i="1" s="1"/>
  <c r="NS124" i="1"/>
  <c r="NQ117" i="1"/>
  <c r="NQ118" i="1" s="1"/>
  <c r="NR116" i="1"/>
  <c r="NP119" i="1"/>
  <c r="NR96" i="1"/>
  <c r="NR97" i="1" s="1"/>
  <c r="NR98" i="1" s="1"/>
  <c r="NS95" i="1"/>
  <c r="T157" i="1" l="1"/>
  <c r="U157" i="1" s="1"/>
  <c r="AX157" i="1"/>
  <c r="AY157" i="1" s="1"/>
  <c r="BJ157" i="1"/>
  <c r="BK157" i="1" s="1"/>
  <c r="AR157" i="1"/>
  <c r="AS157" i="1" s="1"/>
  <c r="NR135" i="1"/>
  <c r="NR137" i="1" s="1"/>
  <c r="NS134" i="1"/>
  <c r="NQ137" i="1"/>
  <c r="NT142" i="1"/>
  <c r="BZ192" i="1"/>
  <c r="CA192" i="1" s="1"/>
  <c r="BV164" i="1"/>
  <c r="BW164" i="1" s="1"/>
  <c r="AF213" i="1"/>
  <c r="AG213" i="1" s="1"/>
  <c r="AR199" i="1"/>
  <c r="AS199" i="1" s="1"/>
  <c r="BF206" i="1"/>
  <c r="BG206" i="1" s="1"/>
  <c r="BX220" i="1"/>
  <c r="BY220" i="1" s="1"/>
  <c r="BH227" i="1"/>
  <c r="BI227" i="1" s="1"/>
  <c r="BJ192" i="1"/>
  <c r="BK192" i="1" s="1"/>
  <c r="V213" i="1"/>
  <c r="W213" i="1" s="1"/>
  <c r="AN213" i="1"/>
  <c r="AO213" i="1" s="1"/>
  <c r="BB192" i="1"/>
  <c r="BC192" i="1" s="1"/>
  <c r="BR227" i="1"/>
  <c r="BS227" i="1" s="1"/>
  <c r="BX171" i="1"/>
  <c r="BY171" i="1" s="1"/>
  <c r="BN185" i="1"/>
  <c r="BO185" i="1" s="1"/>
  <c r="BD227" i="1"/>
  <c r="BE227" i="1" s="1"/>
  <c r="AB171" i="1"/>
  <c r="AC171" i="1" s="1"/>
  <c r="T199" i="1"/>
  <c r="U199" i="1" s="1"/>
  <c r="AR150" i="1"/>
  <c r="AS150" i="1" s="1"/>
  <c r="AX171" i="1"/>
  <c r="AY171" i="1" s="1"/>
  <c r="AD164" i="1"/>
  <c r="AE164" i="1" s="1"/>
  <c r="BV178" i="1"/>
  <c r="BW178" i="1" s="1"/>
  <c r="BP213" i="1"/>
  <c r="BQ213" i="1" s="1"/>
  <c r="BF171" i="1"/>
  <c r="BG171" i="1" s="1"/>
  <c r="V220" i="1"/>
  <c r="W220" i="1" s="1"/>
  <c r="AJ199" i="1"/>
  <c r="AK199" i="1" s="1"/>
  <c r="BR185" i="1"/>
  <c r="BS185" i="1" s="1"/>
  <c r="BX206" i="1"/>
  <c r="BY206" i="1" s="1"/>
  <c r="AN206" i="1"/>
  <c r="AO206" i="1" s="1"/>
  <c r="T220" i="1"/>
  <c r="U220" i="1" s="1"/>
  <c r="AV185" i="1"/>
  <c r="AW185" i="1" s="1"/>
  <c r="AX185" i="1"/>
  <c r="AY185" i="1" s="1"/>
  <c r="AB199" i="1"/>
  <c r="AC199" i="1" s="1"/>
  <c r="Z213" i="1"/>
  <c r="AA213" i="1" s="1"/>
  <c r="Z220" i="1"/>
  <c r="AA220" i="1" s="1"/>
  <c r="BZ150" i="1"/>
  <c r="CA150" i="1" s="1"/>
  <c r="BJ220" i="1"/>
  <c r="BK220" i="1" s="1"/>
  <c r="V178" i="1"/>
  <c r="W178" i="1" s="1"/>
  <c r="AV178" i="1"/>
  <c r="AW178" i="1" s="1"/>
  <c r="BF220" i="1"/>
  <c r="BG220" i="1" s="1"/>
  <c r="AJ206" i="1"/>
  <c r="AK206" i="1" s="1"/>
  <c r="AZ157" i="1"/>
  <c r="BA157" i="1" s="1"/>
  <c r="Z178" i="1"/>
  <c r="AA178" i="1" s="1"/>
  <c r="AL157" i="1"/>
  <c r="AM157" i="1" s="1"/>
  <c r="BB150" i="1"/>
  <c r="BC150" i="1" s="1"/>
  <c r="BD192" i="1"/>
  <c r="BE192" i="1" s="1"/>
  <c r="BV213" i="1"/>
  <c r="BW213" i="1" s="1"/>
  <c r="BZ185" i="1"/>
  <c r="CA185" i="1" s="1"/>
  <c r="BL206" i="1"/>
  <c r="BM206" i="1" s="1"/>
  <c r="BL185" i="1"/>
  <c r="BM185" i="1" s="1"/>
  <c r="BR178" i="1"/>
  <c r="BS178" i="1" s="1"/>
  <c r="AZ206" i="1"/>
  <c r="BA206" i="1" s="1"/>
  <c r="AL150" i="1"/>
  <c r="AM150" i="1" s="1"/>
  <c r="X206" i="1"/>
  <c r="Y206" i="1" s="1"/>
  <c r="BH171" i="1"/>
  <c r="BI171" i="1" s="1"/>
  <c r="T178" i="1"/>
  <c r="U178" i="1" s="1"/>
  <c r="BV220" i="1"/>
  <c r="BW220" i="1" s="1"/>
  <c r="AL220" i="1"/>
  <c r="AM220" i="1" s="1"/>
  <c r="AT199" i="1"/>
  <c r="AU199" i="1" s="1"/>
  <c r="AL206" i="1"/>
  <c r="AM206" i="1" s="1"/>
  <c r="BH213" i="1"/>
  <c r="BI213" i="1" s="1"/>
  <c r="BL150" i="1"/>
  <c r="BM150" i="1" s="1"/>
  <c r="BV171" i="1"/>
  <c r="BW171" i="1" s="1"/>
  <c r="AX227" i="1"/>
  <c r="AY227" i="1" s="1"/>
  <c r="AR192" i="1"/>
  <c r="AS192" i="1" s="1"/>
  <c r="AH164" i="1"/>
  <c r="AI164" i="1" s="1"/>
  <c r="AF185" i="1"/>
  <c r="AG185" i="1" s="1"/>
  <c r="BP199" i="1"/>
  <c r="BQ199" i="1" s="1"/>
  <c r="AH171" i="1"/>
  <c r="AI171" i="1" s="1"/>
  <c r="AT220" i="1"/>
  <c r="AU220" i="1" s="1"/>
  <c r="Z185" i="1"/>
  <c r="AA185" i="1" s="1"/>
  <c r="BL157" i="1"/>
  <c r="BM157" i="1" s="1"/>
  <c r="BH206" i="1"/>
  <c r="BI206" i="1" s="1"/>
  <c r="V164" i="1"/>
  <c r="W164" i="1" s="1"/>
  <c r="BZ199" i="1"/>
  <c r="CA199" i="1" s="1"/>
  <c r="BT213" i="1"/>
  <c r="BU213" i="1" s="1"/>
  <c r="AD220" i="1"/>
  <c r="AE220" i="1" s="1"/>
  <c r="BT192" i="1"/>
  <c r="BU192" i="1" s="1"/>
  <c r="X150" i="1"/>
  <c r="Y150" i="1" s="1"/>
  <c r="AV220" i="1"/>
  <c r="AW220" i="1" s="1"/>
  <c r="V150" i="1"/>
  <c r="W150" i="1" s="1"/>
  <c r="BP150" i="1"/>
  <c r="BQ150" i="1" s="1"/>
  <c r="BD206" i="1"/>
  <c r="BE206" i="1" s="1"/>
  <c r="BP192" i="1"/>
  <c r="BQ192" i="1" s="1"/>
  <c r="AP220" i="1"/>
  <c r="AQ220" i="1" s="1"/>
  <c r="AN157" i="1"/>
  <c r="AO157" i="1" s="1"/>
  <c r="X220" i="1"/>
  <c r="Y220" i="1" s="1"/>
  <c r="BZ178" i="1"/>
  <c r="CA178" i="1" s="1"/>
  <c r="AZ178" i="1"/>
  <c r="BA178" i="1" s="1"/>
  <c r="AP185" i="1"/>
  <c r="AQ185" i="1" s="1"/>
  <c r="AX164" i="1"/>
  <c r="AY164" i="1" s="1"/>
  <c r="BH178" i="1"/>
  <c r="BI178" i="1" s="1"/>
  <c r="AB164" i="1"/>
  <c r="AC164" i="1" s="1"/>
  <c r="AT164" i="1"/>
  <c r="AU164" i="1" s="1"/>
  <c r="BV150" i="1"/>
  <c r="BW150" i="1" s="1"/>
  <c r="BR171" i="1"/>
  <c r="BS171" i="1" s="1"/>
  <c r="AP178" i="1"/>
  <c r="AQ178" i="1" s="1"/>
  <c r="BZ213" i="1"/>
  <c r="CA213" i="1" s="1"/>
  <c r="AB185" i="1"/>
  <c r="AC185" i="1" s="1"/>
  <c r="AZ171" i="1"/>
  <c r="BA171" i="1" s="1"/>
  <c r="CB192" i="1"/>
  <c r="CC192" i="1" s="1"/>
  <c r="AB213" i="1"/>
  <c r="AC213" i="1" s="1"/>
  <c r="AN171" i="1"/>
  <c r="AO171" i="1" s="1"/>
  <c r="CB227" i="1"/>
  <c r="CC227" i="1" s="1"/>
  <c r="T150" i="1"/>
  <c r="U150" i="1" s="1"/>
  <c r="AV213" i="1"/>
  <c r="AW213" i="1" s="1"/>
  <c r="CB164" i="1"/>
  <c r="CC164" i="1" s="1"/>
  <c r="AH220" i="1"/>
  <c r="AI220" i="1" s="1"/>
  <c r="AF192" i="1"/>
  <c r="AG192" i="1" s="1"/>
  <c r="BN199" i="1"/>
  <c r="BO199" i="1" s="1"/>
  <c r="BL213" i="1"/>
  <c r="BM213" i="1" s="1"/>
  <c r="AJ178" i="1"/>
  <c r="AK178" i="1" s="1"/>
  <c r="BD213" i="1"/>
  <c r="BE213" i="1" s="1"/>
  <c r="BR157" i="1"/>
  <c r="BS157" i="1" s="1"/>
  <c r="AV157" i="1"/>
  <c r="AW157" i="1" s="1"/>
  <c r="AR171" i="1"/>
  <c r="AS171" i="1" s="1"/>
  <c r="CB150" i="1"/>
  <c r="CC150" i="1" s="1"/>
  <c r="BF185" i="1"/>
  <c r="BG185" i="1" s="1"/>
  <c r="BX178" i="1"/>
  <c r="BY178" i="1" s="1"/>
  <c r="Z206" i="1"/>
  <c r="AA206" i="1" s="1"/>
  <c r="BV206" i="1"/>
  <c r="BW206" i="1" s="1"/>
  <c r="BB178" i="1"/>
  <c r="BC178" i="1" s="1"/>
  <c r="AX199" i="1"/>
  <c r="AY199" i="1" s="1"/>
  <c r="BL171" i="1"/>
  <c r="BM171" i="1" s="1"/>
  <c r="AB192" i="1"/>
  <c r="AC192" i="1" s="1"/>
  <c r="BN227" i="1"/>
  <c r="BO227" i="1" s="1"/>
  <c r="BB199" i="1"/>
  <c r="BC199" i="1" s="1"/>
  <c r="CB199" i="1"/>
  <c r="CC199" i="1" s="1"/>
  <c r="AN220" i="1"/>
  <c r="AO220" i="1" s="1"/>
  <c r="BZ164" i="1"/>
  <c r="CA164" i="1" s="1"/>
  <c r="AL185" i="1"/>
  <c r="AM185" i="1" s="1"/>
  <c r="BJ164" i="1"/>
  <c r="BK164" i="1" s="1"/>
  <c r="BX192" i="1"/>
  <c r="BY192" i="1" s="1"/>
  <c r="AF157" i="1"/>
  <c r="AG157" i="1" s="1"/>
  <c r="BR192" i="1"/>
  <c r="BS192" i="1" s="1"/>
  <c r="AX220" i="1"/>
  <c r="AY220" i="1" s="1"/>
  <c r="BT220" i="1"/>
  <c r="BU220" i="1" s="1"/>
  <c r="AT213" i="1"/>
  <c r="AU213" i="1" s="1"/>
  <c r="AP150" i="1"/>
  <c r="AQ150" i="1" s="1"/>
  <c r="AV164" i="1"/>
  <c r="AW164" i="1" s="1"/>
  <c r="AJ227" i="1"/>
  <c r="AK227" i="1" s="1"/>
  <c r="AR227" i="1"/>
  <c r="AS227" i="1" s="1"/>
  <c r="AJ157" i="1"/>
  <c r="AK157" i="1" s="1"/>
  <c r="AJ171" i="1"/>
  <c r="AK171" i="1" s="1"/>
  <c r="AF150" i="1"/>
  <c r="AG150" i="1" s="1"/>
  <c r="BZ206" i="1"/>
  <c r="CA206" i="1" s="1"/>
  <c r="NR129" i="1"/>
  <c r="NR130" i="1" s="1"/>
  <c r="NS128" i="1"/>
  <c r="NQ130" i="1"/>
  <c r="V154" i="1"/>
  <c r="W154" i="1" s="1"/>
  <c r="BP154" i="1"/>
  <c r="BQ154" i="1" s="1"/>
  <c r="AZ217" i="1"/>
  <c r="BA217" i="1" s="1"/>
  <c r="BT175" i="1"/>
  <c r="BU175" i="1" s="1"/>
  <c r="BT217" i="1"/>
  <c r="BU217" i="1" s="1"/>
  <c r="BJ203" i="1"/>
  <c r="BK203" i="1" s="1"/>
  <c r="BB182" i="1"/>
  <c r="BC182" i="1" s="1"/>
  <c r="Z203" i="1"/>
  <c r="AA203" i="1" s="1"/>
  <c r="X168" i="1"/>
  <c r="Y168" i="1" s="1"/>
  <c r="BL154" i="1"/>
  <c r="BM154" i="1" s="1"/>
  <c r="AL175" i="1"/>
  <c r="AM175" i="1" s="1"/>
  <c r="AH217" i="1"/>
  <c r="AI217" i="1" s="1"/>
  <c r="BT168" i="1"/>
  <c r="BU168" i="1" s="1"/>
  <c r="BX196" i="1"/>
  <c r="BY196" i="1" s="1"/>
  <c r="BH161" i="1"/>
  <c r="BI161" i="1" s="1"/>
  <c r="AJ154" i="1"/>
  <c r="AK154" i="1" s="1"/>
  <c r="AJ182" i="1"/>
  <c r="AK182" i="1" s="1"/>
  <c r="BD196" i="1"/>
  <c r="BE196" i="1" s="1"/>
  <c r="AL196" i="1"/>
  <c r="AM196" i="1" s="1"/>
  <c r="BH154" i="1"/>
  <c r="BI154" i="1" s="1"/>
  <c r="AJ147" i="1"/>
  <c r="AK147" i="1" s="1"/>
  <c r="AD168" i="1"/>
  <c r="AE168" i="1" s="1"/>
  <c r="AJ175" i="1"/>
  <c r="AK175" i="1" s="1"/>
  <c r="BB168" i="1"/>
  <c r="BC168" i="1" s="1"/>
  <c r="AP154" i="1"/>
  <c r="AQ154" i="1" s="1"/>
  <c r="V161" i="1"/>
  <c r="W161" i="1" s="1"/>
  <c r="BB161" i="1"/>
  <c r="BC161" i="1" s="1"/>
  <c r="BF154" i="1"/>
  <c r="BG154" i="1" s="1"/>
  <c r="BN175" i="1"/>
  <c r="BO175" i="1" s="1"/>
  <c r="BP224" i="1"/>
  <c r="BQ224" i="1" s="1"/>
  <c r="BZ189" i="1"/>
  <c r="CA189" i="1" s="1"/>
  <c r="AV210" i="1"/>
  <c r="AW210" i="1" s="1"/>
  <c r="BZ224" i="1"/>
  <c r="CA224" i="1" s="1"/>
  <c r="AV154" i="1"/>
  <c r="AW154" i="1" s="1"/>
  <c r="AP196" i="1"/>
  <c r="AQ196" i="1" s="1"/>
  <c r="Z224" i="1"/>
  <c r="AA224" i="1" s="1"/>
  <c r="BB154" i="1"/>
  <c r="BC154" i="1" s="1"/>
  <c r="BD224" i="1"/>
  <c r="BE224" i="1" s="1"/>
  <c r="BR147" i="1"/>
  <c r="BS147" i="1" s="1"/>
  <c r="AB175" i="1"/>
  <c r="AC175" i="1" s="1"/>
  <c r="AH175" i="1"/>
  <c r="AI175" i="1" s="1"/>
  <c r="BV196" i="1"/>
  <c r="BW196" i="1" s="1"/>
  <c r="BL168" i="1"/>
  <c r="BM168" i="1" s="1"/>
  <c r="AZ210" i="1"/>
  <c r="BA210" i="1" s="1"/>
  <c r="AJ196" i="1"/>
  <c r="AK196" i="1" s="1"/>
  <c r="AX210" i="1"/>
  <c r="AY210" i="1" s="1"/>
  <c r="AH161" i="1"/>
  <c r="AI161" i="1" s="1"/>
  <c r="AF154" i="1"/>
  <c r="AG154" i="1" s="1"/>
  <c r="AH147" i="1"/>
  <c r="AI147" i="1" s="1"/>
  <c r="BL224" i="1"/>
  <c r="BM224" i="1" s="1"/>
  <c r="T217" i="1"/>
  <c r="U217" i="1" s="1"/>
  <c r="AF203" i="1"/>
  <c r="AG203" i="1" s="1"/>
  <c r="BB147" i="1"/>
  <c r="BC147" i="1" s="1"/>
  <c r="AT168" i="1"/>
  <c r="AU168" i="1" s="1"/>
  <c r="BD154" i="1"/>
  <c r="BE154" i="1" s="1"/>
  <c r="BH203" i="1"/>
  <c r="BI203" i="1" s="1"/>
  <c r="BL182" i="1"/>
  <c r="BM182" i="1" s="1"/>
  <c r="BJ161" i="1"/>
  <c r="BK161" i="1" s="1"/>
  <c r="X175" i="1"/>
  <c r="Y175" i="1" s="1"/>
  <c r="Z182" i="1"/>
  <c r="AA182" i="1" s="1"/>
  <c r="T189" i="1"/>
  <c r="U189" i="1" s="1"/>
  <c r="AZ154" i="1"/>
  <c r="BA154" i="1" s="1"/>
  <c r="AX154" i="1"/>
  <c r="AY154" i="1" s="1"/>
  <c r="BN189" i="1"/>
  <c r="BO189" i="1" s="1"/>
  <c r="BL217" i="1"/>
  <c r="BM217" i="1" s="1"/>
  <c r="BT224" i="1"/>
  <c r="BU224" i="1" s="1"/>
  <c r="AV161" i="1"/>
  <c r="AW161" i="1" s="1"/>
  <c r="CB189" i="1"/>
  <c r="CC189" i="1" s="1"/>
  <c r="AZ224" i="1"/>
  <c r="BA224" i="1" s="1"/>
  <c r="BT161" i="1"/>
  <c r="BU161" i="1" s="1"/>
  <c r="BN217" i="1"/>
  <c r="BO217" i="1" s="1"/>
  <c r="AR154" i="1"/>
  <c r="AS154" i="1" s="1"/>
  <c r="AH154" i="1"/>
  <c r="AI154" i="1" s="1"/>
  <c r="AL217" i="1"/>
  <c r="AM217" i="1" s="1"/>
  <c r="V203" i="1"/>
  <c r="W203" i="1" s="1"/>
  <c r="BH196" i="1"/>
  <c r="BI196" i="1" s="1"/>
  <c r="T154" i="1"/>
  <c r="U154" i="1" s="1"/>
  <c r="Z196" i="1"/>
  <c r="AA196" i="1" s="1"/>
  <c r="AR182" i="1"/>
  <c r="AS182" i="1" s="1"/>
  <c r="AT182" i="1"/>
  <c r="AU182" i="1" s="1"/>
  <c r="AJ217" i="1"/>
  <c r="AK217" i="1" s="1"/>
  <c r="BJ182" i="1"/>
  <c r="BK182" i="1" s="1"/>
  <c r="AR168" i="1"/>
  <c r="AS168" i="1" s="1"/>
  <c r="T175" i="1"/>
  <c r="U175" i="1" s="1"/>
  <c r="AN182" i="1"/>
  <c r="AO182" i="1" s="1"/>
  <c r="BB203" i="1"/>
  <c r="BC203" i="1" s="1"/>
  <c r="V175" i="1"/>
  <c r="W175" i="1" s="1"/>
  <c r="AL182" i="1"/>
  <c r="AM182" i="1" s="1"/>
  <c r="AT203" i="1"/>
  <c r="AU203" i="1" s="1"/>
  <c r="AF161" i="1"/>
  <c r="AG161" i="1" s="1"/>
  <c r="AB217" i="1"/>
  <c r="AC217" i="1" s="1"/>
  <c r="AR175" i="1"/>
  <c r="AS175" i="1" s="1"/>
  <c r="CB224" i="1"/>
  <c r="CC224" i="1" s="1"/>
  <c r="BR203" i="1"/>
  <c r="BS203" i="1" s="1"/>
  <c r="AT210" i="1"/>
  <c r="AU210" i="1" s="1"/>
  <c r="NT125" i="1"/>
  <c r="AV217" i="1"/>
  <c r="AW217" i="1" s="1"/>
  <c r="AZ189" i="1"/>
  <c r="BA189" i="1" s="1"/>
  <c r="AX224" i="1"/>
  <c r="AY224" i="1" s="1"/>
  <c r="AR224" i="1"/>
  <c r="AS224" i="1" s="1"/>
  <c r="Z168" i="1"/>
  <c r="AA168" i="1" s="1"/>
  <c r="BN224" i="1"/>
  <c r="BO224" i="1" s="1"/>
  <c r="AF224" i="1"/>
  <c r="AG224" i="1" s="1"/>
  <c r="BV217" i="1"/>
  <c r="BW217" i="1" s="1"/>
  <c r="AN217" i="1"/>
  <c r="AO217" i="1" s="1"/>
  <c r="AD196" i="1"/>
  <c r="AE196" i="1" s="1"/>
  <c r="BX217" i="1"/>
  <c r="BY217" i="1" s="1"/>
  <c r="AF189" i="1"/>
  <c r="AG189" i="1" s="1"/>
  <c r="AR203" i="1"/>
  <c r="AS203" i="1" s="1"/>
  <c r="AR147" i="1"/>
  <c r="AS147" i="1" s="1"/>
  <c r="AT196" i="1"/>
  <c r="AU196" i="1" s="1"/>
  <c r="X161" i="1"/>
  <c r="Y161" i="1" s="1"/>
  <c r="BJ217" i="1"/>
  <c r="BK217" i="1" s="1"/>
  <c r="AX196" i="1"/>
  <c r="AY196" i="1" s="1"/>
  <c r="AP217" i="1"/>
  <c r="AQ217" i="1" s="1"/>
  <c r="AB182" i="1"/>
  <c r="AC182" i="1" s="1"/>
  <c r="AH189" i="1"/>
  <c r="AI189" i="1" s="1"/>
  <c r="AT217" i="1"/>
  <c r="AU217" i="1" s="1"/>
  <c r="BP210" i="1"/>
  <c r="BQ210" i="1" s="1"/>
  <c r="BN210" i="1"/>
  <c r="BO210" i="1" s="1"/>
  <c r="AF196" i="1"/>
  <c r="AG196" i="1" s="1"/>
  <c r="BF168" i="1"/>
  <c r="BG168" i="1" s="1"/>
  <c r="AB203" i="1"/>
  <c r="AC203" i="1" s="1"/>
  <c r="T196" i="1"/>
  <c r="U196" i="1" s="1"/>
  <c r="AD147" i="1"/>
  <c r="AE147" i="1" s="1"/>
  <c r="AX189" i="1"/>
  <c r="AY189" i="1" s="1"/>
  <c r="BN203" i="1"/>
  <c r="BO203" i="1" s="1"/>
  <c r="AR196" i="1"/>
  <c r="AS196" i="1" s="1"/>
  <c r="AL210" i="1"/>
  <c r="AM210" i="1" s="1"/>
  <c r="AD217" i="1"/>
  <c r="AE217" i="1" s="1"/>
  <c r="BJ189" i="1"/>
  <c r="BK189" i="1" s="1"/>
  <c r="T182" i="1"/>
  <c r="U182" i="1" s="1"/>
  <c r="AF217" i="1"/>
  <c r="AG217" i="1" s="1"/>
  <c r="BT196" i="1"/>
  <c r="BU196" i="1" s="1"/>
  <c r="BT210" i="1"/>
  <c r="BU210" i="1" s="1"/>
  <c r="X217" i="1"/>
  <c r="Y217" i="1" s="1"/>
  <c r="BB224" i="1"/>
  <c r="BC224" i="1" s="1"/>
  <c r="AX203" i="1"/>
  <c r="AY203" i="1" s="1"/>
  <c r="BP189" i="1"/>
  <c r="BQ189" i="1" s="1"/>
  <c r="BR210" i="1"/>
  <c r="BS210" i="1" s="1"/>
  <c r="BD161" i="1"/>
  <c r="BE161" i="1" s="1"/>
  <c r="T168" i="1"/>
  <c r="U168" i="1" s="1"/>
  <c r="BX161" i="1"/>
  <c r="BY161" i="1" s="1"/>
  <c r="BV168" i="1"/>
  <c r="BW168" i="1" s="1"/>
  <c r="BJ147" i="1"/>
  <c r="BK147" i="1" s="1"/>
  <c r="BX182" i="1"/>
  <c r="BY182" i="1" s="1"/>
  <c r="AB224" i="1"/>
  <c r="AC224" i="1" s="1"/>
  <c r="AN154" i="1"/>
  <c r="AO154" i="1" s="1"/>
  <c r="AD161" i="1"/>
  <c r="AE161" i="1" s="1"/>
  <c r="AN175" i="1"/>
  <c r="AO175" i="1" s="1"/>
  <c r="AN224" i="1"/>
  <c r="AO224" i="1" s="1"/>
  <c r="BH182" i="1"/>
  <c r="BI182" i="1" s="1"/>
  <c r="X182" i="1"/>
  <c r="Y182" i="1" s="1"/>
  <c r="AL224" i="1"/>
  <c r="AM224" i="1" s="1"/>
  <c r="AB210" i="1"/>
  <c r="AC210" i="1" s="1"/>
  <c r="AT224" i="1"/>
  <c r="AU224" i="1" s="1"/>
  <c r="BX147" i="1"/>
  <c r="BY147" i="1" s="1"/>
  <c r="AL161" i="1"/>
  <c r="AM161" i="1" s="1"/>
  <c r="BN168" i="1"/>
  <c r="BO168" i="1" s="1"/>
  <c r="AZ203" i="1"/>
  <c r="BA203" i="1" s="1"/>
  <c r="BX168" i="1"/>
  <c r="BY168" i="1" s="1"/>
  <c r="BN196" i="1"/>
  <c r="BO196" i="1" s="1"/>
  <c r="BB196" i="1"/>
  <c r="BC196" i="1" s="1"/>
  <c r="AF175" i="1"/>
  <c r="AG175" i="1" s="1"/>
  <c r="AL147" i="1"/>
  <c r="AM147" i="1" s="1"/>
  <c r="Z217" i="1"/>
  <c r="AA217" i="1" s="1"/>
  <c r="BL147" i="1"/>
  <c r="BM147" i="1" s="1"/>
  <c r="BZ217" i="1"/>
  <c r="CA217" i="1" s="1"/>
  <c r="BF189" i="1"/>
  <c r="BG189" i="1" s="1"/>
  <c r="BZ182" i="1"/>
  <c r="CA182" i="1" s="1"/>
  <c r="AB189" i="1"/>
  <c r="AC189" i="1" s="1"/>
  <c r="BJ224" i="1"/>
  <c r="BK224" i="1" s="1"/>
  <c r="BB175" i="1"/>
  <c r="BC175" i="1" s="1"/>
  <c r="BP182" i="1"/>
  <c r="BQ182" i="1" s="1"/>
  <c r="BL161" i="1"/>
  <c r="BM161" i="1" s="1"/>
  <c r="AH196" i="1"/>
  <c r="AI196" i="1" s="1"/>
  <c r="AP182" i="1"/>
  <c r="AQ182" i="1" s="1"/>
  <c r="BZ175" i="1"/>
  <c r="CA175" i="1" s="1"/>
  <c r="BX175" i="1"/>
  <c r="BY175" i="1" s="1"/>
  <c r="BF147" i="1"/>
  <c r="BG147" i="1" s="1"/>
  <c r="AJ203" i="1"/>
  <c r="AK203" i="1" s="1"/>
  <c r="CB175" i="1"/>
  <c r="CC175" i="1" s="1"/>
  <c r="T210" i="1"/>
  <c r="U210" i="1" s="1"/>
  <c r="V182" i="1"/>
  <c r="W182" i="1" s="1"/>
  <c r="AJ224" i="1"/>
  <c r="AK224" i="1" s="1"/>
  <c r="BH189" i="1"/>
  <c r="BI189" i="1" s="1"/>
  <c r="BR217" i="1"/>
  <c r="BS217" i="1" s="1"/>
  <c r="V147" i="1"/>
  <c r="W147" i="1" s="1"/>
  <c r="AB196" i="1"/>
  <c r="AC196" i="1" s="1"/>
  <c r="AX175" i="1"/>
  <c r="AY175" i="1" s="1"/>
  <c r="BP147" i="1"/>
  <c r="BQ147" i="1" s="1"/>
  <c r="AD224" i="1"/>
  <c r="AE224" i="1" s="1"/>
  <c r="BF182" i="1"/>
  <c r="BG182" i="1" s="1"/>
  <c r="BZ210" i="1"/>
  <c r="CA210" i="1" s="1"/>
  <c r="AZ168" i="1"/>
  <c r="BA168" i="1" s="1"/>
  <c r="BF217" i="1"/>
  <c r="BG217" i="1" s="1"/>
  <c r="V196" i="1"/>
  <c r="W196" i="1" s="1"/>
  <c r="BD203" i="1"/>
  <c r="BE203" i="1" s="1"/>
  <c r="AF147" i="1"/>
  <c r="AG147" i="1" s="1"/>
  <c r="BL203" i="1"/>
  <c r="BM203" i="1" s="1"/>
  <c r="X210" i="1"/>
  <c r="Y210" i="1" s="1"/>
  <c r="AJ189" i="1"/>
  <c r="AK189" i="1" s="1"/>
  <c r="BF175" i="1"/>
  <c r="BG175" i="1" s="1"/>
  <c r="BR154" i="1"/>
  <c r="BS154" i="1" s="1"/>
  <c r="V217" i="1"/>
  <c r="W217" i="1" s="1"/>
  <c r="AJ161" i="1"/>
  <c r="AK161" i="1" s="1"/>
  <c r="AX168" i="1"/>
  <c r="AY168" i="1" s="1"/>
  <c r="T147" i="1"/>
  <c r="U147" i="1" s="1"/>
  <c r="BX203" i="1"/>
  <c r="BY203" i="1" s="1"/>
  <c r="BZ161" i="1"/>
  <c r="CA161" i="1" s="1"/>
  <c r="AZ175" i="1"/>
  <c r="BA175" i="1" s="1"/>
  <c r="AD210" i="1"/>
  <c r="AE210" i="1" s="1"/>
  <c r="BZ168" i="1"/>
  <c r="CA168" i="1" s="1"/>
  <c r="BR161" i="1"/>
  <c r="BS161" i="1" s="1"/>
  <c r="AB168" i="1"/>
  <c r="AC168" i="1" s="1"/>
  <c r="AP161" i="1"/>
  <c r="AQ161" i="1" s="1"/>
  <c r="Z189" i="1"/>
  <c r="AA189" i="1" s="1"/>
  <c r="AZ196" i="1"/>
  <c r="BA196" i="1" s="1"/>
  <c r="BT147" i="1"/>
  <c r="BU147" i="1" s="1"/>
  <c r="AH182" i="1"/>
  <c r="AI182" i="1" s="1"/>
  <c r="BF196" i="1"/>
  <c r="BG196" i="1" s="1"/>
  <c r="BH168" i="1"/>
  <c r="BI168" i="1" s="1"/>
  <c r="CB161" i="1"/>
  <c r="CC161" i="1" s="1"/>
  <c r="AH168" i="1"/>
  <c r="AI168" i="1" s="1"/>
  <c r="AB161" i="1"/>
  <c r="AC161" i="1" s="1"/>
  <c r="BR182" i="1"/>
  <c r="BS182" i="1" s="1"/>
  <c r="AL168" i="1"/>
  <c r="AM168" i="1" s="1"/>
  <c r="AV147" i="1"/>
  <c r="AW147" i="1" s="1"/>
  <c r="AV175" i="1"/>
  <c r="AW175" i="1" s="1"/>
  <c r="AP175" i="1"/>
  <c r="AQ175" i="1" s="1"/>
  <c r="CB210" i="1"/>
  <c r="CC210" i="1" s="1"/>
  <c r="BV189" i="1"/>
  <c r="BW189" i="1" s="1"/>
  <c r="BV224" i="1"/>
  <c r="BW224" i="1" s="1"/>
  <c r="X147" i="1"/>
  <c r="Y147" i="1" s="1"/>
  <c r="AH210" i="1"/>
  <c r="AI210" i="1" s="1"/>
  <c r="BP217" i="1"/>
  <c r="BQ217" i="1" s="1"/>
  <c r="AN161" i="1"/>
  <c r="AO161" i="1" s="1"/>
  <c r="AR210" i="1"/>
  <c r="AS210" i="1" s="1"/>
  <c r="AL189" i="1"/>
  <c r="AM189" i="1" s="1"/>
  <c r="BX224" i="1"/>
  <c r="BY224" i="1" s="1"/>
  <c r="BH175" i="1"/>
  <c r="BI175" i="1" s="1"/>
  <c r="BD217" i="1"/>
  <c r="BE217" i="1" s="1"/>
  <c r="BL196" i="1"/>
  <c r="BM196" i="1" s="1"/>
  <c r="AN210" i="1"/>
  <c r="AO210" i="1" s="1"/>
  <c r="BJ196" i="1"/>
  <c r="BK196" i="1" s="1"/>
  <c r="AX182" i="1"/>
  <c r="AY182" i="1" s="1"/>
  <c r="AF210" i="1"/>
  <c r="AG210" i="1" s="1"/>
  <c r="BN147" i="1"/>
  <c r="BO147" i="1" s="1"/>
  <c r="BF161" i="1"/>
  <c r="BG161" i="1" s="1"/>
  <c r="BF210" i="1"/>
  <c r="BG210" i="1" s="1"/>
  <c r="X196" i="1"/>
  <c r="Y196" i="1" s="1"/>
  <c r="CB147" i="1"/>
  <c r="CC147" i="1" s="1"/>
  <c r="BL189" i="1"/>
  <c r="BM189" i="1" s="1"/>
  <c r="BP175" i="1"/>
  <c r="BQ175" i="1" s="1"/>
  <c r="AN168" i="1"/>
  <c r="AO168" i="1" s="1"/>
  <c r="AX147" i="1"/>
  <c r="AY147" i="1" s="1"/>
  <c r="BR224" i="1"/>
  <c r="BS224" i="1" s="1"/>
  <c r="BF224" i="1"/>
  <c r="BG224" i="1" s="1"/>
  <c r="BP161" i="1"/>
  <c r="BQ161" i="1" s="1"/>
  <c r="BP168" i="1"/>
  <c r="BQ168" i="1" s="1"/>
  <c r="X203" i="1"/>
  <c r="Y203" i="1" s="1"/>
  <c r="BX189" i="1"/>
  <c r="BY189" i="1" s="1"/>
  <c r="BL175" i="1"/>
  <c r="BM175" i="1" s="1"/>
  <c r="BR189" i="1"/>
  <c r="BS189" i="1" s="1"/>
  <c r="T161" i="1"/>
  <c r="U161" i="1" s="1"/>
  <c r="BZ203" i="1"/>
  <c r="CA203" i="1" s="1"/>
  <c r="AH203" i="1"/>
  <c r="AI203" i="1" s="1"/>
  <c r="BH147" i="1"/>
  <c r="BI147" i="1" s="1"/>
  <c r="T224" i="1"/>
  <c r="U224" i="1" s="1"/>
  <c r="X189" i="1"/>
  <c r="Y189" i="1" s="1"/>
  <c r="BT203" i="1"/>
  <c r="BU203" i="1" s="1"/>
  <c r="AZ161" i="1"/>
  <c r="BA161" i="1" s="1"/>
  <c r="AV203" i="1"/>
  <c r="AW203" i="1" s="1"/>
  <c r="AF168" i="1"/>
  <c r="AG168" i="1" s="1"/>
  <c r="BB217" i="1"/>
  <c r="BC217" i="1" s="1"/>
  <c r="BN182" i="1"/>
  <c r="BO182" i="1" s="1"/>
  <c r="Z175" i="1"/>
  <c r="AA175" i="1" s="1"/>
  <c r="AN196" i="1"/>
  <c r="AO196" i="1" s="1"/>
  <c r="V189" i="1"/>
  <c r="W189" i="1" s="1"/>
  <c r="BL210" i="1"/>
  <c r="BM210" i="1" s="1"/>
  <c r="BD210" i="1"/>
  <c r="BE210" i="1" s="1"/>
  <c r="AP203" i="1"/>
  <c r="AQ203" i="1" s="1"/>
  <c r="CB196" i="1"/>
  <c r="CC196" i="1" s="1"/>
  <c r="AT147" i="1"/>
  <c r="AU147" i="1" s="1"/>
  <c r="BD168" i="1"/>
  <c r="BE168" i="1" s="1"/>
  <c r="AR161" i="1"/>
  <c r="AS161" i="1" s="1"/>
  <c r="BB210" i="1"/>
  <c r="BC210" i="1" s="1"/>
  <c r="BH217" i="1"/>
  <c r="BI217" i="1" s="1"/>
  <c r="BV203" i="1"/>
  <c r="BW203" i="1" s="1"/>
  <c r="AH224" i="1"/>
  <c r="AI224" i="1" s="1"/>
  <c r="AT154" i="1"/>
  <c r="AU154" i="1" s="1"/>
  <c r="BP203" i="1"/>
  <c r="BQ203" i="1" s="1"/>
  <c r="BD189" i="1"/>
  <c r="BE189" i="1" s="1"/>
  <c r="BR175" i="1"/>
  <c r="BS175" i="1" s="1"/>
  <c r="BD147" i="1"/>
  <c r="BE147" i="1" s="1"/>
  <c r="AV224" i="1"/>
  <c r="AW224" i="1" s="1"/>
  <c r="AZ182" i="1"/>
  <c r="BA182" i="1" s="1"/>
  <c r="AV168" i="1"/>
  <c r="AW168" i="1" s="1"/>
  <c r="AX161" i="1"/>
  <c r="AY161" i="1" s="1"/>
  <c r="BV175" i="1"/>
  <c r="BW175" i="1" s="1"/>
  <c r="AN189" i="1"/>
  <c r="AO189" i="1" s="1"/>
  <c r="BH224" i="1"/>
  <c r="BI224" i="1" s="1"/>
  <c r="BN161" i="1"/>
  <c r="BO161" i="1" s="1"/>
  <c r="V210" i="1"/>
  <c r="W210" i="1" s="1"/>
  <c r="BD182" i="1"/>
  <c r="BE182" i="1" s="1"/>
  <c r="BP196" i="1"/>
  <c r="BQ196" i="1" s="1"/>
  <c r="AD189" i="1"/>
  <c r="AE189" i="1" s="1"/>
  <c r="AD182" i="1"/>
  <c r="AE182" i="1" s="1"/>
  <c r="AN147" i="1"/>
  <c r="AO147" i="1" s="1"/>
  <c r="BR168" i="1"/>
  <c r="BS168" i="1" s="1"/>
  <c r="BR196" i="1"/>
  <c r="BS196" i="1" s="1"/>
  <c r="AZ147" i="1"/>
  <c r="BA147" i="1" s="1"/>
  <c r="BT182" i="1"/>
  <c r="BU182" i="1" s="1"/>
  <c r="BH210" i="1"/>
  <c r="BI210" i="1" s="1"/>
  <c r="AT161" i="1"/>
  <c r="AU161" i="1" s="1"/>
  <c r="BT189" i="1"/>
  <c r="BU189" i="1" s="1"/>
  <c r="AJ210" i="1"/>
  <c r="AK210" i="1" s="1"/>
  <c r="AT175" i="1"/>
  <c r="AU175" i="1" s="1"/>
  <c r="AT189" i="1"/>
  <c r="AU189" i="1" s="1"/>
  <c r="AV182" i="1"/>
  <c r="AW182" i="1" s="1"/>
  <c r="BN154" i="1"/>
  <c r="BO154" i="1" s="1"/>
  <c r="BZ196" i="1"/>
  <c r="CA196" i="1" s="1"/>
  <c r="BF203" i="1"/>
  <c r="BG203" i="1" s="1"/>
  <c r="BV210" i="1"/>
  <c r="BW210" i="1" s="1"/>
  <c r="AP147" i="1"/>
  <c r="AQ147" i="1" s="1"/>
  <c r="AD154" i="1"/>
  <c r="AE154" i="1" s="1"/>
  <c r="V224" i="1"/>
  <c r="W224" i="1" s="1"/>
  <c r="AN203" i="1"/>
  <c r="AO203" i="1" s="1"/>
  <c r="AF182" i="1"/>
  <c r="AG182" i="1" s="1"/>
  <c r="BJ210" i="1"/>
  <c r="BK210" i="1" s="1"/>
  <c r="AP189" i="1"/>
  <c r="AQ189" i="1" s="1"/>
  <c r="Z161" i="1"/>
  <c r="AA161" i="1" s="1"/>
  <c r="V168" i="1"/>
  <c r="W168" i="1" s="1"/>
  <c r="X224" i="1"/>
  <c r="Y224" i="1" s="1"/>
  <c r="BV161" i="1"/>
  <c r="BW161" i="1" s="1"/>
  <c r="BV147" i="1"/>
  <c r="BW147" i="1" s="1"/>
  <c r="BB189" i="1"/>
  <c r="BC189" i="1" s="1"/>
  <c r="AV189" i="1"/>
  <c r="AW189" i="1" s="1"/>
  <c r="BD175" i="1"/>
  <c r="BE175" i="1" s="1"/>
  <c r="T203" i="1"/>
  <c r="U203" i="1" s="1"/>
  <c r="Z210" i="1"/>
  <c r="AA210" i="1" s="1"/>
  <c r="AB147" i="1"/>
  <c r="AC147" i="1" s="1"/>
  <c r="AP224" i="1"/>
  <c r="AQ224" i="1" s="1"/>
  <c r="BZ147" i="1"/>
  <c r="CA147" i="1" s="1"/>
  <c r="AR217" i="1"/>
  <c r="AS217" i="1" s="1"/>
  <c r="BJ168" i="1"/>
  <c r="BK168" i="1" s="1"/>
  <c r="AX217" i="1"/>
  <c r="AY217" i="1" s="1"/>
  <c r="AV196" i="1"/>
  <c r="AW196" i="1" s="1"/>
  <c r="AP168" i="1"/>
  <c r="AQ168" i="1" s="1"/>
  <c r="Z147" i="1"/>
  <c r="AA147" i="1" s="1"/>
  <c r="AJ168" i="1"/>
  <c r="AK168" i="1" s="1"/>
  <c r="BX210" i="1"/>
  <c r="BY210" i="1" s="1"/>
  <c r="AP210" i="1"/>
  <c r="AQ210" i="1" s="1"/>
  <c r="AD203" i="1"/>
  <c r="AE203" i="1" s="1"/>
  <c r="BV182" i="1"/>
  <c r="BW182" i="1" s="1"/>
  <c r="AD175" i="1"/>
  <c r="AE175" i="1" s="1"/>
  <c r="AL203" i="1"/>
  <c r="AM203" i="1" s="1"/>
  <c r="BJ175" i="1"/>
  <c r="BK175" i="1" s="1"/>
  <c r="AR189" i="1"/>
  <c r="AS189" i="1" s="1"/>
  <c r="NR117" i="1"/>
  <c r="NR118" i="1" s="1"/>
  <c r="NS116" i="1"/>
  <c r="NS96" i="1"/>
  <c r="NS97" i="1" s="1"/>
  <c r="NS98" i="1" s="1"/>
  <c r="NT95" i="1"/>
  <c r="NQ119" i="1"/>
  <c r="NS135" i="1" l="1"/>
  <c r="NS136" i="1" s="1"/>
  <c r="NT134" i="1"/>
  <c r="NR136" i="1"/>
  <c r="BF164" i="1"/>
  <c r="BG164" i="1" s="1"/>
  <c r="BT157" i="1"/>
  <c r="BU157" i="1" s="1"/>
  <c r="X213" i="1"/>
  <c r="Y213" i="1" s="1"/>
  <c r="AT171" i="1"/>
  <c r="AU171" i="1" s="1"/>
  <c r="V157" i="1"/>
  <c r="W157" i="1" s="1"/>
  <c r="AN164" i="1"/>
  <c r="AO164" i="1" s="1"/>
  <c r="V227" i="1"/>
  <c r="W227" i="1" s="1"/>
  <c r="AR220" i="1"/>
  <c r="AS220" i="1" s="1"/>
  <c r="BR164" i="1"/>
  <c r="BS164" i="1" s="1"/>
  <c r="Z150" i="1"/>
  <c r="AA150" i="1" s="1"/>
  <c r="BT185" i="1"/>
  <c r="BU185" i="1" s="1"/>
  <c r="BX185" i="1"/>
  <c r="BY185" i="1" s="1"/>
  <c r="BV227" i="1"/>
  <c r="BW227" i="1" s="1"/>
  <c r="BB164" i="1"/>
  <c r="BC164" i="1" s="1"/>
  <c r="AF227" i="1"/>
  <c r="AG227" i="1" s="1"/>
  <c r="V192" i="1"/>
  <c r="W192" i="1" s="1"/>
  <c r="X192" i="1"/>
  <c r="Y192" i="1" s="1"/>
  <c r="BF227" i="1"/>
  <c r="BG227" i="1" s="1"/>
  <c r="AD199" i="1"/>
  <c r="AE199" i="1" s="1"/>
  <c r="BR220" i="1"/>
  <c r="BS220" i="1" s="1"/>
  <c r="AX178" i="1"/>
  <c r="AY178" i="1" s="1"/>
  <c r="BJ178" i="1"/>
  <c r="BK178" i="1" s="1"/>
  <c r="AZ164" i="1"/>
  <c r="BA164" i="1" s="1"/>
  <c r="BT199" i="1"/>
  <c r="BU199" i="1" s="1"/>
  <c r="X185" i="1"/>
  <c r="Y185" i="1" s="1"/>
  <c r="BP220" i="1"/>
  <c r="BQ220" i="1" s="1"/>
  <c r="AX206" i="1"/>
  <c r="AY206" i="1" s="1"/>
  <c r="AP206" i="1"/>
  <c r="AQ206" i="1" s="1"/>
  <c r="X157" i="1"/>
  <c r="Y157" i="1" s="1"/>
  <c r="T206" i="1"/>
  <c r="U206" i="1" s="1"/>
  <c r="BP227" i="1"/>
  <c r="BQ227" i="1" s="1"/>
  <c r="AP157" i="1"/>
  <c r="AQ157" i="1" s="1"/>
  <c r="BV199" i="1"/>
  <c r="BW199" i="1" s="1"/>
  <c r="T185" i="1"/>
  <c r="U185" i="1" s="1"/>
  <c r="AH213" i="1"/>
  <c r="AI213" i="1" s="1"/>
  <c r="BR206" i="1"/>
  <c r="BS206" i="1" s="1"/>
  <c r="AF171" i="1"/>
  <c r="AG171" i="1" s="1"/>
  <c r="BP178" i="1"/>
  <c r="BQ178" i="1" s="1"/>
  <c r="BN157" i="1"/>
  <c r="BO157" i="1" s="1"/>
  <c r="AJ220" i="1"/>
  <c r="AK220" i="1" s="1"/>
  <c r="BF192" i="1"/>
  <c r="BG192" i="1" s="1"/>
  <c r="BT227" i="1"/>
  <c r="BU227" i="1" s="1"/>
  <c r="AF164" i="1"/>
  <c r="AG164" i="1" s="1"/>
  <c r="BT178" i="1"/>
  <c r="BU178" i="1" s="1"/>
  <c r="BF199" i="1"/>
  <c r="BG199" i="1" s="1"/>
  <c r="BJ150" i="1"/>
  <c r="BK150" i="1" s="1"/>
  <c r="AD227" i="1"/>
  <c r="AE227" i="1" s="1"/>
  <c r="BJ206" i="1"/>
  <c r="BK206" i="1" s="1"/>
  <c r="AD192" i="1"/>
  <c r="AE192" i="1" s="1"/>
  <c r="BL178" i="1"/>
  <c r="BM178" i="1" s="1"/>
  <c r="BT206" i="1"/>
  <c r="BU206" i="1" s="1"/>
  <c r="T227" i="1"/>
  <c r="U227" i="1" s="1"/>
  <c r="AJ150" i="1"/>
  <c r="AK150" i="1" s="1"/>
  <c r="BD164" i="1"/>
  <c r="BE164" i="1" s="1"/>
  <c r="AP199" i="1"/>
  <c r="AQ199" i="1" s="1"/>
  <c r="AL199" i="1"/>
  <c r="AM199" i="1" s="1"/>
  <c r="AD185" i="1"/>
  <c r="AE185" i="1" s="1"/>
  <c r="AX150" i="1"/>
  <c r="AY150" i="1" s="1"/>
  <c r="BD150" i="1"/>
  <c r="BE150" i="1" s="1"/>
  <c r="AP164" i="1"/>
  <c r="AQ164" i="1" s="1"/>
  <c r="Z192" i="1"/>
  <c r="AA192" i="1" s="1"/>
  <c r="BP157" i="1"/>
  <c r="BQ157" i="1" s="1"/>
  <c r="BP185" i="1"/>
  <c r="BQ185" i="1" s="1"/>
  <c r="BH220" i="1"/>
  <c r="BI220" i="1" s="1"/>
  <c r="BJ199" i="1"/>
  <c r="BK199" i="1" s="1"/>
  <c r="AH192" i="1"/>
  <c r="AI192" i="1" s="1"/>
  <c r="T171" i="1"/>
  <c r="U171" i="1" s="1"/>
  <c r="BP164" i="1"/>
  <c r="BQ164" i="1" s="1"/>
  <c r="AT150" i="1"/>
  <c r="AU150" i="1" s="1"/>
  <c r="BJ185" i="1"/>
  <c r="BK185" i="1" s="1"/>
  <c r="X178" i="1"/>
  <c r="Y178" i="1" s="1"/>
  <c r="BP171" i="1"/>
  <c r="BQ171" i="1" s="1"/>
  <c r="AP227" i="1"/>
  <c r="AQ227" i="1" s="1"/>
  <c r="CB178" i="1"/>
  <c r="CC178" i="1" s="1"/>
  <c r="AZ213" i="1"/>
  <c r="BA213" i="1" s="1"/>
  <c r="AV199" i="1"/>
  <c r="AW199" i="1" s="1"/>
  <c r="BB157" i="1"/>
  <c r="BC157" i="1" s="1"/>
  <c r="AT192" i="1"/>
  <c r="AU192" i="1" s="1"/>
  <c r="AV150" i="1"/>
  <c r="AW150" i="1" s="1"/>
  <c r="AX192" i="1"/>
  <c r="AY192" i="1" s="1"/>
  <c r="BH192" i="1"/>
  <c r="BI192" i="1" s="1"/>
  <c r="AD171" i="1"/>
  <c r="AE171" i="1" s="1"/>
  <c r="X199" i="1"/>
  <c r="Y199" i="1" s="1"/>
  <c r="BT171" i="1"/>
  <c r="BU171" i="1" s="1"/>
  <c r="AT157" i="1"/>
  <c r="AU157" i="1" s="1"/>
  <c r="BX164" i="1"/>
  <c r="BY164" i="1" s="1"/>
  <c r="Z157" i="1"/>
  <c r="AA157" i="1" s="1"/>
  <c r="AD206" i="1"/>
  <c r="AE206" i="1" s="1"/>
  <c r="BD185" i="1"/>
  <c r="BE185" i="1" s="1"/>
  <c r="BD157" i="1"/>
  <c r="BE157" i="1" s="1"/>
  <c r="BH157" i="1"/>
  <c r="BI157" i="1" s="1"/>
  <c r="BL220" i="1"/>
  <c r="BM220" i="1" s="1"/>
  <c r="BN178" i="1"/>
  <c r="BO178" i="1" s="1"/>
  <c r="AT178" i="1"/>
  <c r="AU178" i="1" s="1"/>
  <c r="AZ199" i="1"/>
  <c r="BA199" i="1" s="1"/>
  <c r="BZ227" i="1"/>
  <c r="CA227" i="1" s="1"/>
  <c r="BF157" i="1"/>
  <c r="BG157" i="1" s="1"/>
  <c r="BR213" i="1"/>
  <c r="BS213" i="1" s="1"/>
  <c r="BJ227" i="1"/>
  <c r="BK227" i="1" s="1"/>
  <c r="AF220" i="1"/>
  <c r="AG220" i="1" s="1"/>
  <c r="BF150" i="1"/>
  <c r="BG150" i="1" s="1"/>
  <c r="BB227" i="1"/>
  <c r="BC227" i="1" s="1"/>
  <c r="AV227" i="1"/>
  <c r="AW227" i="1" s="1"/>
  <c r="AZ150" i="1"/>
  <c r="BA150" i="1" s="1"/>
  <c r="BB220" i="1"/>
  <c r="BC220" i="1" s="1"/>
  <c r="AR185" i="1"/>
  <c r="AS185" i="1" s="1"/>
  <c r="AB157" i="1"/>
  <c r="AC157" i="1" s="1"/>
  <c r="T213" i="1"/>
  <c r="U213" i="1" s="1"/>
  <c r="BD178" i="1"/>
  <c r="BE178" i="1" s="1"/>
  <c r="BN213" i="1"/>
  <c r="BO213" i="1" s="1"/>
  <c r="AF199" i="1"/>
  <c r="AG199" i="1" s="1"/>
  <c r="AX213" i="1"/>
  <c r="AY213" i="1" s="1"/>
  <c r="BV185" i="1"/>
  <c r="BW185" i="1" s="1"/>
  <c r="AZ185" i="1"/>
  <c r="BA185" i="1" s="1"/>
  <c r="AV206" i="1"/>
  <c r="AW206" i="1" s="1"/>
  <c r="AP192" i="1"/>
  <c r="AQ192" i="1" s="1"/>
  <c r="AN150" i="1"/>
  <c r="AO150" i="1" s="1"/>
  <c r="AH178" i="1"/>
  <c r="AI178" i="1" s="1"/>
  <c r="Z171" i="1"/>
  <c r="AA171" i="1" s="1"/>
  <c r="BF178" i="1"/>
  <c r="BG178" i="1" s="1"/>
  <c r="AJ192" i="1"/>
  <c r="AK192" i="1" s="1"/>
  <c r="BN150" i="1"/>
  <c r="BO150" i="1" s="1"/>
  <c r="BB185" i="1"/>
  <c r="BC185" i="1" s="1"/>
  <c r="BH164" i="1"/>
  <c r="BI164" i="1" s="1"/>
  <c r="AF206" i="1"/>
  <c r="AG206" i="1" s="1"/>
  <c r="AD178" i="1"/>
  <c r="AE178" i="1" s="1"/>
  <c r="BT164" i="1"/>
  <c r="BU164" i="1" s="1"/>
  <c r="BT150" i="1"/>
  <c r="BU150" i="1" s="1"/>
  <c r="AZ220" i="1"/>
  <c r="BA220" i="1" s="1"/>
  <c r="T164" i="1"/>
  <c r="U164" i="1" s="1"/>
  <c r="BL199" i="1"/>
  <c r="BM199" i="1" s="1"/>
  <c r="AL192" i="1"/>
  <c r="AM192" i="1" s="1"/>
  <c r="AN185" i="1"/>
  <c r="AO185" i="1" s="1"/>
  <c r="AP213" i="1"/>
  <c r="AQ213" i="1" s="1"/>
  <c r="BX150" i="1"/>
  <c r="BY150" i="1" s="1"/>
  <c r="BP206" i="1"/>
  <c r="BQ206" i="1" s="1"/>
  <c r="BX157" i="1"/>
  <c r="BV192" i="1"/>
  <c r="BW192" i="1" s="1"/>
  <c r="T192" i="1"/>
  <c r="U192" i="1" s="1"/>
  <c r="X164" i="1"/>
  <c r="Y164" i="1" s="1"/>
  <c r="AR164" i="1"/>
  <c r="AS164" i="1" s="1"/>
  <c r="V206" i="1"/>
  <c r="W206" i="1" s="1"/>
  <c r="V199" i="1"/>
  <c r="W199" i="1" s="1"/>
  <c r="AZ192" i="1"/>
  <c r="BA192" i="1" s="1"/>
  <c r="BR199" i="1"/>
  <c r="BS199" i="1" s="1"/>
  <c r="BL227" i="1"/>
  <c r="BM227" i="1" s="1"/>
  <c r="AL178" i="1"/>
  <c r="AM178" i="1" s="1"/>
  <c r="AL227" i="1"/>
  <c r="AM227" i="1" s="1"/>
  <c r="BH185" i="1"/>
  <c r="BI185" i="1" s="1"/>
  <c r="AV192" i="1"/>
  <c r="AW192" i="1" s="1"/>
  <c r="BN192" i="1"/>
  <c r="BO192" i="1" s="1"/>
  <c r="AJ185" i="1"/>
  <c r="AK185" i="1" s="1"/>
  <c r="BD199" i="1"/>
  <c r="BE199" i="1" s="1"/>
  <c r="BN220" i="1"/>
  <c r="BO220" i="1" s="1"/>
  <c r="AZ227" i="1"/>
  <c r="BA227" i="1" s="1"/>
  <c r="AJ213" i="1"/>
  <c r="AK213" i="1" s="1"/>
  <c r="BH150" i="1"/>
  <c r="BI150" i="1" s="1"/>
  <c r="BD220" i="1"/>
  <c r="BE220" i="1" s="1"/>
  <c r="BZ220" i="1"/>
  <c r="CA220" i="1" s="1"/>
  <c r="BN171" i="1"/>
  <c r="BO171" i="1" s="1"/>
  <c r="AB206" i="1"/>
  <c r="AC206" i="1" s="1"/>
  <c r="AT227" i="1"/>
  <c r="AU227" i="1" s="1"/>
  <c r="AF178" i="1"/>
  <c r="AG178" i="1" s="1"/>
  <c r="BZ171" i="1"/>
  <c r="CA171" i="1" s="1"/>
  <c r="BL164" i="1"/>
  <c r="BM164" i="1" s="1"/>
  <c r="AR206" i="1"/>
  <c r="AS206" i="1" s="1"/>
  <c r="BX213" i="1"/>
  <c r="BY213" i="1" s="1"/>
  <c r="AT185" i="1"/>
  <c r="AU185" i="1" s="1"/>
  <c r="AJ164" i="1"/>
  <c r="AK164" i="1" s="1"/>
  <c r="AN192" i="1"/>
  <c r="AO192" i="1" s="1"/>
  <c r="X171" i="1"/>
  <c r="Y171" i="1" s="1"/>
  <c r="AH150" i="1"/>
  <c r="AI150" i="1" s="1"/>
  <c r="AD213" i="1"/>
  <c r="AE213" i="1" s="1"/>
  <c r="BB213" i="1"/>
  <c r="BC213" i="1" s="1"/>
  <c r="BX199" i="1"/>
  <c r="BY199" i="1" s="1"/>
  <c r="V171" i="1"/>
  <c r="W171" i="1" s="1"/>
  <c r="BJ171" i="1"/>
  <c r="BK171" i="1" s="1"/>
  <c r="AR213" i="1"/>
  <c r="AS213" i="1" s="1"/>
  <c r="V185" i="1"/>
  <c r="W185" i="1" s="1"/>
  <c r="AD150" i="1"/>
  <c r="AE150" i="1" s="1"/>
  <c r="CB213" i="1"/>
  <c r="CC213" i="1" s="1"/>
  <c r="Z227" i="1"/>
  <c r="AA227" i="1" s="1"/>
  <c r="AR178" i="1"/>
  <c r="AS178" i="1" s="1"/>
  <c r="BB171" i="1"/>
  <c r="BC171" i="1" s="1"/>
  <c r="AB227" i="1"/>
  <c r="AC227" i="1" s="1"/>
  <c r="BN206" i="1"/>
  <c r="BO206" i="1" s="1"/>
  <c r="AN227" i="1"/>
  <c r="AO227" i="1" s="1"/>
  <c r="AV171" i="1"/>
  <c r="AW171" i="1" s="1"/>
  <c r="AN199" i="1"/>
  <c r="AO199" i="1" s="1"/>
  <c r="BX227" i="1"/>
  <c r="BY227" i="1" s="1"/>
  <c r="AH185" i="1"/>
  <c r="AI185" i="1" s="1"/>
  <c r="Z164" i="1"/>
  <c r="AA164" i="1" s="1"/>
  <c r="AN178" i="1"/>
  <c r="AO178" i="1" s="1"/>
  <c r="AH157" i="1"/>
  <c r="AI157" i="1" s="1"/>
  <c r="AT206" i="1"/>
  <c r="AU206" i="1" s="1"/>
  <c r="BD171" i="1"/>
  <c r="BE171" i="1" s="1"/>
  <c r="X227" i="1"/>
  <c r="Y227" i="1" s="1"/>
  <c r="Z199" i="1"/>
  <c r="AA199" i="1" s="1"/>
  <c r="AB150" i="1"/>
  <c r="AC150" i="1" s="1"/>
  <c r="BN164" i="1"/>
  <c r="BO164" i="1" s="1"/>
  <c r="AL213" i="1"/>
  <c r="AM213" i="1" s="1"/>
  <c r="BB206" i="1"/>
  <c r="BC206" i="1" s="1"/>
  <c r="AP171" i="1"/>
  <c r="AQ171" i="1" s="1"/>
  <c r="AL164" i="1"/>
  <c r="AM164" i="1" s="1"/>
  <c r="BJ213" i="1"/>
  <c r="BK213" i="1" s="1"/>
  <c r="AL171" i="1"/>
  <c r="AM171" i="1" s="1"/>
  <c r="BL192" i="1"/>
  <c r="BM192" i="1" s="1"/>
  <c r="BH199" i="1"/>
  <c r="BI199" i="1" s="1"/>
  <c r="AB178" i="1"/>
  <c r="AC178" i="1" s="1"/>
  <c r="AD157" i="1"/>
  <c r="AE157" i="1" s="1"/>
  <c r="BR150" i="1"/>
  <c r="BS150" i="1" s="1"/>
  <c r="AH206" i="1"/>
  <c r="AI206" i="1" s="1"/>
  <c r="BF213" i="1"/>
  <c r="BG213" i="1" s="1"/>
  <c r="AH227" i="1"/>
  <c r="AI227" i="1" s="1"/>
  <c r="AH199" i="1"/>
  <c r="AI199" i="1" s="1"/>
  <c r="AB220" i="1"/>
  <c r="AC220" i="1" s="1"/>
  <c r="NS129" i="1"/>
  <c r="NS130" i="1" s="1"/>
  <c r="NT128" i="1"/>
  <c r="NR131" i="1"/>
  <c r="AB154" i="1"/>
  <c r="AC154" i="1" s="1"/>
  <c r="BJ154" i="1"/>
  <c r="BK154" i="1" s="1"/>
  <c r="BX154" i="1"/>
  <c r="Z154" i="1"/>
  <c r="AA154" i="1" s="1"/>
  <c r="BT154" i="1"/>
  <c r="BU154" i="1" s="1"/>
  <c r="AL154" i="1"/>
  <c r="AM154" i="1" s="1"/>
  <c r="X154" i="1"/>
  <c r="Y154" i="1" s="1"/>
  <c r="NT96" i="1"/>
  <c r="NT97" i="1" s="1"/>
  <c r="NT98" i="1" s="1"/>
  <c r="NU95" i="1"/>
  <c r="NU96" i="1" s="1"/>
  <c r="NU97" i="1" s="1"/>
  <c r="NU98" i="1" s="1"/>
  <c r="NS117" i="1"/>
  <c r="NS118" i="1" s="1"/>
  <c r="NT116" i="1"/>
  <c r="NU116" i="1" s="1"/>
  <c r="NR119" i="1"/>
  <c r="BV157" i="1" l="1"/>
  <c r="BW157" i="1" s="1"/>
  <c r="BY157" i="1"/>
  <c r="NT135" i="1"/>
  <c r="NT136" i="1" s="1"/>
  <c r="NS137" i="1"/>
  <c r="NT129" i="1"/>
  <c r="NT130" i="1" s="1"/>
  <c r="NS131" i="1"/>
  <c r="BY154" i="1"/>
  <c r="BV154" i="1"/>
  <c r="BW154" i="1" s="1"/>
  <c r="NU117" i="1"/>
  <c r="NU118" i="1" s="1"/>
  <c r="M29" i="1"/>
  <c r="L29" i="1" s="1"/>
  <c r="L54" i="1" s="1"/>
  <c r="M30" i="1"/>
  <c r="L30" i="1" s="1"/>
  <c r="L55" i="1" s="1"/>
  <c r="M36" i="1"/>
  <c r="L36" i="1" s="1"/>
  <c r="L61" i="1" s="1"/>
  <c r="M33" i="1"/>
  <c r="L33" i="1" s="1"/>
  <c r="L58" i="1" s="1"/>
  <c r="M27" i="1"/>
  <c r="L27" i="1" s="1"/>
  <c r="L52" i="1" s="1"/>
  <c r="M25" i="1"/>
  <c r="L25" i="1" s="1"/>
  <c r="L50" i="1" s="1"/>
  <c r="M35" i="1"/>
  <c r="L35" i="1" s="1"/>
  <c r="L60" i="1" s="1"/>
  <c r="M31" i="1"/>
  <c r="L31" i="1" s="1"/>
  <c r="L56" i="1" s="1"/>
  <c r="M34" i="1"/>
  <c r="L34" i="1" s="1"/>
  <c r="L59" i="1" s="1"/>
  <c r="M32" i="1"/>
  <c r="L32" i="1" s="1"/>
  <c r="L57" i="1" s="1"/>
  <c r="M28" i="1"/>
  <c r="L28" i="1" s="1"/>
  <c r="L53" i="1" s="1"/>
  <c r="M26" i="1"/>
  <c r="L26" i="1" s="1"/>
  <c r="L51" i="1" s="1"/>
  <c r="NT117" i="1"/>
  <c r="NT119" i="1" s="1"/>
  <c r="NS119" i="1"/>
  <c r="AL226" i="1" l="1"/>
  <c r="AM226" i="1" s="1"/>
  <c r="BF212" i="1"/>
  <c r="BG212" i="1" s="1"/>
  <c r="AF205" i="1"/>
  <c r="AG205" i="1" s="1"/>
  <c r="AL156" i="1"/>
  <c r="AM156" i="1" s="1"/>
  <c r="AF156" i="1"/>
  <c r="AG156" i="1" s="1"/>
  <c r="AZ219" i="1"/>
  <c r="BA219" i="1" s="1"/>
  <c r="BB226" i="1"/>
  <c r="BC226" i="1" s="1"/>
  <c r="AX149" i="1"/>
  <c r="AY149" i="1" s="1"/>
  <c r="AR191" i="1"/>
  <c r="AS191" i="1" s="1"/>
  <c r="BP191" i="1"/>
  <c r="BQ191" i="1" s="1"/>
  <c r="BF163" i="1"/>
  <c r="BG163" i="1" s="1"/>
  <c r="AZ177" i="1"/>
  <c r="BA177" i="1" s="1"/>
  <c r="AB219" i="1"/>
  <c r="AC219" i="1" s="1"/>
  <c r="AX226" i="1"/>
  <c r="AY226" i="1" s="1"/>
  <c r="BJ198" i="1"/>
  <c r="BK198" i="1" s="1"/>
  <c r="BD156" i="1"/>
  <c r="BE156" i="1" s="1"/>
  <c r="AV226" i="1"/>
  <c r="AW226" i="1" s="1"/>
  <c r="CB226" i="1"/>
  <c r="CC226" i="1" s="1"/>
  <c r="AF170" i="1"/>
  <c r="AG170" i="1" s="1"/>
  <c r="AB205" i="1"/>
  <c r="AC205" i="1" s="1"/>
  <c r="AZ198" i="1"/>
  <c r="BA198" i="1" s="1"/>
  <c r="AH177" i="1"/>
  <c r="AI177" i="1" s="1"/>
  <c r="V198" i="1"/>
  <c r="W198" i="1" s="1"/>
  <c r="AR205" i="1"/>
  <c r="AS205" i="1" s="1"/>
  <c r="AN184" i="1"/>
  <c r="AO184" i="1" s="1"/>
  <c r="BX149" i="1"/>
  <c r="BY149" i="1" s="1"/>
  <c r="BL212" i="1"/>
  <c r="BM212" i="1" s="1"/>
  <c r="BX205" i="1"/>
  <c r="BY205" i="1" s="1"/>
  <c r="AB163" i="1"/>
  <c r="AC163" i="1" s="1"/>
  <c r="BB212" i="1"/>
  <c r="BC212" i="1" s="1"/>
  <c r="BP205" i="1"/>
  <c r="BQ205" i="1" s="1"/>
  <c r="BR184" i="1"/>
  <c r="BS184" i="1" s="1"/>
  <c r="BP149" i="1"/>
  <c r="BQ149" i="1" s="1"/>
  <c r="AL184" i="1"/>
  <c r="AM184" i="1" s="1"/>
  <c r="Z205" i="1"/>
  <c r="AA205" i="1" s="1"/>
  <c r="Z156" i="1"/>
  <c r="AA156" i="1" s="1"/>
  <c r="AJ198" i="1"/>
  <c r="AK198" i="1" s="1"/>
  <c r="BF149" i="1"/>
  <c r="BG149" i="1" s="1"/>
  <c r="AJ226" i="1"/>
  <c r="AK226" i="1" s="1"/>
  <c r="AZ149" i="1"/>
  <c r="BA149" i="1" s="1"/>
  <c r="BD170" i="1"/>
  <c r="BE170" i="1" s="1"/>
  <c r="AF226" i="1"/>
  <c r="AG226" i="1" s="1"/>
  <c r="BL219" i="1"/>
  <c r="BM219" i="1" s="1"/>
  <c r="BP219" i="1"/>
  <c r="BQ219" i="1" s="1"/>
  <c r="AL219" i="1"/>
  <c r="AM219" i="1" s="1"/>
  <c r="AD198" i="1"/>
  <c r="AE198" i="1" s="1"/>
  <c r="BL226" i="1"/>
  <c r="BM226" i="1" s="1"/>
  <c r="Z191" i="1"/>
  <c r="AA191" i="1" s="1"/>
  <c r="AZ184" i="1"/>
  <c r="BA184" i="1" s="1"/>
  <c r="BN226" i="1"/>
  <c r="BO226" i="1" s="1"/>
  <c r="AH184" i="1"/>
  <c r="AI184" i="1" s="1"/>
  <c r="BN205" i="1"/>
  <c r="BO205" i="1" s="1"/>
  <c r="BB205" i="1"/>
  <c r="BC205" i="1" s="1"/>
  <c r="AH149" i="1"/>
  <c r="AI149" i="1" s="1"/>
  <c r="AF198" i="1"/>
  <c r="AG198" i="1" s="1"/>
  <c r="AL149" i="1"/>
  <c r="AM149" i="1" s="1"/>
  <c r="AJ205" i="1"/>
  <c r="AK205" i="1" s="1"/>
  <c r="BX184" i="1"/>
  <c r="BY184" i="1" s="1"/>
  <c r="BR226" i="1"/>
  <c r="BS226" i="1" s="1"/>
  <c r="T226" i="1"/>
  <c r="U226" i="1" s="1"/>
  <c r="T198" i="1"/>
  <c r="U198" i="1" s="1"/>
  <c r="BT191" i="1"/>
  <c r="BU191" i="1" s="1"/>
  <c r="BH163" i="1"/>
  <c r="BI163" i="1" s="1"/>
  <c r="BR163" i="1"/>
  <c r="BS163" i="1" s="1"/>
  <c r="BL149" i="1"/>
  <c r="BM149" i="1" s="1"/>
  <c r="AH212" i="1"/>
  <c r="AI212" i="1" s="1"/>
  <c r="AZ205" i="1"/>
  <c r="BA205" i="1" s="1"/>
  <c r="BD149" i="1"/>
  <c r="BE149" i="1" s="1"/>
  <c r="BN163" i="1"/>
  <c r="BO163" i="1" s="1"/>
  <c r="AB198" i="1"/>
  <c r="AC198" i="1" s="1"/>
  <c r="AN191" i="1"/>
  <c r="AO191" i="1" s="1"/>
  <c r="BZ212" i="1"/>
  <c r="CA212" i="1" s="1"/>
  <c r="BH198" i="1"/>
  <c r="BI198" i="1" s="1"/>
  <c r="AN198" i="1"/>
  <c r="AO198" i="1" s="1"/>
  <c r="AF212" i="1"/>
  <c r="AG212" i="1" s="1"/>
  <c r="BR156" i="1"/>
  <c r="BS156" i="1" s="1"/>
  <c r="AR170" i="1"/>
  <c r="AS170" i="1" s="1"/>
  <c r="BL191" i="1"/>
  <c r="BM191" i="1" s="1"/>
  <c r="BX163" i="1"/>
  <c r="BY163" i="1" s="1"/>
  <c r="BH156" i="1"/>
  <c r="BI156" i="1" s="1"/>
  <c r="BD226" i="1"/>
  <c r="BE226" i="1" s="1"/>
  <c r="AV184" i="1"/>
  <c r="AW184" i="1" s="1"/>
  <c r="AX219" i="1"/>
  <c r="AY219" i="1" s="1"/>
  <c r="BF219" i="1"/>
  <c r="BG219" i="1" s="1"/>
  <c r="BB198" i="1"/>
  <c r="BC198" i="1" s="1"/>
  <c r="X226" i="1"/>
  <c r="Y226" i="1" s="1"/>
  <c r="BD163" i="1"/>
  <c r="BE163" i="1" s="1"/>
  <c r="BZ149" i="1"/>
  <c r="CA149" i="1" s="1"/>
  <c r="BX212" i="1"/>
  <c r="BY212" i="1" s="1"/>
  <c r="AV212" i="1"/>
  <c r="AW212" i="1" s="1"/>
  <c r="AH170" i="1"/>
  <c r="AI170" i="1" s="1"/>
  <c r="BV198" i="1"/>
  <c r="BW198" i="1" s="1"/>
  <c r="BX170" i="1"/>
  <c r="BY170" i="1" s="1"/>
  <c r="CB198" i="1"/>
  <c r="CC198" i="1" s="1"/>
  <c r="BT149" i="1"/>
  <c r="BU149" i="1" s="1"/>
  <c r="BZ177" i="1"/>
  <c r="CA177" i="1" s="1"/>
  <c r="BD205" i="1"/>
  <c r="BE205" i="1" s="1"/>
  <c r="AF219" i="1"/>
  <c r="AG219" i="1" s="1"/>
  <c r="T149" i="1"/>
  <c r="U149" i="1" s="1"/>
  <c r="BF191" i="1"/>
  <c r="BG191" i="1" s="1"/>
  <c r="BN191" i="1"/>
  <c r="BO191" i="1" s="1"/>
  <c r="AT198" i="1"/>
  <c r="AU198" i="1" s="1"/>
  <c r="BD184" i="1"/>
  <c r="BE184" i="1" s="1"/>
  <c r="AR184" i="1"/>
  <c r="AS184" i="1" s="1"/>
  <c r="V219" i="1"/>
  <c r="W219" i="1" s="1"/>
  <c r="BN212" i="1"/>
  <c r="BO212" i="1" s="1"/>
  <c r="AX170" i="1"/>
  <c r="AY170" i="1" s="1"/>
  <c r="AR177" i="1"/>
  <c r="AS177" i="1" s="1"/>
  <c r="AP156" i="1"/>
  <c r="AQ156" i="1" s="1"/>
  <c r="AJ163" i="1"/>
  <c r="AK163" i="1" s="1"/>
  <c r="AZ191" i="1"/>
  <c r="BA191" i="1" s="1"/>
  <c r="AX212" i="1"/>
  <c r="AY212" i="1" s="1"/>
  <c r="BH149" i="1"/>
  <c r="BI149" i="1" s="1"/>
  <c r="BV170" i="1"/>
  <c r="BW170" i="1" s="1"/>
  <c r="V212" i="1"/>
  <c r="W212" i="1" s="1"/>
  <c r="AF163" i="1"/>
  <c r="AG163" i="1" s="1"/>
  <c r="BH212" i="1"/>
  <c r="BI212" i="1" s="1"/>
  <c r="BV226" i="1"/>
  <c r="BW226" i="1" s="1"/>
  <c r="T212" i="1"/>
  <c r="U212" i="1" s="1"/>
  <c r="BN198" i="1"/>
  <c r="BO198" i="1" s="1"/>
  <c r="BP212" i="1"/>
  <c r="BQ212" i="1" s="1"/>
  <c r="BF170" i="1"/>
  <c r="BG170" i="1" s="1"/>
  <c r="V149" i="1"/>
  <c r="W149" i="1" s="1"/>
  <c r="AN219" i="1"/>
  <c r="AO219" i="1" s="1"/>
  <c r="BZ198" i="1"/>
  <c r="CA198" i="1" s="1"/>
  <c r="AD184" i="1"/>
  <c r="AE184" i="1" s="1"/>
  <c r="AP177" i="1"/>
  <c r="AQ177" i="1" s="1"/>
  <c r="BJ212" i="1"/>
  <c r="BK212" i="1" s="1"/>
  <c r="AX156" i="1"/>
  <c r="AY156" i="1" s="1"/>
  <c r="AZ212" i="1"/>
  <c r="BA212" i="1" s="1"/>
  <c r="CB191" i="1"/>
  <c r="CC191" i="1" s="1"/>
  <c r="BB170" i="1"/>
  <c r="BC170" i="1" s="1"/>
  <c r="AH156" i="1"/>
  <c r="AI156" i="1" s="1"/>
  <c r="AN205" i="1"/>
  <c r="AO205" i="1" s="1"/>
  <c r="AH163" i="1"/>
  <c r="AI163" i="1" s="1"/>
  <c r="BZ170" i="1"/>
  <c r="CA170" i="1" s="1"/>
  <c r="BJ177" i="1"/>
  <c r="BK177" i="1" s="1"/>
  <c r="Z177" i="1"/>
  <c r="AA177" i="1" s="1"/>
  <c r="BL163" i="1"/>
  <c r="BM163" i="1" s="1"/>
  <c r="V156" i="1"/>
  <c r="W156" i="1" s="1"/>
  <c r="AP212" i="1"/>
  <c r="AQ212" i="1" s="1"/>
  <c r="AN163" i="1"/>
  <c r="AO163" i="1" s="1"/>
  <c r="AN170" i="1"/>
  <c r="AO170" i="1" s="1"/>
  <c r="T191" i="1"/>
  <c r="U191" i="1" s="1"/>
  <c r="BX219" i="1"/>
  <c r="BY219" i="1" s="1"/>
  <c r="Z212" i="1"/>
  <c r="AA212" i="1" s="1"/>
  <c r="AT156" i="1"/>
  <c r="AU156" i="1" s="1"/>
  <c r="BP177" i="1"/>
  <c r="BQ177" i="1" s="1"/>
  <c r="BJ184" i="1"/>
  <c r="BK184" i="1" s="1"/>
  <c r="BL170" i="1"/>
  <c r="BM170" i="1" s="1"/>
  <c r="BR149" i="1"/>
  <c r="BS149" i="1" s="1"/>
  <c r="V163" i="1"/>
  <c r="W163" i="1" s="1"/>
  <c r="X191" i="1"/>
  <c r="Y191" i="1" s="1"/>
  <c r="BJ205" i="1"/>
  <c r="BK205" i="1" s="1"/>
  <c r="AT205" i="1"/>
  <c r="AU205" i="1" s="1"/>
  <c r="AL163" i="1"/>
  <c r="AM163" i="1" s="1"/>
  <c r="AX205" i="1"/>
  <c r="AY205" i="1" s="1"/>
  <c r="Z198" i="1"/>
  <c r="AA198" i="1" s="1"/>
  <c r="BH191" i="1"/>
  <c r="BI191" i="1" s="1"/>
  <c r="T219" i="1"/>
  <c r="U219" i="1" s="1"/>
  <c r="BT219" i="1"/>
  <c r="BU219" i="1" s="1"/>
  <c r="Z226" i="1"/>
  <c r="AA226" i="1" s="1"/>
  <c r="AJ184" i="1"/>
  <c r="AK184" i="1" s="1"/>
  <c r="AB212" i="1"/>
  <c r="AC212" i="1" s="1"/>
  <c r="AP191" i="1"/>
  <c r="AQ191" i="1" s="1"/>
  <c r="BB177" i="1"/>
  <c r="BC177" i="1" s="1"/>
  <c r="CB177" i="1"/>
  <c r="CC177" i="1" s="1"/>
  <c r="BF177" i="1"/>
  <c r="BG177" i="1" s="1"/>
  <c r="AP219" i="1"/>
  <c r="AQ219" i="1" s="1"/>
  <c r="AF149" i="1"/>
  <c r="AG149" i="1" s="1"/>
  <c r="AJ212" i="1"/>
  <c r="AK212" i="1" s="1"/>
  <c r="AD163" i="1"/>
  <c r="AE163" i="1" s="1"/>
  <c r="BH177" i="1"/>
  <c r="BI177" i="1" s="1"/>
  <c r="BF226" i="1"/>
  <c r="BG226" i="1" s="1"/>
  <c r="AD170" i="1"/>
  <c r="AE170" i="1" s="1"/>
  <c r="X219" i="1"/>
  <c r="Y219" i="1" s="1"/>
  <c r="BV177" i="1"/>
  <c r="BW177" i="1" s="1"/>
  <c r="AD205" i="1"/>
  <c r="AE205" i="1" s="1"/>
  <c r="BP170" i="1"/>
  <c r="BQ170" i="1" s="1"/>
  <c r="BV219" i="1"/>
  <c r="BW219" i="1" s="1"/>
  <c r="AR149" i="1"/>
  <c r="AS149" i="1" s="1"/>
  <c r="AP226" i="1"/>
  <c r="AQ226" i="1" s="1"/>
  <c r="CB212" i="1"/>
  <c r="CC212" i="1" s="1"/>
  <c r="BJ163" i="1"/>
  <c r="BK163" i="1" s="1"/>
  <c r="T184" i="1"/>
  <c r="U184" i="1" s="1"/>
  <c r="BP184" i="1"/>
  <c r="BQ184" i="1" s="1"/>
  <c r="BH226" i="1"/>
  <c r="BI226" i="1" s="1"/>
  <c r="BT184" i="1"/>
  <c r="BU184" i="1" s="1"/>
  <c r="AH226" i="1"/>
  <c r="AI226" i="1" s="1"/>
  <c r="AX163" i="1"/>
  <c r="AY163" i="1" s="1"/>
  <c r="T170" i="1"/>
  <c r="U170" i="1" s="1"/>
  <c r="AN212" i="1"/>
  <c r="AO212" i="1" s="1"/>
  <c r="AD177" i="1"/>
  <c r="AE177" i="1" s="1"/>
  <c r="BB219" i="1"/>
  <c r="BC219" i="1" s="1"/>
  <c r="AT191" i="1"/>
  <c r="AU191" i="1" s="1"/>
  <c r="AJ177" i="1"/>
  <c r="AK177" i="1" s="1"/>
  <c r="BJ156" i="1"/>
  <c r="BK156" i="1" s="1"/>
  <c r="AJ191" i="1"/>
  <c r="AK191" i="1" s="1"/>
  <c r="AV198" i="1"/>
  <c r="AW198" i="1" s="1"/>
  <c r="BH184" i="1"/>
  <c r="BI184" i="1" s="1"/>
  <c r="BX156" i="1"/>
  <c r="AF191" i="1"/>
  <c r="AG191" i="1" s="1"/>
  <c r="BF156" i="1"/>
  <c r="BG156" i="1" s="1"/>
  <c r="AT177" i="1"/>
  <c r="AU177" i="1" s="1"/>
  <c r="AR163" i="1"/>
  <c r="AS163" i="1" s="1"/>
  <c r="BP198" i="1"/>
  <c r="BQ198" i="1" s="1"/>
  <c r="BD219" i="1"/>
  <c r="BE219" i="1" s="1"/>
  <c r="AP205" i="1"/>
  <c r="AQ205" i="1" s="1"/>
  <c r="BD198" i="1"/>
  <c r="BE198" i="1" s="1"/>
  <c r="AR226" i="1"/>
  <c r="AS226" i="1" s="1"/>
  <c r="BV205" i="1"/>
  <c r="BW205" i="1" s="1"/>
  <c r="BJ226" i="1"/>
  <c r="BK226" i="1" s="1"/>
  <c r="AD212" i="1"/>
  <c r="AE212" i="1" s="1"/>
  <c r="T156" i="1"/>
  <c r="U156" i="1" s="1"/>
  <c r="X149" i="1"/>
  <c r="Y149" i="1" s="1"/>
  <c r="X205" i="1"/>
  <c r="Y205" i="1" s="1"/>
  <c r="AR156" i="1"/>
  <c r="AS156" i="1" s="1"/>
  <c r="BH219" i="1"/>
  <c r="BI219" i="1" s="1"/>
  <c r="AP184" i="1"/>
  <c r="AQ184" i="1" s="1"/>
  <c r="BN184" i="1"/>
  <c r="BO184" i="1" s="1"/>
  <c r="Z219" i="1"/>
  <c r="AA219" i="1" s="1"/>
  <c r="BZ226" i="1"/>
  <c r="CA226" i="1" s="1"/>
  <c r="BR198" i="1"/>
  <c r="BS198" i="1" s="1"/>
  <c r="BP163" i="1"/>
  <c r="BQ163" i="1" s="1"/>
  <c r="BN219" i="1"/>
  <c r="BO219" i="1" s="1"/>
  <c r="AH191" i="1"/>
  <c r="AI191" i="1" s="1"/>
  <c r="BV163" i="1"/>
  <c r="BW163" i="1" s="1"/>
  <c r="BZ191" i="1"/>
  <c r="CA191" i="1" s="1"/>
  <c r="AR212" i="1"/>
  <c r="AS212" i="1" s="1"/>
  <c r="BZ163" i="1"/>
  <c r="CA163" i="1" s="1"/>
  <c r="AL170" i="1"/>
  <c r="AM170" i="1" s="1"/>
  <c r="AB226" i="1"/>
  <c r="AC226" i="1" s="1"/>
  <c r="AB149" i="1"/>
  <c r="AC149" i="1" s="1"/>
  <c r="BX226" i="1"/>
  <c r="BY226" i="1" s="1"/>
  <c r="BR191" i="1"/>
  <c r="BS191" i="1" s="1"/>
  <c r="BR205" i="1"/>
  <c r="BS205" i="1" s="1"/>
  <c r="AD191" i="1"/>
  <c r="AE191" i="1" s="1"/>
  <c r="BF198" i="1"/>
  <c r="BG198" i="1" s="1"/>
  <c r="AX191" i="1"/>
  <c r="AY191" i="1" s="1"/>
  <c r="BD177" i="1"/>
  <c r="BE177" i="1" s="1"/>
  <c r="AV170" i="1"/>
  <c r="AW170" i="1" s="1"/>
  <c r="BB184" i="1"/>
  <c r="BC184" i="1" s="1"/>
  <c r="BX191" i="1"/>
  <c r="BY191" i="1" s="1"/>
  <c r="AT219" i="1"/>
  <c r="AU219" i="1" s="1"/>
  <c r="AF184" i="1"/>
  <c r="AG184" i="1" s="1"/>
  <c r="BB156" i="1"/>
  <c r="BC156" i="1" s="1"/>
  <c r="BJ219" i="1"/>
  <c r="BK219" i="1" s="1"/>
  <c r="AD149" i="1"/>
  <c r="AE149" i="1" s="1"/>
  <c r="BN170" i="1"/>
  <c r="BO170" i="1" s="1"/>
  <c r="V177" i="1"/>
  <c r="W177" i="1" s="1"/>
  <c r="AZ156" i="1"/>
  <c r="BA156" i="1" s="1"/>
  <c r="AD219" i="1"/>
  <c r="AE219" i="1" s="1"/>
  <c r="BH205" i="1"/>
  <c r="BI205" i="1" s="1"/>
  <c r="BF184" i="1"/>
  <c r="BG184" i="1" s="1"/>
  <c r="AP198" i="1"/>
  <c r="AQ198" i="1" s="1"/>
  <c r="BX177" i="1"/>
  <c r="BY177" i="1" s="1"/>
  <c r="AL198" i="1"/>
  <c r="AM198" i="1" s="1"/>
  <c r="X163" i="1"/>
  <c r="Y163" i="1" s="1"/>
  <c r="AB156" i="1"/>
  <c r="AC156" i="1" s="1"/>
  <c r="AV219" i="1"/>
  <c r="AW219" i="1" s="1"/>
  <c r="BV184" i="1"/>
  <c r="BW184" i="1" s="1"/>
  <c r="AD156" i="1"/>
  <c r="AE156" i="1" s="1"/>
  <c r="AX177" i="1"/>
  <c r="AY177" i="1" s="1"/>
  <c r="AX184" i="1"/>
  <c r="AY184" i="1" s="1"/>
  <c r="AT149" i="1"/>
  <c r="AU149" i="1" s="1"/>
  <c r="AV149" i="1"/>
  <c r="AW149" i="1" s="1"/>
  <c r="BB191" i="1"/>
  <c r="BC191" i="1" s="1"/>
  <c r="V226" i="1"/>
  <c r="W226" i="1" s="1"/>
  <c r="BJ191" i="1"/>
  <c r="BK191" i="1" s="1"/>
  <c r="BV212" i="1"/>
  <c r="BW212" i="1" s="1"/>
  <c r="T163" i="1"/>
  <c r="U163" i="1" s="1"/>
  <c r="Z163" i="1"/>
  <c r="AA163" i="1" s="1"/>
  <c r="BL184" i="1"/>
  <c r="BM184" i="1" s="1"/>
  <c r="AL191" i="1"/>
  <c r="AM191" i="1" s="1"/>
  <c r="AF177" i="1"/>
  <c r="AG177" i="1" s="1"/>
  <c r="BR170" i="1"/>
  <c r="BS170" i="1" s="1"/>
  <c r="AH205" i="1"/>
  <c r="AI205" i="1" s="1"/>
  <c r="AJ156" i="1"/>
  <c r="AK156" i="1" s="1"/>
  <c r="AT163" i="1"/>
  <c r="AU163" i="1" s="1"/>
  <c r="AT184" i="1"/>
  <c r="AU184" i="1" s="1"/>
  <c r="X212" i="1"/>
  <c r="Y212" i="1" s="1"/>
  <c r="BR212" i="1"/>
  <c r="BS212" i="1" s="1"/>
  <c r="X198" i="1"/>
  <c r="Y198" i="1" s="1"/>
  <c r="Z184" i="1"/>
  <c r="AA184" i="1" s="1"/>
  <c r="BL198" i="1"/>
  <c r="BM198" i="1" s="1"/>
  <c r="BT212" i="1"/>
  <c r="BU212" i="1" s="1"/>
  <c r="CB149" i="1"/>
  <c r="CC149" i="1" s="1"/>
  <c r="BZ184" i="1"/>
  <c r="CA184" i="1" s="1"/>
  <c r="BT163" i="1"/>
  <c r="BU163" i="1" s="1"/>
  <c r="AZ226" i="1"/>
  <c r="BA226" i="1" s="1"/>
  <c r="BT170" i="1"/>
  <c r="BU170" i="1" s="1"/>
  <c r="BV191" i="1"/>
  <c r="BW191" i="1" s="1"/>
  <c r="X177" i="1"/>
  <c r="Y177" i="1" s="1"/>
  <c r="BT205" i="1"/>
  <c r="BU205" i="1" s="1"/>
  <c r="BV149" i="1"/>
  <c r="BW149" i="1" s="1"/>
  <c r="AB191" i="1"/>
  <c r="AC191" i="1" s="1"/>
  <c r="AV163" i="1"/>
  <c r="AW163" i="1" s="1"/>
  <c r="BT177" i="1"/>
  <c r="BU177" i="1" s="1"/>
  <c r="BH170" i="1"/>
  <c r="BI170" i="1" s="1"/>
  <c r="AZ163" i="1"/>
  <c r="BA163" i="1" s="1"/>
  <c r="AL205" i="1"/>
  <c r="AM205" i="1" s="1"/>
  <c r="AV156" i="1"/>
  <c r="AW156" i="1" s="1"/>
  <c r="X184" i="1"/>
  <c r="Y184" i="1" s="1"/>
  <c r="BD212" i="1"/>
  <c r="BE212" i="1" s="1"/>
  <c r="AJ170" i="1"/>
  <c r="AK170" i="1" s="1"/>
  <c r="Z170" i="1"/>
  <c r="AA170" i="1" s="1"/>
  <c r="V191" i="1"/>
  <c r="W191" i="1" s="1"/>
  <c r="AN156" i="1"/>
  <c r="AO156" i="1" s="1"/>
  <c r="AN177" i="1"/>
  <c r="AO177" i="1" s="1"/>
  <c r="BB149" i="1"/>
  <c r="BC149" i="1" s="1"/>
  <c r="T205" i="1"/>
  <c r="U205" i="1" s="1"/>
  <c r="AN226" i="1"/>
  <c r="AO226" i="1" s="1"/>
  <c r="BB163" i="1"/>
  <c r="BC163" i="1" s="1"/>
  <c r="AP149" i="1"/>
  <c r="AQ149" i="1" s="1"/>
  <c r="AT226" i="1"/>
  <c r="AU226" i="1" s="1"/>
  <c r="AL177" i="1"/>
  <c r="AM177" i="1" s="1"/>
  <c r="AH198" i="1"/>
  <c r="AI198" i="1" s="1"/>
  <c r="BN156" i="1"/>
  <c r="BO156" i="1" s="1"/>
  <c r="AV205" i="1"/>
  <c r="AW205" i="1" s="1"/>
  <c r="BR219" i="1"/>
  <c r="BS219" i="1" s="1"/>
  <c r="AX198" i="1"/>
  <c r="AY198" i="1" s="1"/>
  <c r="V184" i="1"/>
  <c r="W184" i="1" s="1"/>
  <c r="AV177" i="1"/>
  <c r="AW177" i="1" s="1"/>
  <c r="NT137" i="1"/>
  <c r="BT226" i="1"/>
  <c r="BU226" i="1" s="1"/>
  <c r="CB163" i="1"/>
  <c r="CC163" i="1" s="1"/>
  <c r="AD226" i="1"/>
  <c r="AE226" i="1" s="1"/>
  <c r="BL156" i="1"/>
  <c r="BM156" i="1" s="1"/>
  <c r="AP163" i="1"/>
  <c r="AQ163" i="1" s="1"/>
  <c r="AB177" i="1"/>
  <c r="AC177" i="1" s="1"/>
  <c r="AH219" i="1"/>
  <c r="AI219" i="1" s="1"/>
  <c r="AZ170" i="1"/>
  <c r="BA170" i="1" s="1"/>
  <c r="AB170" i="1"/>
  <c r="AC170" i="1" s="1"/>
  <c r="BL205" i="1"/>
  <c r="BM205" i="1" s="1"/>
  <c r="BT156" i="1"/>
  <c r="BU156" i="1" s="1"/>
  <c r="AV191" i="1"/>
  <c r="AW191" i="1" s="1"/>
  <c r="BN177" i="1"/>
  <c r="BO177" i="1" s="1"/>
  <c r="V170" i="1"/>
  <c r="W170" i="1" s="1"/>
  <c r="BD191" i="1"/>
  <c r="BE191" i="1" s="1"/>
  <c r="AL212" i="1"/>
  <c r="AM212" i="1" s="1"/>
  <c r="Z149" i="1"/>
  <c r="AA149" i="1" s="1"/>
  <c r="AN149" i="1"/>
  <c r="AO149" i="1" s="1"/>
  <c r="BP156" i="1"/>
  <c r="BQ156" i="1" s="1"/>
  <c r="AJ149" i="1"/>
  <c r="AK149" i="1" s="1"/>
  <c r="AR219" i="1"/>
  <c r="AS219" i="1" s="1"/>
  <c r="BL177" i="1"/>
  <c r="BM177" i="1" s="1"/>
  <c r="X156" i="1"/>
  <c r="Y156" i="1" s="1"/>
  <c r="BP226" i="1"/>
  <c r="BQ226" i="1" s="1"/>
  <c r="BJ170" i="1"/>
  <c r="BK170" i="1" s="1"/>
  <c r="T177" i="1"/>
  <c r="U177" i="1" s="1"/>
  <c r="AJ219" i="1"/>
  <c r="AK219" i="1" s="1"/>
  <c r="BJ149" i="1"/>
  <c r="BK149" i="1" s="1"/>
  <c r="BZ219" i="1"/>
  <c r="CA219" i="1" s="1"/>
  <c r="V205" i="1"/>
  <c r="W205" i="1" s="1"/>
  <c r="BZ205" i="1"/>
  <c r="CA205" i="1" s="1"/>
  <c r="BN149" i="1"/>
  <c r="BO149" i="1" s="1"/>
  <c r="X170" i="1"/>
  <c r="Y170" i="1" s="1"/>
  <c r="BR177" i="1"/>
  <c r="BS177" i="1" s="1"/>
  <c r="BT198" i="1"/>
  <c r="BU198" i="1" s="1"/>
  <c r="AP170" i="1"/>
  <c r="AQ170" i="1" s="1"/>
  <c r="BX198" i="1"/>
  <c r="BY198" i="1" s="1"/>
  <c r="AT212" i="1"/>
  <c r="AU212" i="1" s="1"/>
  <c r="AR198" i="1"/>
  <c r="AS198" i="1" s="1"/>
  <c r="BF205" i="1"/>
  <c r="BG205" i="1" s="1"/>
  <c r="AB184" i="1"/>
  <c r="AC184" i="1" s="1"/>
  <c r="AT170" i="1"/>
  <c r="AU170" i="1" s="1"/>
  <c r="AH155" i="1"/>
  <c r="AI155" i="1" s="1"/>
  <c r="AL148" i="1"/>
  <c r="AM148" i="1" s="1"/>
  <c r="AZ162" i="1"/>
  <c r="BA162" i="1" s="1"/>
  <c r="BP204" i="1"/>
  <c r="BQ204" i="1" s="1"/>
  <c r="BP183" i="1"/>
  <c r="BQ183" i="1" s="1"/>
  <c r="AJ197" i="1"/>
  <c r="AK197" i="1" s="1"/>
  <c r="NT131" i="1"/>
  <c r="BT148" i="1"/>
  <c r="BU148" i="1" s="1"/>
  <c r="BP169" i="1"/>
  <c r="BQ169" i="1" s="1"/>
  <c r="V204" i="1"/>
  <c r="W204" i="1" s="1"/>
  <c r="AZ148" i="1"/>
  <c r="BA148" i="1" s="1"/>
  <c r="BF148" i="1"/>
  <c r="BG148" i="1" s="1"/>
  <c r="AD176" i="1"/>
  <c r="AE176" i="1" s="1"/>
  <c r="AX162" i="1"/>
  <c r="AY162" i="1" s="1"/>
  <c r="BL190" i="1"/>
  <c r="BM190" i="1" s="1"/>
  <c r="BR190" i="1"/>
  <c r="BS190" i="1" s="1"/>
  <c r="AZ197" i="1"/>
  <c r="BA197" i="1" s="1"/>
  <c r="AD190" i="1"/>
  <c r="AE190" i="1" s="1"/>
  <c r="BB225" i="1"/>
  <c r="BC225" i="1" s="1"/>
  <c r="AV218" i="1"/>
  <c r="AW218" i="1" s="1"/>
  <c r="T204" i="1"/>
  <c r="U204" i="1" s="1"/>
  <c r="AX204" i="1"/>
  <c r="AY204" i="1" s="1"/>
  <c r="BR197" i="1"/>
  <c r="BS197" i="1" s="1"/>
  <c r="BX211" i="1"/>
  <c r="BY211" i="1" s="1"/>
  <c r="AN204" i="1"/>
  <c r="AO204" i="1" s="1"/>
  <c r="AV211" i="1"/>
  <c r="AW211" i="1" s="1"/>
  <c r="AH176" i="1"/>
  <c r="AI176" i="1" s="1"/>
  <c r="AH169" i="1"/>
  <c r="AI169" i="1" s="1"/>
  <c r="AF211" i="1"/>
  <c r="AG211" i="1" s="1"/>
  <c r="AR211" i="1"/>
  <c r="AS211" i="1" s="1"/>
  <c r="AD169" i="1"/>
  <c r="AE169" i="1" s="1"/>
  <c r="BD218" i="1"/>
  <c r="BE218" i="1" s="1"/>
  <c r="AF176" i="1"/>
  <c r="AG176" i="1" s="1"/>
  <c r="Z190" i="1"/>
  <c r="AA190" i="1" s="1"/>
  <c r="Z218" i="1"/>
  <c r="AA218" i="1" s="1"/>
  <c r="BL169" i="1"/>
  <c r="BM169" i="1" s="1"/>
  <c r="AV225" i="1"/>
  <c r="AW225" i="1" s="1"/>
  <c r="AR190" i="1"/>
  <c r="AS190" i="1" s="1"/>
  <c r="T183" i="1"/>
  <c r="U183" i="1" s="1"/>
  <c r="AL169" i="1"/>
  <c r="AM169" i="1" s="1"/>
  <c r="BB155" i="1"/>
  <c r="BC155" i="1" s="1"/>
  <c r="BL183" i="1"/>
  <c r="BM183" i="1" s="1"/>
  <c r="BX155" i="1"/>
  <c r="AL190" i="1"/>
  <c r="AM190" i="1" s="1"/>
  <c r="AP225" i="1"/>
  <c r="AQ225" i="1" s="1"/>
  <c r="AH190" i="1"/>
  <c r="AI190" i="1" s="1"/>
  <c r="BZ169" i="1"/>
  <c r="CA169" i="1" s="1"/>
  <c r="BN169" i="1"/>
  <c r="BO169" i="1" s="1"/>
  <c r="BT190" i="1"/>
  <c r="BU190" i="1" s="1"/>
  <c r="BR211" i="1"/>
  <c r="BS211" i="1" s="1"/>
  <c r="V176" i="1"/>
  <c r="W176" i="1" s="1"/>
  <c r="AB176" i="1"/>
  <c r="AC176" i="1" s="1"/>
  <c r="X204" i="1"/>
  <c r="Y204" i="1" s="1"/>
  <c r="BJ169" i="1"/>
  <c r="BK169" i="1" s="1"/>
  <c r="BN204" i="1"/>
  <c r="BO204" i="1" s="1"/>
  <c r="BZ176" i="1"/>
  <c r="CA176" i="1" s="1"/>
  <c r="BL204" i="1"/>
  <c r="BM204" i="1" s="1"/>
  <c r="AD197" i="1"/>
  <c r="AE197" i="1" s="1"/>
  <c r="BD190" i="1"/>
  <c r="BE190" i="1" s="1"/>
  <c r="BX204" i="1"/>
  <c r="BY204" i="1" s="1"/>
  <c r="AD225" i="1"/>
  <c r="AE225" i="1" s="1"/>
  <c r="X183" i="1"/>
  <c r="Y183" i="1" s="1"/>
  <c r="Z148" i="1"/>
  <c r="AA148" i="1" s="1"/>
  <c r="AP148" i="1"/>
  <c r="AQ148" i="1" s="1"/>
  <c r="Z169" i="1"/>
  <c r="AA169" i="1" s="1"/>
  <c r="AJ190" i="1"/>
  <c r="AK190" i="1" s="1"/>
  <c r="AR197" i="1"/>
  <c r="AS197" i="1" s="1"/>
  <c r="AX183" i="1"/>
  <c r="AY183" i="1" s="1"/>
  <c r="BP162" i="1"/>
  <c r="BQ162" i="1" s="1"/>
  <c r="AZ183" i="1"/>
  <c r="BA183" i="1" s="1"/>
  <c r="AN148" i="1"/>
  <c r="AO148" i="1" s="1"/>
  <c r="BR183" i="1"/>
  <c r="BS183" i="1" s="1"/>
  <c r="AR169" i="1"/>
  <c r="AS169" i="1" s="1"/>
  <c r="BV169" i="1"/>
  <c r="BW169" i="1" s="1"/>
  <c r="CB176" i="1"/>
  <c r="CC176" i="1" s="1"/>
  <c r="AZ190" i="1"/>
  <c r="BA190" i="1" s="1"/>
  <c r="X162" i="1"/>
  <c r="Y162" i="1" s="1"/>
  <c r="AJ218" i="1"/>
  <c r="AK218" i="1" s="1"/>
  <c r="AL218" i="1"/>
  <c r="AM218" i="1" s="1"/>
  <c r="BJ176" i="1"/>
  <c r="BK176" i="1" s="1"/>
  <c r="X176" i="1"/>
  <c r="Y176" i="1" s="1"/>
  <c r="AP176" i="1"/>
  <c r="AQ176" i="1" s="1"/>
  <c r="BZ218" i="1"/>
  <c r="CA218" i="1" s="1"/>
  <c r="BJ204" i="1"/>
  <c r="BK204" i="1" s="1"/>
  <c r="X190" i="1"/>
  <c r="Y190" i="1" s="1"/>
  <c r="AT218" i="1"/>
  <c r="AU218" i="1" s="1"/>
  <c r="BP148" i="1"/>
  <c r="BQ148" i="1" s="1"/>
  <c r="AZ155" i="1"/>
  <c r="BA155" i="1" s="1"/>
  <c r="BH197" i="1"/>
  <c r="BI197" i="1" s="1"/>
  <c r="AL183" i="1"/>
  <c r="AM183" i="1" s="1"/>
  <c r="BV197" i="1"/>
  <c r="BW197" i="1" s="1"/>
  <c r="AX225" i="1"/>
  <c r="AY225" i="1" s="1"/>
  <c r="BB204" i="1"/>
  <c r="BC204" i="1" s="1"/>
  <c r="AT162" i="1"/>
  <c r="AU162" i="1" s="1"/>
  <c r="BL218" i="1"/>
  <c r="BM218" i="1" s="1"/>
  <c r="BJ162" i="1"/>
  <c r="BK162" i="1" s="1"/>
  <c r="AB162" i="1"/>
  <c r="AC162" i="1" s="1"/>
  <c r="BH162" i="1"/>
  <c r="BI162" i="1" s="1"/>
  <c r="V225" i="1"/>
  <c r="W225" i="1" s="1"/>
  <c r="AP211" i="1"/>
  <c r="AQ211" i="1" s="1"/>
  <c r="AB148" i="1"/>
  <c r="AC148" i="1" s="1"/>
  <c r="Z162" i="1"/>
  <c r="AA162" i="1" s="1"/>
  <c r="AN176" i="1"/>
  <c r="AO176" i="1" s="1"/>
  <c r="BT218" i="1"/>
  <c r="BU218" i="1" s="1"/>
  <c r="AV148" i="1"/>
  <c r="AW148" i="1" s="1"/>
  <c r="Z211" i="1"/>
  <c r="AA211" i="1" s="1"/>
  <c r="AR148" i="1"/>
  <c r="AS148" i="1" s="1"/>
  <c r="AX176" i="1"/>
  <c r="AY176" i="1" s="1"/>
  <c r="BX183" i="1"/>
  <c r="BY183" i="1" s="1"/>
  <c r="BX148" i="1"/>
  <c r="BY148" i="1" s="1"/>
  <c r="BP197" i="1"/>
  <c r="BQ197" i="1" s="1"/>
  <c r="BZ211" i="1"/>
  <c r="CA211" i="1" s="1"/>
  <c r="BN211" i="1"/>
  <c r="BO211" i="1" s="1"/>
  <c r="AB225" i="1"/>
  <c r="AC225" i="1" s="1"/>
  <c r="AB204" i="1"/>
  <c r="AC204" i="1" s="1"/>
  <c r="AD183" i="1"/>
  <c r="AE183" i="1" s="1"/>
  <c r="CB190" i="1"/>
  <c r="CC190" i="1" s="1"/>
  <c r="BZ225" i="1"/>
  <c r="CA225" i="1" s="1"/>
  <c r="BT204" i="1"/>
  <c r="BU204" i="1" s="1"/>
  <c r="AR225" i="1"/>
  <c r="AS225" i="1" s="1"/>
  <c r="BF211" i="1"/>
  <c r="BG211" i="1" s="1"/>
  <c r="BL162" i="1"/>
  <c r="BM162" i="1" s="1"/>
  <c r="BJ183" i="1"/>
  <c r="BK183" i="1" s="1"/>
  <c r="V190" i="1"/>
  <c r="W190" i="1" s="1"/>
  <c r="AP218" i="1"/>
  <c r="AQ218" i="1" s="1"/>
  <c r="AH225" i="1"/>
  <c r="AI225" i="1" s="1"/>
  <c r="AN197" i="1"/>
  <c r="AO197" i="1" s="1"/>
  <c r="BL211" i="1"/>
  <c r="BM211" i="1" s="1"/>
  <c r="BJ197" i="1"/>
  <c r="BK197" i="1" s="1"/>
  <c r="BT162" i="1"/>
  <c r="BU162" i="1" s="1"/>
  <c r="AP204" i="1"/>
  <c r="AQ204" i="1" s="1"/>
  <c r="BT225" i="1"/>
  <c r="BU225" i="1" s="1"/>
  <c r="BB183" i="1"/>
  <c r="BC183" i="1" s="1"/>
  <c r="BN162" i="1"/>
  <c r="BO162" i="1" s="1"/>
  <c r="AL204" i="1"/>
  <c r="AM204" i="1" s="1"/>
  <c r="Z197" i="1"/>
  <c r="AA197" i="1" s="1"/>
  <c r="BV218" i="1"/>
  <c r="BW218" i="1" s="1"/>
  <c r="BB148" i="1"/>
  <c r="BC148" i="1" s="1"/>
  <c r="AV162" i="1"/>
  <c r="AW162" i="1" s="1"/>
  <c r="AR176" i="1"/>
  <c r="AS176" i="1" s="1"/>
  <c r="BN176" i="1"/>
  <c r="BO176" i="1" s="1"/>
  <c r="AJ176" i="1"/>
  <c r="AK176" i="1" s="1"/>
  <c r="AN183" i="1"/>
  <c r="AO183" i="1" s="1"/>
  <c r="AF162" i="1"/>
  <c r="AG162" i="1" s="1"/>
  <c r="AT204" i="1"/>
  <c r="AU204" i="1" s="1"/>
  <c r="T169" i="1"/>
  <c r="U169" i="1" s="1"/>
  <c r="AJ225" i="1"/>
  <c r="AK225" i="1" s="1"/>
  <c r="BZ190" i="1"/>
  <c r="CA190" i="1" s="1"/>
  <c r="CB148" i="1"/>
  <c r="CC148" i="1" s="1"/>
  <c r="BH218" i="1"/>
  <c r="BI218" i="1" s="1"/>
  <c r="BP176" i="1"/>
  <c r="BQ176" i="1" s="1"/>
  <c r="AT183" i="1"/>
  <c r="AU183" i="1" s="1"/>
  <c r="BN183" i="1"/>
  <c r="BO183" i="1" s="1"/>
  <c r="BL176" i="1"/>
  <c r="BM176" i="1" s="1"/>
  <c r="CB225" i="1"/>
  <c r="CC225" i="1" s="1"/>
  <c r="BF197" i="1"/>
  <c r="BG197" i="1" s="1"/>
  <c r="CB197" i="1"/>
  <c r="CC197" i="1" s="1"/>
  <c r="BJ218" i="1"/>
  <c r="BK218" i="1" s="1"/>
  <c r="T162" i="1"/>
  <c r="U162" i="1" s="1"/>
  <c r="BJ155" i="1"/>
  <c r="BK155" i="1" s="1"/>
  <c r="BR204" i="1"/>
  <c r="BS204" i="1" s="1"/>
  <c r="AX197" i="1"/>
  <c r="AY197" i="1" s="1"/>
  <c r="BD155" i="1"/>
  <c r="BE155" i="1" s="1"/>
  <c r="AN225" i="1"/>
  <c r="AO225" i="1" s="1"/>
  <c r="AX218" i="1"/>
  <c r="AY218" i="1" s="1"/>
  <c r="BP155" i="1"/>
  <c r="BQ155" i="1" s="1"/>
  <c r="BF162" i="1"/>
  <c r="BG162" i="1" s="1"/>
  <c r="BH148" i="1"/>
  <c r="BI148" i="1" s="1"/>
  <c r="AJ183" i="1"/>
  <c r="AK183" i="1" s="1"/>
  <c r="BV204" i="1"/>
  <c r="BW204" i="1" s="1"/>
  <c r="T155" i="1"/>
  <c r="U155" i="1" s="1"/>
  <c r="AV197" i="1"/>
  <c r="AW197" i="1" s="1"/>
  <c r="AT190" i="1"/>
  <c r="AU190" i="1" s="1"/>
  <c r="AT155" i="1"/>
  <c r="AU155" i="1" s="1"/>
  <c r="BV225" i="1"/>
  <c r="BW225" i="1" s="1"/>
  <c r="BD204" i="1"/>
  <c r="BE204" i="1" s="1"/>
  <c r="BV148" i="1"/>
  <c r="BW148" i="1" s="1"/>
  <c r="BZ183" i="1"/>
  <c r="CA183" i="1" s="1"/>
  <c r="AB183" i="1"/>
  <c r="AC183" i="1" s="1"/>
  <c r="V197" i="1"/>
  <c r="W197" i="1" s="1"/>
  <c r="BL148" i="1"/>
  <c r="BM148" i="1" s="1"/>
  <c r="AF204" i="1"/>
  <c r="AG204" i="1" s="1"/>
  <c r="AF169" i="1"/>
  <c r="AG169" i="1" s="1"/>
  <c r="X218" i="1"/>
  <c r="Y218" i="1" s="1"/>
  <c r="AF148" i="1"/>
  <c r="AG148" i="1" s="1"/>
  <c r="AT176" i="1"/>
  <c r="AU176" i="1" s="1"/>
  <c r="V169" i="1"/>
  <c r="W169" i="1" s="1"/>
  <c r="AD148" i="1"/>
  <c r="AE148" i="1" s="1"/>
  <c r="BB169" i="1"/>
  <c r="BC169" i="1" s="1"/>
  <c r="AZ176" i="1"/>
  <c r="BA176" i="1" s="1"/>
  <c r="BR225" i="1"/>
  <c r="BS225" i="1" s="1"/>
  <c r="BJ190" i="1"/>
  <c r="BK190" i="1" s="1"/>
  <c r="BJ225" i="1"/>
  <c r="BK225" i="1" s="1"/>
  <c r="AH218" i="1"/>
  <c r="AI218" i="1" s="1"/>
  <c r="BR176" i="1"/>
  <c r="BS176" i="1" s="1"/>
  <c r="AN169" i="1"/>
  <c r="AO169" i="1" s="1"/>
  <c r="V218" i="1"/>
  <c r="W218" i="1" s="1"/>
  <c r="BV211" i="1"/>
  <c r="BW211" i="1" s="1"/>
  <c r="AN190" i="1"/>
  <c r="AO190" i="1" s="1"/>
  <c r="BZ148" i="1"/>
  <c r="CA148" i="1" s="1"/>
  <c r="BD148" i="1"/>
  <c r="BE148" i="1" s="1"/>
  <c r="BH204" i="1"/>
  <c r="BI204" i="1" s="1"/>
  <c r="AL211" i="1"/>
  <c r="AM211" i="1" s="1"/>
  <c r="AZ204" i="1"/>
  <c r="BA204" i="1" s="1"/>
  <c r="AH204" i="1"/>
  <c r="AI204" i="1" s="1"/>
  <c r="BX190" i="1"/>
  <c r="BY190" i="1" s="1"/>
  <c r="BH225" i="1"/>
  <c r="BI225" i="1" s="1"/>
  <c r="BL225" i="1"/>
  <c r="BM225" i="1" s="1"/>
  <c r="BF218" i="1"/>
  <c r="BG218" i="1" s="1"/>
  <c r="BZ162" i="1"/>
  <c r="CA162" i="1" s="1"/>
  <c r="BZ204" i="1"/>
  <c r="CA204" i="1" s="1"/>
  <c r="X225" i="1"/>
  <c r="Y225" i="1" s="1"/>
  <c r="AH197" i="1"/>
  <c r="AI197" i="1" s="1"/>
  <c r="V148" i="1"/>
  <c r="W148" i="1" s="1"/>
  <c r="BF176" i="1"/>
  <c r="BG176" i="1" s="1"/>
  <c r="AF225" i="1"/>
  <c r="AG225" i="1" s="1"/>
  <c r="BP225" i="1"/>
  <c r="BQ225" i="1" s="1"/>
  <c r="BT211" i="1"/>
  <c r="BU211" i="1" s="1"/>
  <c r="X148" i="1"/>
  <c r="Y148" i="1" s="1"/>
  <c r="BH183" i="1"/>
  <c r="BI183" i="1" s="1"/>
  <c r="AX211" i="1"/>
  <c r="AY211" i="1" s="1"/>
  <c r="AL162" i="1"/>
  <c r="AM162" i="1" s="1"/>
  <c r="BJ211" i="1"/>
  <c r="BK211" i="1" s="1"/>
  <c r="AF218" i="1"/>
  <c r="AG218" i="1" s="1"/>
  <c r="BR148" i="1"/>
  <c r="BS148" i="1" s="1"/>
  <c r="X197" i="1"/>
  <c r="Y197" i="1" s="1"/>
  <c r="BT176" i="1"/>
  <c r="BU176" i="1" s="1"/>
  <c r="BN225" i="1"/>
  <c r="BO225" i="1" s="1"/>
  <c r="Z155" i="1"/>
  <c r="AA155" i="1" s="1"/>
  <c r="AH162" i="1"/>
  <c r="AI162" i="1" s="1"/>
  <c r="AR218" i="1"/>
  <c r="AS218" i="1" s="1"/>
  <c r="Z176" i="1"/>
  <c r="AA176" i="1" s="1"/>
  <c r="AP155" i="1"/>
  <c r="AQ155" i="1" s="1"/>
  <c r="AV204" i="1"/>
  <c r="AW204" i="1" s="1"/>
  <c r="T190" i="1"/>
  <c r="U190" i="1" s="1"/>
  <c r="AJ204" i="1"/>
  <c r="AK204" i="1" s="1"/>
  <c r="X211" i="1"/>
  <c r="Y211" i="1" s="1"/>
  <c r="AT197" i="1"/>
  <c r="AU197" i="1" s="1"/>
  <c r="BH176" i="1"/>
  <c r="BI176" i="1" s="1"/>
  <c r="AL176" i="1"/>
  <c r="AM176" i="1" s="1"/>
  <c r="V162" i="1"/>
  <c r="W162" i="1" s="1"/>
  <c r="AB169" i="1"/>
  <c r="AC169" i="1" s="1"/>
  <c r="BV176" i="1"/>
  <c r="BW176" i="1" s="1"/>
  <c r="AV190" i="1"/>
  <c r="AW190" i="1" s="1"/>
  <c r="BH211" i="1"/>
  <c r="BI211" i="1" s="1"/>
  <c r="AJ211" i="1"/>
  <c r="AK211" i="1" s="1"/>
  <c r="T218" i="1"/>
  <c r="U218" i="1" s="1"/>
  <c r="AZ218" i="1"/>
  <c r="BA218" i="1" s="1"/>
  <c r="Z204" i="1"/>
  <c r="AA204" i="1" s="1"/>
  <c r="AB197" i="1"/>
  <c r="AC197" i="1" s="1"/>
  <c r="AZ169" i="1"/>
  <c r="BA169" i="1" s="1"/>
  <c r="BD183" i="1"/>
  <c r="BE183" i="1" s="1"/>
  <c r="BB190" i="1"/>
  <c r="BC190" i="1" s="1"/>
  <c r="BB162" i="1"/>
  <c r="BC162" i="1" s="1"/>
  <c r="Z183" i="1"/>
  <c r="AA183" i="1" s="1"/>
  <c r="AB190" i="1"/>
  <c r="AC190" i="1" s="1"/>
  <c r="BF204" i="1"/>
  <c r="BG204" i="1" s="1"/>
  <c r="BT197" i="1"/>
  <c r="BU197" i="1" s="1"/>
  <c r="AB211" i="1"/>
  <c r="AC211" i="1" s="1"/>
  <c r="AZ225" i="1"/>
  <c r="BA225" i="1" s="1"/>
  <c r="T176" i="1"/>
  <c r="U176" i="1" s="1"/>
  <c r="BB211" i="1"/>
  <c r="BC211" i="1" s="1"/>
  <c r="BX169" i="1"/>
  <c r="BY169" i="1" s="1"/>
  <c r="AJ162" i="1"/>
  <c r="AK162" i="1" s="1"/>
  <c r="AT169" i="1"/>
  <c r="AU169" i="1" s="1"/>
  <c r="Z225" i="1"/>
  <c r="AA225" i="1" s="1"/>
  <c r="AN162" i="1"/>
  <c r="AO162" i="1" s="1"/>
  <c r="CB162" i="1"/>
  <c r="CC162" i="1" s="1"/>
  <c r="BP211" i="1"/>
  <c r="BQ211" i="1" s="1"/>
  <c r="BZ197" i="1"/>
  <c r="CA197" i="1" s="1"/>
  <c r="BJ148" i="1"/>
  <c r="BK148" i="1" s="1"/>
  <c r="AX148" i="1"/>
  <c r="AY148" i="1" s="1"/>
  <c r="BX225" i="1"/>
  <c r="BY225" i="1" s="1"/>
  <c r="AP162" i="1"/>
  <c r="AQ162" i="1" s="1"/>
  <c r="AH211" i="1"/>
  <c r="AI211" i="1" s="1"/>
  <c r="BV162" i="1"/>
  <c r="BW162" i="1" s="1"/>
  <c r="BP190" i="1"/>
  <c r="BQ190" i="1" s="1"/>
  <c r="BD162" i="1"/>
  <c r="BE162" i="1" s="1"/>
  <c r="BB218" i="1"/>
  <c r="BC218" i="1" s="1"/>
  <c r="BH155" i="1"/>
  <c r="BI155" i="1" s="1"/>
  <c r="AD211" i="1"/>
  <c r="AE211" i="1" s="1"/>
  <c r="AL197" i="1"/>
  <c r="AM197" i="1" s="1"/>
  <c r="BP218" i="1"/>
  <c r="BQ218" i="1" s="1"/>
  <c r="AD204" i="1"/>
  <c r="AE204" i="1" s="1"/>
  <c r="AV169" i="1"/>
  <c r="AW169" i="1" s="1"/>
  <c r="AB155" i="1"/>
  <c r="AC155" i="1" s="1"/>
  <c r="AN218" i="1"/>
  <c r="AO218" i="1" s="1"/>
  <c r="AL225" i="1"/>
  <c r="AM225" i="1" s="1"/>
  <c r="BN197" i="1"/>
  <c r="BO197" i="1" s="1"/>
  <c r="AF183" i="1"/>
  <c r="AG183" i="1" s="1"/>
  <c r="AT211" i="1"/>
  <c r="AU211" i="1" s="1"/>
  <c r="BB197" i="1"/>
  <c r="BC197" i="1" s="1"/>
  <c r="BR169" i="1"/>
  <c r="BS169" i="1" s="1"/>
  <c r="AP197" i="1"/>
  <c r="AQ197" i="1" s="1"/>
  <c r="BD211" i="1"/>
  <c r="BE211" i="1" s="1"/>
  <c r="AR204" i="1"/>
  <c r="AS204" i="1" s="1"/>
  <c r="BH169" i="1"/>
  <c r="BI169" i="1" s="1"/>
  <c r="BV183" i="1"/>
  <c r="BW183" i="1" s="1"/>
  <c r="AD218" i="1"/>
  <c r="AE218" i="1" s="1"/>
  <c r="AN211" i="1"/>
  <c r="AO211" i="1" s="1"/>
  <c r="AJ169" i="1"/>
  <c r="AK169" i="1" s="1"/>
  <c r="AV176" i="1"/>
  <c r="AW176" i="1" s="1"/>
  <c r="T225" i="1"/>
  <c r="U225" i="1" s="1"/>
  <c r="AJ155" i="1"/>
  <c r="AK155" i="1" s="1"/>
  <c r="BT183" i="1"/>
  <c r="BU183" i="1" s="1"/>
  <c r="BD169" i="1"/>
  <c r="BE169" i="1" s="1"/>
  <c r="BF190" i="1"/>
  <c r="BG190" i="1" s="1"/>
  <c r="AJ148" i="1"/>
  <c r="AK148" i="1" s="1"/>
  <c r="BV190" i="1"/>
  <c r="BW190" i="1" s="1"/>
  <c r="CB211" i="1"/>
  <c r="CC211" i="1" s="1"/>
  <c r="AT225" i="1"/>
  <c r="AU225" i="1" s="1"/>
  <c r="BR162" i="1"/>
  <c r="BS162" i="1" s="1"/>
  <c r="AX169" i="1"/>
  <c r="AY169" i="1" s="1"/>
  <c r="BD197" i="1"/>
  <c r="BE197" i="1" s="1"/>
  <c r="BN190" i="1"/>
  <c r="BO190" i="1" s="1"/>
  <c r="AR162" i="1"/>
  <c r="AS162" i="1" s="1"/>
  <c r="T211" i="1"/>
  <c r="U211" i="1" s="1"/>
  <c r="BD225" i="1"/>
  <c r="BE225" i="1" s="1"/>
  <c r="AX190" i="1"/>
  <c r="AY190" i="1" s="1"/>
  <c r="T148" i="1"/>
  <c r="U148" i="1" s="1"/>
  <c r="BH190" i="1"/>
  <c r="BI190" i="1" s="1"/>
  <c r="AF190" i="1"/>
  <c r="AG190" i="1" s="1"/>
  <c r="BT169" i="1"/>
  <c r="BU169" i="1" s="1"/>
  <c r="AP169" i="1"/>
  <c r="AQ169" i="1" s="1"/>
  <c r="BF225" i="1"/>
  <c r="BG225" i="1" s="1"/>
  <c r="AH148" i="1"/>
  <c r="AI148" i="1" s="1"/>
  <c r="AZ211" i="1"/>
  <c r="BA211" i="1" s="1"/>
  <c r="AP190" i="1"/>
  <c r="AQ190" i="1" s="1"/>
  <c r="AF197" i="1"/>
  <c r="AG197" i="1" s="1"/>
  <c r="AH183" i="1"/>
  <c r="AI183" i="1" s="1"/>
  <c r="AV155" i="1"/>
  <c r="AW155" i="1" s="1"/>
  <c r="AV183" i="1"/>
  <c r="AW183" i="1" s="1"/>
  <c r="BF183" i="1"/>
  <c r="BG183" i="1" s="1"/>
  <c r="AT148" i="1"/>
  <c r="AU148" i="1" s="1"/>
  <c r="BX218" i="1"/>
  <c r="BY218" i="1" s="1"/>
  <c r="V211" i="1"/>
  <c r="W211" i="1" s="1"/>
  <c r="BN148" i="1"/>
  <c r="BO148" i="1" s="1"/>
  <c r="BD176" i="1"/>
  <c r="BE176" i="1" s="1"/>
  <c r="X169" i="1"/>
  <c r="Y169" i="1" s="1"/>
  <c r="BX176" i="1"/>
  <c r="BY176" i="1" s="1"/>
  <c r="AD162" i="1"/>
  <c r="AE162" i="1" s="1"/>
  <c r="AR183" i="1"/>
  <c r="AS183" i="1" s="1"/>
  <c r="BB176" i="1"/>
  <c r="BC176" i="1" s="1"/>
  <c r="BF169" i="1"/>
  <c r="BG169" i="1" s="1"/>
  <c r="V183" i="1"/>
  <c r="W183" i="1" s="1"/>
  <c r="BL197" i="1"/>
  <c r="BM197" i="1" s="1"/>
  <c r="AB218" i="1"/>
  <c r="AC218" i="1" s="1"/>
  <c r="BX197" i="1"/>
  <c r="BY197" i="1" s="1"/>
  <c r="T197" i="1"/>
  <c r="U197" i="1" s="1"/>
  <c r="AP183" i="1"/>
  <c r="AQ183" i="1" s="1"/>
  <c r="BX162" i="1"/>
  <c r="BY162" i="1" s="1"/>
  <c r="BR218" i="1"/>
  <c r="BS218" i="1" s="1"/>
  <c r="BN218" i="1"/>
  <c r="BO218" i="1" s="1"/>
  <c r="L62" i="1"/>
  <c r="L37" i="1"/>
  <c r="L42" i="1" s="1"/>
  <c r="NU119" i="1"/>
  <c r="AZ153" i="1"/>
  <c r="BF153" i="1"/>
  <c r="NT118" i="1"/>
  <c r="AN223" i="1"/>
  <c r="AP146" i="1"/>
  <c r="AP195" i="1"/>
  <c r="BN146" i="1"/>
  <c r="AF146" i="1"/>
  <c r="V195" i="1"/>
  <c r="AX160" i="1"/>
  <c r="BX102" i="1" l="1"/>
  <c r="O164" i="1" s="1"/>
  <c r="N164" i="1" s="1"/>
  <c r="A39" i="1"/>
  <c r="BV156" i="1"/>
  <c r="BW156" i="1" s="1"/>
  <c r="BY156" i="1"/>
  <c r="BV102" i="1"/>
  <c r="O162" i="1" s="1"/>
  <c r="N162" i="1" s="1"/>
  <c r="D41" i="1"/>
  <c r="AD155" i="1"/>
  <c r="AE155" i="1" s="1"/>
  <c r="AR155" i="1"/>
  <c r="AS155" i="1" s="1"/>
  <c r="V155" i="1"/>
  <c r="W155" i="1" s="1"/>
  <c r="AL155" i="1"/>
  <c r="AM155" i="1" s="1"/>
  <c r="BT155" i="1"/>
  <c r="BU155" i="1" s="1"/>
  <c r="AF155" i="1"/>
  <c r="AG155" i="1" s="1"/>
  <c r="BL155" i="1"/>
  <c r="BM155" i="1" s="1"/>
  <c r="BN155" i="1"/>
  <c r="BO155" i="1" s="1"/>
  <c r="AN155" i="1"/>
  <c r="AO155" i="1" s="1"/>
  <c r="AX155" i="1"/>
  <c r="AY155" i="1" s="1"/>
  <c r="BF155" i="1"/>
  <c r="BG155" i="1" s="1"/>
  <c r="X155" i="1"/>
  <c r="Y155" i="1" s="1"/>
  <c r="BR155" i="1"/>
  <c r="BS155" i="1" s="1"/>
  <c r="BY155" i="1"/>
  <c r="BV155" i="1"/>
  <c r="BW155" i="1" s="1"/>
  <c r="BZ102" i="1"/>
  <c r="O166" i="1" s="1"/>
  <c r="N166" i="1" s="1"/>
  <c r="AO223" i="1"/>
  <c r="AN228" i="1"/>
  <c r="BX146" i="1"/>
  <c r="AN153" i="1"/>
  <c r="BL216" i="1"/>
  <c r="AP223" i="1"/>
  <c r="AZ209" i="1"/>
  <c r="AT153" i="1"/>
  <c r="AB146" i="1"/>
  <c r="BD202" i="1"/>
  <c r="AB223" i="1"/>
  <c r="BD195" i="1"/>
  <c r="BX174" i="1"/>
  <c r="BP146" i="1"/>
  <c r="T146" i="1"/>
  <c r="AR223" i="1"/>
  <c r="BZ146" i="1"/>
  <c r="CB209" i="1"/>
  <c r="X195" i="1"/>
  <c r="BV174" i="1"/>
  <c r="BX216" i="1"/>
  <c r="AT181" i="1"/>
  <c r="BR153" i="1"/>
  <c r="AX188" i="1"/>
  <c r="AD202" i="1"/>
  <c r="AH202" i="1"/>
  <c r="BN223" i="1"/>
  <c r="AJ216" i="1"/>
  <c r="V174" i="1"/>
  <c r="AR174" i="1"/>
  <c r="AL181" i="1"/>
  <c r="V209" i="1"/>
  <c r="Z146" i="1"/>
  <c r="BF174" i="1"/>
  <c r="BZ223" i="1"/>
  <c r="BV216" i="1"/>
  <c r="V202" i="1"/>
  <c r="Z160" i="1"/>
  <c r="AV153" i="1"/>
  <c r="X181" i="1"/>
  <c r="AJ146" i="1"/>
  <c r="BP160" i="1"/>
  <c r="AF202" i="1"/>
  <c r="BH188" i="1"/>
  <c r="BF209" i="1"/>
  <c r="BD146" i="1"/>
  <c r="AV188" i="1"/>
  <c r="BT160" i="1"/>
  <c r="AV223" i="1"/>
  <c r="AZ181" i="1"/>
  <c r="AB195" i="1"/>
  <c r="BV202" i="1"/>
  <c r="AF223" i="1"/>
  <c r="AJ223" i="1"/>
  <c r="BF202" i="1"/>
  <c r="AF188" i="1"/>
  <c r="BF188" i="1"/>
  <c r="CB160" i="1"/>
  <c r="BJ188" i="1"/>
  <c r="AX216" i="1"/>
  <c r="BX195" i="1"/>
  <c r="BL181" i="1"/>
  <c r="AH153" i="1"/>
  <c r="AF195" i="1"/>
  <c r="BV209" i="1"/>
  <c r="AF167" i="1"/>
  <c r="BT202" i="1"/>
  <c r="AD209" i="1"/>
  <c r="BD153" i="1"/>
  <c r="BN195" i="1"/>
  <c r="AF160" i="1"/>
  <c r="BJ181" i="1"/>
  <c r="T167" i="1"/>
  <c r="BD216" i="1"/>
  <c r="T195" i="1"/>
  <c r="BB181" i="1"/>
  <c r="BL188" i="1"/>
  <c r="AP167" i="1"/>
  <c r="BN181" i="1"/>
  <c r="AZ223" i="1"/>
  <c r="BT167" i="1"/>
  <c r="AF174" i="1"/>
  <c r="Z195" i="1"/>
  <c r="Z153" i="1"/>
  <c r="BR146" i="1"/>
  <c r="AL174" i="1"/>
  <c r="BN188" i="1"/>
  <c r="AL223" i="1"/>
  <c r="AP216" i="1"/>
  <c r="BV181" i="1"/>
  <c r="AN209" i="1"/>
  <c r="BT181" i="1"/>
  <c r="BX181" i="1"/>
  <c r="AF153" i="1"/>
  <c r="BD188" i="1"/>
  <c r="AT146" i="1"/>
  <c r="BZ167" i="1"/>
  <c r="AF181" i="1"/>
  <c r="Z209" i="1"/>
  <c r="AV195" i="1"/>
  <c r="BB174" i="1"/>
  <c r="AZ188" i="1"/>
  <c r="BB188" i="1"/>
  <c r="BP188" i="1"/>
  <c r="BB167" i="1"/>
  <c r="BL167" i="1"/>
  <c r="AN174" i="1"/>
  <c r="AD167" i="1"/>
  <c r="AX181" i="1"/>
  <c r="AD174" i="1"/>
  <c r="T223" i="1"/>
  <c r="AN216" i="1"/>
  <c r="BX202" i="1"/>
  <c r="CB174" i="1"/>
  <c r="X153" i="1"/>
  <c r="AR153" i="1"/>
  <c r="BJ195" i="1"/>
  <c r="AJ188" i="1"/>
  <c r="AH223" i="1"/>
  <c r="V216" i="1"/>
  <c r="Z216" i="1"/>
  <c r="BP195" i="1"/>
  <c r="AL153" i="1"/>
  <c r="AT223" i="1"/>
  <c r="AL188" i="1"/>
  <c r="BR160" i="1"/>
  <c r="BT216" i="1"/>
  <c r="BH216" i="1"/>
  <c r="BJ146" i="1"/>
  <c r="BD209" i="1"/>
  <c r="AX153" i="1"/>
  <c r="AZ167" i="1"/>
  <c r="AF209" i="1"/>
  <c r="BH181" i="1"/>
  <c r="AT174" i="1"/>
  <c r="AB181" i="1"/>
  <c r="X160" i="1"/>
  <c r="BP209" i="1"/>
  <c r="AJ167" i="1"/>
  <c r="AP181" i="1"/>
  <c r="BB146" i="1"/>
  <c r="AT160" i="1"/>
  <c r="BH223" i="1"/>
  <c r="AL146" i="1"/>
  <c r="AH188" i="1"/>
  <c r="X223" i="1"/>
  <c r="AX209" i="1"/>
  <c r="BF181" i="1"/>
  <c r="CB223" i="1"/>
  <c r="AJ174" i="1"/>
  <c r="BR209" i="1"/>
  <c r="AN146" i="1"/>
  <c r="AZ174" i="1"/>
  <c r="AJ153" i="1"/>
  <c r="AP160" i="1"/>
  <c r="AF216" i="1"/>
  <c r="AZ216" i="1"/>
  <c r="BP167" i="1"/>
  <c r="X188" i="1"/>
  <c r="AN195" i="1"/>
  <c r="BZ160" i="1"/>
  <c r="BX209" i="1"/>
  <c r="CB188" i="1"/>
  <c r="AD146" i="1"/>
  <c r="BN174" i="1"/>
  <c r="BH202" i="1"/>
  <c r="BJ167" i="1"/>
  <c r="BB216" i="1"/>
  <c r="AB188" i="1"/>
  <c r="AD216" i="1"/>
  <c r="BP153" i="1"/>
  <c r="BR174" i="1"/>
  <c r="BJ174" i="1"/>
  <c r="AR216" i="1"/>
  <c r="V160" i="1"/>
  <c r="BF223" i="1"/>
  <c r="V188" i="1"/>
  <c r="BJ209" i="1"/>
  <c r="BL153" i="1"/>
  <c r="BN216" i="1"/>
  <c r="AB174" i="1"/>
  <c r="AP174" i="1"/>
  <c r="BZ209" i="1"/>
  <c r="BR195" i="1"/>
  <c r="AH146" i="1"/>
  <c r="X174" i="1"/>
  <c r="BH209" i="1"/>
  <c r="Z223" i="1"/>
  <c r="BB153" i="1"/>
  <c r="BR223" i="1"/>
  <c r="AL209" i="1"/>
  <c r="AX202" i="1"/>
  <c r="BB202" i="1"/>
  <c r="BH153" i="1"/>
  <c r="X146" i="1"/>
  <c r="T160" i="1"/>
  <c r="AR146" i="1"/>
  <c r="BN153" i="1"/>
  <c r="BT209" i="1"/>
  <c r="BV160" i="1"/>
  <c r="BT174" i="1"/>
  <c r="BZ202" i="1"/>
  <c r="AT167" i="1"/>
  <c r="AL160" i="1"/>
  <c r="BF160" i="1"/>
  <c r="AJ202" i="1"/>
  <c r="Z188" i="1"/>
  <c r="BJ202" i="1"/>
  <c r="AH181" i="1"/>
  <c r="AP153" i="1"/>
  <c r="AD181" i="1"/>
  <c r="AX223" i="1"/>
  <c r="BD181" i="1"/>
  <c r="AB160" i="1"/>
  <c r="AR209" i="1"/>
  <c r="BT146" i="1"/>
  <c r="BJ160" i="1"/>
  <c r="AB216" i="1"/>
  <c r="AZ160" i="1"/>
  <c r="AT202" i="1"/>
  <c r="AN160" i="1"/>
  <c r="V223" i="1"/>
  <c r="BV188" i="1"/>
  <c r="T174" i="1"/>
  <c r="BP223" i="1"/>
  <c r="AR188" i="1"/>
  <c r="AJ181" i="1"/>
  <c r="T181" i="1"/>
  <c r="AB153" i="1"/>
  <c r="BR181" i="1"/>
  <c r="Z174" i="1"/>
  <c r="AX174" i="1"/>
  <c r="AR195" i="1"/>
  <c r="X202" i="1"/>
  <c r="BL195" i="1"/>
  <c r="AL195" i="1"/>
  <c r="BD167" i="1"/>
  <c r="X209" i="1"/>
  <c r="AT188" i="1"/>
  <c r="BJ216" i="1"/>
  <c r="AJ209" i="1"/>
  <c r="AD188" i="1"/>
  <c r="AT195" i="1"/>
  <c r="BL174" i="1"/>
  <c r="AZ202" i="1"/>
  <c r="BV195" i="1"/>
  <c r="BT195" i="1"/>
  <c r="AB209" i="1"/>
  <c r="BP181" i="1"/>
  <c r="AT209" i="1"/>
  <c r="BT153" i="1"/>
  <c r="AB202" i="1"/>
  <c r="BZ174" i="1"/>
  <c r="BP202" i="1"/>
  <c r="AD223" i="1"/>
  <c r="BZ216" i="1"/>
  <c r="BR188" i="1"/>
  <c r="T153" i="1"/>
  <c r="AV216" i="1"/>
  <c r="BB223" i="1"/>
  <c r="BJ223" i="1"/>
  <c r="BX188" i="1"/>
  <c r="BX167" i="1"/>
  <c r="BH195" i="1"/>
  <c r="BB195" i="1"/>
  <c r="CB146" i="1"/>
  <c r="AV167" i="1"/>
  <c r="BH174" i="1"/>
  <c r="AX167" i="1"/>
  <c r="BB160" i="1"/>
  <c r="AV209" i="1"/>
  <c r="BZ188" i="1"/>
  <c r="AR202" i="1"/>
  <c r="Z202" i="1"/>
  <c r="AN202" i="1"/>
  <c r="V153" i="1"/>
  <c r="BX160" i="1"/>
  <c r="V181" i="1"/>
  <c r="BR202" i="1"/>
  <c r="AV146" i="1"/>
  <c r="BD160" i="1"/>
  <c r="BN160" i="1"/>
  <c r="BH146" i="1"/>
  <c r="BV167" i="1"/>
  <c r="BN167" i="1"/>
  <c r="BL146" i="1"/>
  <c r="AN167" i="1"/>
  <c r="BZ181" i="1"/>
  <c r="BN209" i="1"/>
  <c r="BT223" i="1"/>
  <c r="AJ195" i="1"/>
  <c r="BR167" i="1"/>
  <c r="AR160" i="1"/>
  <c r="AD160" i="1"/>
  <c r="AP188" i="1"/>
  <c r="BR216" i="1"/>
  <c r="Z181" i="1"/>
  <c r="BL202" i="1"/>
  <c r="AZ146" i="1"/>
  <c r="T188" i="1"/>
  <c r="AN188" i="1"/>
  <c r="AN181" i="1"/>
  <c r="AH167" i="1"/>
  <c r="BZ195" i="1"/>
  <c r="BX153" i="1"/>
  <c r="X167" i="1"/>
  <c r="AJ160" i="1"/>
  <c r="BJ153" i="1"/>
  <c r="BP174" i="1"/>
  <c r="BL223" i="1"/>
  <c r="BV223" i="1"/>
  <c r="AH174" i="1"/>
  <c r="CB195" i="1"/>
  <c r="AR181" i="1"/>
  <c r="AX146" i="1"/>
  <c r="BB209" i="1"/>
  <c r="AV160" i="1"/>
  <c r="AP209" i="1"/>
  <c r="T202" i="1"/>
  <c r="AR167" i="1"/>
  <c r="BV146" i="1"/>
  <c r="AZ195" i="1"/>
  <c r="AH160" i="1"/>
  <c r="AV202" i="1"/>
  <c r="AT216" i="1"/>
  <c r="BF216" i="1"/>
  <c r="T216" i="1"/>
  <c r="AV174" i="1"/>
  <c r="X216" i="1"/>
  <c r="BH160" i="1"/>
  <c r="Z167" i="1"/>
  <c r="AD195" i="1"/>
  <c r="V167" i="1"/>
  <c r="BL160" i="1"/>
  <c r="BD174" i="1"/>
  <c r="BP216" i="1"/>
  <c r="AH209" i="1"/>
  <c r="AL216" i="1"/>
  <c r="AB167" i="1"/>
  <c r="BF195" i="1"/>
  <c r="AH216" i="1"/>
  <c r="BL209" i="1"/>
  <c r="AL202" i="1"/>
  <c r="T209" i="1"/>
  <c r="AP202" i="1"/>
  <c r="BN202" i="1"/>
  <c r="BT188" i="1"/>
  <c r="AH195" i="1"/>
  <c r="BH167" i="1"/>
  <c r="BX223" i="1"/>
  <c r="AX195" i="1"/>
  <c r="AD153" i="1"/>
  <c r="BF167" i="1"/>
  <c r="AL167" i="1"/>
  <c r="AV181" i="1"/>
  <c r="V146" i="1"/>
  <c r="BF146" i="1"/>
  <c r="BD223" i="1"/>
  <c r="AY160" i="1"/>
  <c r="AX165" i="1"/>
  <c r="V200" i="1"/>
  <c r="W195" i="1"/>
  <c r="BN151" i="1"/>
  <c r="BO146" i="1"/>
  <c r="AQ195" i="1"/>
  <c r="AP200" i="1"/>
  <c r="AF151" i="1"/>
  <c r="AG146" i="1"/>
  <c r="BG153" i="1"/>
  <c r="AP151" i="1"/>
  <c r="AQ146" i="1"/>
  <c r="BA153" i="1"/>
  <c r="AZ158" i="1"/>
  <c r="BF158" i="1" l="1"/>
  <c r="AE153" i="1"/>
  <c r="AD158" i="1"/>
  <c r="U209" i="1"/>
  <c r="T214" i="1"/>
  <c r="BP221" i="1"/>
  <c r="BQ216" i="1"/>
  <c r="AV179" i="1"/>
  <c r="AW174" i="1"/>
  <c r="AR172" i="1"/>
  <c r="AS167" i="1"/>
  <c r="AH179" i="1"/>
  <c r="AI174" i="1"/>
  <c r="CA195" i="1"/>
  <c r="BZ200" i="1"/>
  <c r="BS216" i="1"/>
  <c r="BR221" i="1"/>
  <c r="CA181" i="1"/>
  <c r="BZ186" i="1"/>
  <c r="AV151" i="1"/>
  <c r="AW146" i="1"/>
  <c r="CA188" i="1"/>
  <c r="BZ193" i="1"/>
  <c r="BH200" i="1"/>
  <c r="BI195" i="1"/>
  <c r="CA216" i="1"/>
  <c r="BZ221" i="1"/>
  <c r="AB214" i="1"/>
  <c r="AC209" i="1"/>
  <c r="BJ221" i="1"/>
  <c r="BK216" i="1"/>
  <c r="AX179" i="1"/>
  <c r="AY174" i="1"/>
  <c r="T179" i="1"/>
  <c r="U174" i="1"/>
  <c r="BT151" i="1"/>
  <c r="BU146" i="1"/>
  <c r="BK202" i="1"/>
  <c r="BJ207" i="1"/>
  <c r="BV165" i="1"/>
  <c r="BW160" i="1"/>
  <c r="AX207" i="1"/>
  <c r="AY202" i="1"/>
  <c r="BR200" i="1"/>
  <c r="BS195" i="1"/>
  <c r="BF228" i="1"/>
  <c r="BG223" i="1"/>
  <c r="BC216" i="1"/>
  <c r="BB221" i="1"/>
  <c r="AO195" i="1"/>
  <c r="AN200" i="1"/>
  <c r="AN151" i="1"/>
  <c r="AO146" i="1"/>
  <c r="AL151" i="1"/>
  <c r="AM146" i="1"/>
  <c r="AB186" i="1"/>
  <c r="AC181" i="1"/>
  <c r="BH221" i="1"/>
  <c r="BI216" i="1"/>
  <c r="V221" i="1"/>
  <c r="W216" i="1"/>
  <c r="AO216" i="1"/>
  <c r="AN221" i="1"/>
  <c r="BQ188" i="1"/>
  <c r="BP193" i="1"/>
  <c r="AU146" i="1"/>
  <c r="AT151" i="1"/>
  <c r="AL228" i="1"/>
  <c r="AM223" i="1"/>
  <c r="BA223" i="1"/>
  <c r="AZ228" i="1"/>
  <c r="BJ186" i="1"/>
  <c r="BK181" i="1"/>
  <c r="AF200" i="1"/>
  <c r="AG195" i="1"/>
  <c r="AF193" i="1"/>
  <c r="AG188" i="1"/>
  <c r="BT165" i="1"/>
  <c r="BU160" i="1"/>
  <c r="Y181" i="1"/>
  <c r="X186" i="1"/>
  <c r="V214" i="1"/>
  <c r="W209" i="1"/>
  <c r="AX193" i="1"/>
  <c r="AY188" i="1"/>
  <c r="AS223" i="1"/>
  <c r="AR228" i="1"/>
  <c r="AU153" i="1"/>
  <c r="AT158" i="1"/>
  <c r="AY195" i="1"/>
  <c r="AX200" i="1"/>
  <c r="AL207" i="1"/>
  <c r="AM202" i="1"/>
  <c r="BE174" i="1"/>
  <c r="BD179" i="1"/>
  <c r="U216" i="1"/>
  <c r="T221" i="1"/>
  <c r="U202" i="1"/>
  <c r="T207" i="1"/>
  <c r="BW223" i="1"/>
  <c r="BV228" i="1"/>
  <c r="AH172" i="1"/>
  <c r="AI167" i="1"/>
  <c r="AP193" i="1"/>
  <c r="AQ188" i="1"/>
  <c r="AO167" i="1"/>
  <c r="AN172" i="1"/>
  <c r="BR207" i="1"/>
  <c r="BS202" i="1"/>
  <c r="AW209" i="1"/>
  <c r="AV214" i="1"/>
  <c r="BX172" i="1"/>
  <c r="BY167" i="1"/>
  <c r="AD228" i="1"/>
  <c r="AE223" i="1"/>
  <c r="BU195" i="1"/>
  <c r="BT200" i="1"/>
  <c r="AU188" i="1"/>
  <c r="AT193" i="1"/>
  <c r="Z179" i="1"/>
  <c r="AA174" i="1"/>
  <c r="BW188" i="1"/>
  <c r="BV193" i="1"/>
  <c r="AS209" i="1"/>
  <c r="AR214" i="1"/>
  <c r="Z193" i="1"/>
  <c r="AA188" i="1"/>
  <c r="BT214" i="1"/>
  <c r="BU209" i="1"/>
  <c r="AL214" i="1"/>
  <c r="AM209" i="1"/>
  <c r="CA209" i="1"/>
  <c r="BZ214" i="1"/>
  <c r="W160" i="1"/>
  <c r="V165" i="1"/>
  <c r="BJ172" i="1"/>
  <c r="BK167" i="1"/>
  <c r="Y188" i="1"/>
  <c r="X193" i="1"/>
  <c r="BS209" i="1"/>
  <c r="BR214" i="1"/>
  <c r="BH228" i="1"/>
  <c r="BI223" i="1"/>
  <c r="AU174" i="1"/>
  <c r="AT179" i="1"/>
  <c r="BU216" i="1"/>
  <c r="BT221" i="1"/>
  <c r="AH228" i="1"/>
  <c r="AI223" i="1"/>
  <c r="U223" i="1"/>
  <c r="T228" i="1"/>
  <c r="BB193" i="1"/>
  <c r="BC188" i="1"/>
  <c r="BD193" i="1"/>
  <c r="BE188" i="1"/>
  <c r="BN193" i="1"/>
  <c r="BO188" i="1"/>
  <c r="BO181" i="1"/>
  <c r="BN186" i="1"/>
  <c r="AF165" i="1"/>
  <c r="AG160" i="1"/>
  <c r="AI153" i="1"/>
  <c r="AH158" i="1"/>
  <c r="BG202" i="1"/>
  <c r="BF207" i="1"/>
  <c r="AW188" i="1"/>
  <c r="AV193" i="1"/>
  <c r="AW153" i="1"/>
  <c r="AV158" i="1"/>
  <c r="AM181" i="1"/>
  <c r="AL186" i="1"/>
  <c r="BS153" i="1"/>
  <c r="BR158" i="1"/>
  <c r="U146" i="1"/>
  <c r="T151" i="1"/>
  <c r="BA209" i="1"/>
  <c r="AZ214" i="1"/>
  <c r="BE223" i="1"/>
  <c r="BD228" i="1"/>
  <c r="BX228" i="1"/>
  <c r="BY223" i="1"/>
  <c r="BL214" i="1"/>
  <c r="BM209" i="1"/>
  <c r="BM160" i="1"/>
  <c r="BL165" i="1"/>
  <c r="BG216" i="1"/>
  <c r="BF221" i="1"/>
  <c r="AP214" i="1"/>
  <c r="AQ209" i="1"/>
  <c r="BM223" i="1"/>
  <c r="BL228" i="1"/>
  <c r="AN186" i="1"/>
  <c r="AO181" i="1"/>
  <c r="AD165" i="1"/>
  <c r="AE160" i="1"/>
  <c r="BL151" i="1"/>
  <c r="BM146" i="1"/>
  <c r="W181" i="1"/>
  <c r="V186" i="1"/>
  <c r="BB165" i="1"/>
  <c r="BC160" i="1"/>
  <c r="BX193" i="1"/>
  <c r="BY188" i="1"/>
  <c r="BQ202" i="1"/>
  <c r="BP207" i="1"/>
  <c r="BV200" i="1"/>
  <c r="BW195" i="1"/>
  <c r="Y209" i="1"/>
  <c r="X214" i="1"/>
  <c r="BS181" i="1"/>
  <c r="BR186" i="1"/>
  <c r="V228" i="1"/>
  <c r="W223" i="1"/>
  <c r="AB165" i="1"/>
  <c r="AC160" i="1"/>
  <c r="AJ207" i="1"/>
  <c r="AK202" i="1"/>
  <c r="BN158" i="1"/>
  <c r="BO153" i="1"/>
  <c r="BR228" i="1"/>
  <c r="BS223" i="1"/>
  <c r="AP179" i="1"/>
  <c r="AQ174" i="1"/>
  <c r="AS216" i="1"/>
  <c r="AR221" i="1"/>
  <c r="BI202" i="1"/>
  <c r="BH207" i="1"/>
  <c r="BP172" i="1"/>
  <c r="BQ167" i="1"/>
  <c r="AJ179" i="1"/>
  <c r="AK174" i="1"/>
  <c r="AT165" i="1"/>
  <c r="AU160" i="1"/>
  <c r="BI181" i="1"/>
  <c r="BH186" i="1"/>
  <c r="BR165" i="1"/>
  <c r="BS160" i="1"/>
  <c r="AK188" i="1"/>
  <c r="AJ193" i="1"/>
  <c r="AD179" i="1"/>
  <c r="AE174" i="1"/>
  <c r="AZ193" i="1"/>
  <c r="BA188" i="1"/>
  <c r="AF158" i="1"/>
  <c r="AG153" i="1"/>
  <c r="AM174" i="1"/>
  <c r="AL179" i="1"/>
  <c r="AP172" i="1"/>
  <c r="AQ167" i="1"/>
  <c r="BN200" i="1"/>
  <c r="BO195" i="1"/>
  <c r="BL186" i="1"/>
  <c r="BM181" i="1"/>
  <c r="AK223" i="1"/>
  <c r="AJ228" i="1"/>
  <c r="BD151" i="1"/>
  <c r="BE146" i="1"/>
  <c r="Z165" i="1"/>
  <c r="AA160" i="1"/>
  <c r="AS174" i="1"/>
  <c r="AR179" i="1"/>
  <c r="AT186" i="1"/>
  <c r="AU181" i="1"/>
  <c r="BQ146" i="1"/>
  <c r="BP151" i="1"/>
  <c r="AQ223" i="1"/>
  <c r="AP228" i="1"/>
  <c r="BG146" i="1"/>
  <c r="BF151" i="1"/>
  <c r="AH221" i="1"/>
  <c r="AI216" i="1"/>
  <c r="V172" i="1"/>
  <c r="W167" i="1"/>
  <c r="AT221" i="1"/>
  <c r="AU216" i="1"/>
  <c r="AV165" i="1"/>
  <c r="AW160" i="1"/>
  <c r="BQ174" i="1"/>
  <c r="BP179" i="1"/>
  <c r="AO188" i="1"/>
  <c r="AN193" i="1"/>
  <c r="AS160" i="1"/>
  <c r="AR165" i="1"/>
  <c r="BN172" i="1"/>
  <c r="BO167" i="1"/>
  <c r="BY160" i="1"/>
  <c r="BX165" i="1"/>
  <c r="AY167" i="1"/>
  <c r="AX172" i="1"/>
  <c r="BK223" i="1"/>
  <c r="BJ228" i="1"/>
  <c r="CA174" i="1"/>
  <c r="BZ179" i="1"/>
  <c r="BA202" i="1"/>
  <c r="AZ207" i="1"/>
  <c r="BE167" i="1"/>
  <c r="BD172" i="1"/>
  <c r="AB158" i="1"/>
  <c r="AC153" i="1"/>
  <c r="AO160" i="1"/>
  <c r="AN165" i="1"/>
  <c r="BD186" i="1"/>
  <c r="BE181" i="1"/>
  <c r="BF165" i="1"/>
  <c r="BG160" i="1"/>
  <c r="AR151" i="1"/>
  <c r="AS146" i="1"/>
  <c r="BB158" i="1"/>
  <c r="BC153" i="1"/>
  <c r="AB179" i="1"/>
  <c r="AC174" i="1"/>
  <c r="BK174" i="1"/>
  <c r="BJ179" i="1"/>
  <c r="BO174" i="1"/>
  <c r="BN179" i="1"/>
  <c r="BA216" i="1"/>
  <c r="AZ221" i="1"/>
  <c r="CC223" i="1"/>
  <c r="CB228" i="1"/>
  <c r="BB151" i="1"/>
  <c r="BC146" i="1"/>
  <c r="AF214" i="1"/>
  <c r="AG209" i="1"/>
  <c r="AM188" i="1"/>
  <c r="AL193" i="1"/>
  <c r="BJ200" i="1"/>
  <c r="BK195" i="1"/>
  <c r="AX186" i="1"/>
  <c r="AY181" i="1"/>
  <c r="BB179" i="1"/>
  <c r="BC174" i="1"/>
  <c r="BX186" i="1"/>
  <c r="BY181" i="1"/>
  <c r="BR151" i="1"/>
  <c r="BS146" i="1"/>
  <c r="BL193" i="1"/>
  <c r="BM188" i="1"/>
  <c r="BD158" i="1"/>
  <c r="BE153" i="1"/>
  <c r="BX200" i="1"/>
  <c r="BY195" i="1"/>
  <c r="AF228" i="1"/>
  <c r="AG223" i="1"/>
  <c r="BG209" i="1"/>
  <c r="BF214" i="1"/>
  <c r="V207" i="1"/>
  <c r="W202" i="1"/>
  <c r="V179" i="1"/>
  <c r="W174" i="1"/>
  <c r="BY216" i="1"/>
  <c r="BX221" i="1"/>
  <c r="BX179" i="1"/>
  <c r="BY174" i="1"/>
  <c r="BL221" i="1"/>
  <c r="BM216" i="1"/>
  <c r="AH200" i="1"/>
  <c r="AI195" i="1"/>
  <c r="BF200" i="1"/>
  <c r="BG195" i="1"/>
  <c r="AD200" i="1"/>
  <c r="AE195" i="1"/>
  <c r="AV207" i="1"/>
  <c r="AW202" i="1"/>
  <c r="BB214" i="1"/>
  <c r="BC209" i="1"/>
  <c r="BJ158" i="1"/>
  <c r="BK153" i="1"/>
  <c r="T193" i="1"/>
  <c r="U188" i="1"/>
  <c r="BS167" i="1"/>
  <c r="BR172" i="1"/>
  <c r="BV172" i="1"/>
  <c r="BW167" i="1"/>
  <c r="W153" i="1"/>
  <c r="V158" i="1"/>
  <c r="BH179" i="1"/>
  <c r="BI174" i="1"/>
  <c r="BB228" i="1"/>
  <c r="BC223" i="1"/>
  <c r="AC202" i="1"/>
  <c r="AB207" i="1"/>
  <c r="BM174" i="1"/>
  <c r="BL179" i="1"/>
  <c r="AM195" i="1"/>
  <c r="AL200" i="1"/>
  <c r="T186" i="1"/>
  <c r="U181" i="1"/>
  <c r="AT207" i="1"/>
  <c r="AU202" i="1"/>
  <c r="AX228" i="1"/>
  <c r="AY223" i="1"/>
  <c r="AL165" i="1"/>
  <c r="AM160" i="1"/>
  <c r="T165" i="1"/>
  <c r="U160" i="1"/>
  <c r="Z228" i="1"/>
  <c r="AA223" i="1"/>
  <c r="BN221" i="1"/>
  <c r="BO216" i="1"/>
  <c r="BS174" i="1"/>
  <c r="BR179" i="1"/>
  <c r="AE146" i="1"/>
  <c r="AD151" i="1"/>
  <c r="AG216" i="1"/>
  <c r="AF221" i="1"/>
  <c r="BF186" i="1"/>
  <c r="BG181" i="1"/>
  <c r="AQ181" i="1"/>
  <c r="AP186" i="1"/>
  <c r="BA167" i="1"/>
  <c r="AZ172" i="1"/>
  <c r="AU223" i="1"/>
  <c r="AT228" i="1"/>
  <c r="AR158" i="1"/>
  <c r="AS153" i="1"/>
  <c r="AE167" i="1"/>
  <c r="AD172" i="1"/>
  <c r="AV200" i="1"/>
  <c r="AW195" i="1"/>
  <c r="BT186" i="1"/>
  <c r="BU181" i="1"/>
  <c r="AA153" i="1"/>
  <c r="Z158" i="1"/>
  <c r="BB186" i="1"/>
  <c r="BC181" i="1"/>
  <c r="AD214" i="1"/>
  <c r="AE209" i="1"/>
  <c r="AX221" i="1"/>
  <c r="AY216" i="1"/>
  <c r="BV207" i="1"/>
  <c r="BW202" i="1"/>
  <c r="BI188" i="1"/>
  <c r="BH193" i="1"/>
  <c r="BW216" i="1"/>
  <c r="BV221" i="1"/>
  <c r="AK216" i="1"/>
  <c r="AJ221" i="1"/>
  <c r="BW174" i="1"/>
  <c r="BV179" i="1"/>
  <c r="BD200" i="1"/>
  <c r="BE195" i="1"/>
  <c r="AO153" i="1"/>
  <c r="AN158" i="1"/>
  <c r="V151" i="1"/>
  <c r="W146" i="1"/>
  <c r="BU188" i="1"/>
  <c r="BT193" i="1"/>
  <c r="AC167" i="1"/>
  <c r="AB172" i="1"/>
  <c r="AA167" i="1"/>
  <c r="Z172" i="1"/>
  <c r="AH165" i="1"/>
  <c r="AI160" i="1"/>
  <c r="AY146" i="1"/>
  <c r="AX151" i="1"/>
  <c r="AJ165" i="1"/>
  <c r="AK160" i="1"/>
  <c r="BA146" i="1"/>
  <c r="AZ151" i="1"/>
  <c r="AJ200" i="1"/>
  <c r="AK195" i="1"/>
  <c r="BI146" i="1"/>
  <c r="BH151" i="1"/>
  <c r="AO202" i="1"/>
  <c r="AN207" i="1"/>
  <c r="AW167" i="1"/>
  <c r="AV172" i="1"/>
  <c r="AW216" i="1"/>
  <c r="AV221" i="1"/>
  <c r="BU153" i="1"/>
  <c r="BT158" i="1"/>
  <c r="AT200" i="1"/>
  <c r="AU195" i="1"/>
  <c r="BL200" i="1"/>
  <c r="BM195" i="1"/>
  <c r="AJ186" i="1"/>
  <c r="AK181" i="1"/>
  <c r="AZ165" i="1"/>
  <c r="BA160" i="1"/>
  <c r="AD186" i="1"/>
  <c r="AE181" i="1"/>
  <c r="AT172" i="1"/>
  <c r="AU167" i="1"/>
  <c r="Y146" i="1"/>
  <c r="X151" i="1"/>
  <c r="BH214" i="1"/>
  <c r="BI209" i="1"/>
  <c r="BM153" i="1"/>
  <c r="BL158" i="1"/>
  <c r="BP158" i="1"/>
  <c r="BQ153" i="1"/>
  <c r="CB193" i="1"/>
  <c r="CC188" i="1"/>
  <c r="AP165" i="1"/>
  <c r="AQ160" i="1"/>
  <c r="AX214" i="1"/>
  <c r="AY209" i="1"/>
  <c r="AJ172" i="1"/>
  <c r="AK167" i="1"/>
  <c r="AX158" i="1"/>
  <c r="AY153" i="1"/>
  <c r="AM153" i="1"/>
  <c r="AL158" i="1"/>
  <c r="X158" i="1"/>
  <c r="Y153" i="1"/>
  <c r="AO174" i="1"/>
  <c r="AN179" i="1"/>
  <c r="AA209" i="1"/>
  <c r="Z214" i="1"/>
  <c r="AN214" i="1"/>
  <c r="AO209" i="1"/>
  <c r="Z200" i="1"/>
  <c r="AA195" i="1"/>
  <c r="U195" i="1"/>
  <c r="T200" i="1"/>
  <c r="BT207" i="1"/>
  <c r="BU202" i="1"/>
  <c r="BK188" i="1"/>
  <c r="BJ193" i="1"/>
  <c r="AB200" i="1"/>
  <c r="AC195" i="1"/>
  <c r="AG202" i="1"/>
  <c r="AF207" i="1"/>
  <c r="CA223" i="1"/>
  <c r="BZ228" i="1"/>
  <c r="BN228" i="1"/>
  <c r="BO223" i="1"/>
  <c r="Y195" i="1"/>
  <c r="X200" i="1"/>
  <c r="AC223" i="1"/>
  <c r="AB228" i="1"/>
  <c r="BY146" i="1"/>
  <c r="BX151" i="1"/>
  <c r="BI167" i="1"/>
  <c r="BH172" i="1"/>
  <c r="AW181" i="1"/>
  <c r="AV186" i="1"/>
  <c r="AL172" i="1"/>
  <c r="AM167" i="1"/>
  <c r="BN207" i="1"/>
  <c r="BO202" i="1"/>
  <c r="AM216" i="1"/>
  <c r="AL221" i="1"/>
  <c r="BH165" i="1"/>
  <c r="BI160" i="1"/>
  <c r="BA195" i="1"/>
  <c r="AZ200" i="1"/>
  <c r="AS181" i="1"/>
  <c r="AR186" i="1"/>
  <c r="Y167" i="1"/>
  <c r="X172" i="1"/>
  <c r="BL207" i="1"/>
  <c r="BM202" i="1"/>
  <c r="BT228" i="1"/>
  <c r="BU223" i="1"/>
  <c r="BN165" i="1"/>
  <c r="BO160" i="1"/>
  <c r="Z207" i="1"/>
  <c r="AA202" i="1"/>
  <c r="CB151" i="1"/>
  <c r="CC146" i="1"/>
  <c r="T158" i="1"/>
  <c r="U153" i="1"/>
  <c r="AU209" i="1"/>
  <c r="AT214" i="1"/>
  <c r="AD193" i="1"/>
  <c r="AE188" i="1"/>
  <c r="X207" i="1"/>
  <c r="Y202" i="1"/>
  <c r="AR193" i="1"/>
  <c r="AS188" i="1"/>
  <c r="AB221" i="1"/>
  <c r="AC216" i="1"/>
  <c r="AQ153" i="1"/>
  <c r="AP158" i="1"/>
  <c r="CA202" i="1"/>
  <c r="BZ207" i="1"/>
  <c r="BI153" i="1"/>
  <c r="BH158" i="1"/>
  <c r="Y174" i="1"/>
  <c r="X179" i="1"/>
  <c r="BK209" i="1"/>
  <c r="BJ214" i="1"/>
  <c r="AD221" i="1"/>
  <c r="AE216" i="1"/>
  <c r="BY209" i="1"/>
  <c r="BX214" i="1"/>
  <c r="AK153" i="1"/>
  <c r="AJ158" i="1"/>
  <c r="Y223" i="1"/>
  <c r="X228" i="1"/>
  <c r="BP214" i="1"/>
  <c r="BQ209" i="1"/>
  <c r="BE209" i="1"/>
  <c r="BD214" i="1"/>
  <c r="BP200" i="1"/>
  <c r="BQ195" i="1"/>
  <c r="CC174" i="1"/>
  <c r="CB179" i="1"/>
  <c r="BM167" i="1"/>
  <c r="BL172" i="1"/>
  <c r="AF186" i="1"/>
  <c r="AG181" i="1"/>
  <c r="BV186" i="1"/>
  <c r="BW181" i="1"/>
  <c r="AF179" i="1"/>
  <c r="AG174" i="1"/>
  <c r="BD221" i="1"/>
  <c r="BE216" i="1"/>
  <c r="AG167" i="1"/>
  <c r="AF172" i="1"/>
  <c r="CB165" i="1"/>
  <c r="CC160" i="1"/>
  <c r="BA181" i="1"/>
  <c r="AZ186" i="1"/>
  <c r="BP165" i="1"/>
  <c r="BQ160" i="1"/>
  <c r="BG174" i="1"/>
  <c r="BF179" i="1"/>
  <c r="AI202" i="1"/>
  <c r="AH207" i="1"/>
  <c r="CC209" i="1"/>
  <c r="CB214" i="1"/>
  <c r="BE202" i="1"/>
  <c r="BD207" i="1"/>
  <c r="BF172" i="1"/>
  <c r="BG167" i="1"/>
  <c r="AQ202" i="1"/>
  <c r="AP207" i="1"/>
  <c r="AH214" i="1"/>
  <c r="AI209" i="1"/>
  <c r="X221" i="1"/>
  <c r="Y216" i="1"/>
  <c r="BW146" i="1"/>
  <c r="BV151" i="1"/>
  <c r="CC195" i="1"/>
  <c r="CB200" i="1"/>
  <c r="BY153" i="1"/>
  <c r="BV153" i="1"/>
  <c r="BX158" i="1"/>
  <c r="Z186" i="1"/>
  <c r="AA181" i="1"/>
  <c r="BN214" i="1"/>
  <c r="BO209" i="1"/>
  <c r="BE160" i="1"/>
  <c r="BD165" i="1"/>
  <c r="AS202" i="1"/>
  <c r="AR207" i="1"/>
  <c r="BC195" i="1"/>
  <c r="BB200" i="1"/>
  <c r="BS188" i="1"/>
  <c r="BR193" i="1"/>
  <c r="BP186" i="1"/>
  <c r="BQ181" i="1"/>
  <c r="AJ214" i="1"/>
  <c r="AK209" i="1"/>
  <c r="AS195" i="1"/>
  <c r="AR200" i="1"/>
  <c r="BQ223" i="1"/>
  <c r="BP228" i="1"/>
  <c r="BK160" i="1"/>
  <c r="BJ165" i="1"/>
  <c r="AI181" i="1"/>
  <c r="AH186" i="1"/>
  <c r="BU174" i="1"/>
  <c r="BT179" i="1"/>
  <c r="BB207" i="1"/>
  <c r="BC202" i="1"/>
  <c r="AH151" i="1"/>
  <c r="AI146" i="1"/>
  <c r="V193" i="1"/>
  <c r="W188" i="1"/>
  <c r="AC188" i="1"/>
  <c r="AB193" i="1"/>
  <c r="BZ165" i="1"/>
  <c r="CA160" i="1"/>
  <c r="AZ179" i="1"/>
  <c r="BA174" i="1"/>
  <c r="AH193" i="1"/>
  <c r="AI188" i="1"/>
  <c r="X165" i="1"/>
  <c r="Y160" i="1"/>
  <c r="BK146" i="1"/>
  <c r="BJ151" i="1"/>
  <c r="AA216" i="1"/>
  <c r="Z221" i="1"/>
  <c r="BX207" i="1"/>
  <c r="BY202" i="1"/>
  <c r="BB172" i="1"/>
  <c r="BC167" i="1"/>
  <c r="BZ172" i="1"/>
  <c r="CA167" i="1"/>
  <c r="AQ216" i="1"/>
  <c r="AP221" i="1"/>
  <c r="BU167" i="1"/>
  <c r="BT172" i="1"/>
  <c r="T172" i="1"/>
  <c r="U167" i="1"/>
  <c r="BV214" i="1"/>
  <c r="BW209" i="1"/>
  <c r="BF193" i="1"/>
  <c r="BG188" i="1"/>
  <c r="AW223" i="1"/>
  <c r="AV228" i="1"/>
  <c r="AJ151" i="1"/>
  <c r="AK146" i="1"/>
  <c r="Z151" i="1"/>
  <c r="AA146" i="1"/>
  <c r="AE202" i="1"/>
  <c r="AD207" i="1"/>
  <c r="BZ151" i="1"/>
  <c r="CA146" i="1"/>
  <c r="AB151" i="1"/>
  <c r="AC146" i="1"/>
  <c r="BW153" i="1" l="1"/>
  <c r="BV158" i="1"/>
</calcChain>
</file>

<file path=xl/sharedStrings.xml><?xml version="1.0" encoding="utf-8"?>
<sst xmlns="http://schemas.openxmlformats.org/spreadsheetml/2006/main" count="723" uniqueCount="158">
  <si>
    <t>Payment Cap:</t>
  </si>
  <si>
    <t>Housing Case Manager Name:</t>
  </si>
  <si>
    <t>Time Cap:</t>
  </si>
  <si>
    <t>Briefly describe each emergency and explain how it prevents or will prevent the household from paying housing costs. Attach documentation of each emergency.</t>
  </si>
  <si>
    <t>Check Spelling</t>
  </si>
  <si>
    <r>
      <rPr>
        <b/>
        <u/>
        <sz val="10"/>
        <color theme="1" tint="0.14999847407452621"/>
        <rFont val="Calibri"/>
        <family val="2"/>
        <scheme val="minor"/>
      </rPr>
      <t>Instructions:</t>
    </r>
    <r>
      <rPr>
        <sz val="10"/>
        <color theme="1" tint="0.14999847407452621"/>
        <rFont val="Calibri"/>
        <family val="2"/>
        <scheme val="minor"/>
      </rPr>
      <t xml:space="preserve"> Columns 1 and 2 indicate the month and respective number of days. Enter the calendar year of the month paid with STRMU in Column 3. Enter the actual rent and the</t>
    </r>
  </si>
  <si>
    <t>Name</t>
  </si>
  <si>
    <t>Case Manager</t>
  </si>
  <si>
    <t>Emergency</t>
  </si>
  <si>
    <t>amount of STRMU expended on that month's rent in Columns 4 and 5. Enter the actual mortgage and the amount of STRMU expended on that month's mortgage in Columns 6 and 7.</t>
  </si>
  <si>
    <t>Enter the actual utility dues and the amount of STRMU expended on that month's utility dues in Columns 8 and 11. Enter the utility bill metering period start and end dates in</t>
  </si>
  <si>
    <t xml:space="preserve">Columns 9 and 10. Add other types of utility bills to page 2. Column 20 calculates the number of days assisted. </t>
  </si>
  <si>
    <t>Month</t>
  </si>
  <si>
    <t>Days</t>
  </si>
  <si>
    <t>Year</t>
  </si>
  <si>
    <t>Actual</t>
  </si>
  <si>
    <t>STRMU</t>
  </si>
  <si>
    <t>Metering</t>
  </si>
  <si>
    <t xml:space="preserve">Metering </t>
  </si>
  <si>
    <t>Days
Assisted</t>
  </si>
  <si>
    <t>Rent</t>
  </si>
  <si>
    <t>Payment</t>
  </si>
  <si>
    <t>Mortgage</t>
  </si>
  <si>
    <t>Utilities 1</t>
  </si>
  <si>
    <t>Start Date 1</t>
  </si>
  <si>
    <t>End Date 1</t>
  </si>
  <si>
    <t>Payment 1</t>
  </si>
  <si>
    <t>Assisted</t>
  </si>
  <si>
    <t>?</t>
  </si>
  <si>
    <t>Days:</t>
  </si>
  <si>
    <t>Paid:</t>
  </si>
  <si>
    <t>Dates:</t>
  </si>
  <si>
    <t>R</t>
  </si>
  <si>
    <t>Complete</t>
  </si>
  <si>
    <t>Period</t>
  </si>
  <si>
    <t>Paid</t>
  </si>
  <si>
    <t>Start</t>
  </si>
  <si>
    <t>End</t>
  </si>
  <si>
    <t>January</t>
  </si>
  <si>
    <t>February</t>
  </si>
  <si>
    <t>March</t>
  </si>
  <si>
    <t>April</t>
  </si>
  <si>
    <t>May</t>
  </si>
  <si>
    <t>June</t>
  </si>
  <si>
    <t>July</t>
  </si>
  <si>
    <t>August</t>
  </si>
  <si>
    <t>September</t>
  </si>
  <si>
    <t>October</t>
  </si>
  <si>
    <t>November</t>
  </si>
  <si>
    <t>December</t>
  </si>
  <si>
    <t>Total</t>
  </si>
  <si>
    <t>Summary</t>
  </si>
  <si>
    <t>M</t>
  </si>
  <si>
    <t>52-week period start date:</t>
  </si>
  <si>
    <t>52-week period end date:</t>
  </si>
  <si>
    <t>STRMU Reporting Category:</t>
  </si>
  <si>
    <t>Next 52-week period cannot start until:</t>
  </si>
  <si>
    <t>TOTAL STRMU EXPENDED:</t>
  </si>
  <si>
    <t>TOTAL DAYS ASSISTED:</t>
  </si>
  <si>
    <r>
      <t>Additional Utility Bills:</t>
    </r>
    <r>
      <rPr>
        <sz val="10"/>
        <color theme="1" tint="0.14999847407452621"/>
        <rFont val="Calibri"/>
        <family val="2"/>
        <scheme val="minor"/>
      </rPr>
      <t xml:space="preserve"> If the Project Sponsor will provide STRMU assistance for more than one type of utility bill, enter up to two additional utility bills under Utilities 2 and 3.</t>
    </r>
  </si>
  <si>
    <t>Utilities 2</t>
  </si>
  <si>
    <t>Start Date 2</t>
  </si>
  <si>
    <t>End Date 2</t>
  </si>
  <si>
    <t>Payment 2</t>
  </si>
  <si>
    <t>Utilities 3</t>
  </si>
  <si>
    <t>Start Date 3</t>
  </si>
  <si>
    <t>End Date 3</t>
  </si>
  <si>
    <t>Payment 3</t>
  </si>
  <si>
    <t>U1</t>
  </si>
  <si>
    <t>U2</t>
  </si>
  <si>
    <t>U3</t>
  </si>
  <si>
    <t>Min:</t>
  </si>
  <si>
    <t>Max:</t>
  </si>
  <si>
    <t>Span</t>
  </si>
  <si>
    <t>Range</t>
  </si>
  <si>
    <t>Count</t>
  </si>
  <si>
    <t>Dedupe</t>
  </si>
  <si>
    <t>Data entry locations:</t>
  </si>
  <si>
    <t>Data missing locations:</t>
  </si>
  <si>
    <t>Payment exceeds cost locations:</t>
  </si>
  <si>
    <t>Month match:</t>
  </si>
  <si>
    <t>Year match:</t>
  </si>
  <si>
    <t>End date is less than start date:</t>
  </si>
  <si>
    <t>Enter type of utility bill:</t>
  </si>
  <si>
    <t>Describe emergency:</t>
  </si>
  <si>
    <t>Name:</t>
  </si>
  <si>
    <t>Case Manager:</t>
  </si>
  <si>
    <t>Year 1</t>
  </si>
  <si>
    <t>U1 Actual</t>
  </si>
  <si>
    <t>U1 Start</t>
  </si>
  <si>
    <t>U1 End</t>
  </si>
  <si>
    <t>U1 STRMU</t>
  </si>
  <si>
    <t>Year 2</t>
  </si>
  <si>
    <t>U2 Actual</t>
  </si>
  <si>
    <t>U2 Start</t>
  </si>
  <si>
    <t>U2 End</t>
  </si>
  <si>
    <t>U2 STRMU</t>
  </si>
  <si>
    <t>U3 Actual</t>
  </si>
  <si>
    <t>U3 Start</t>
  </si>
  <si>
    <t>U3 End</t>
  </si>
  <si>
    <t>U3 STRMU</t>
  </si>
  <si>
    <t>R Span</t>
  </si>
  <si>
    <t>Day</t>
  </si>
  <si>
    <t>M Span</t>
  </si>
  <si>
    <t>U1 Span</t>
  </si>
  <si>
    <t>U2 Span</t>
  </si>
  <si>
    <t>U3 Span</t>
  </si>
  <si>
    <t>Missing Data?</t>
  </si>
  <si>
    <t>Fill 1</t>
  </si>
  <si>
    <t>Fill 2</t>
  </si>
  <si>
    <t>Fill 3</t>
  </si>
  <si>
    <t>Fill 4</t>
  </si>
  <si>
    <t>Fill 5</t>
  </si>
  <si>
    <t>Fill 6</t>
  </si>
  <si>
    <t>Fill 7</t>
  </si>
  <si>
    <t>Fill 8</t>
  </si>
  <si>
    <t>Fill 9</t>
  </si>
  <si>
    <t>Fill 10</t>
  </si>
  <si>
    <t>Fill 11</t>
  </si>
  <si>
    <t>Fill 12</t>
  </si>
  <si>
    <t>Fill 13</t>
  </si>
  <si>
    <t>Fill 14</t>
  </si>
  <si>
    <t>Fill 15</t>
  </si>
  <si>
    <t>Fill 16</t>
  </si>
  <si>
    <t>Fill 17</t>
  </si>
  <si>
    <t>Fill 18</t>
  </si>
  <si>
    <t>Fill 19</t>
  </si>
  <si>
    <t>Fill 20</t>
  </si>
  <si>
    <t>Fill 21</t>
  </si>
  <si>
    <t>Fill 22</t>
  </si>
  <si>
    <t>Fill 23</t>
  </si>
  <si>
    <t>Fill 24</t>
  </si>
  <si>
    <t>Fill 25</t>
  </si>
  <si>
    <t>Fill 26</t>
  </si>
  <si>
    <t>Fill 27</t>
  </si>
  <si>
    <t>Fill 28</t>
  </si>
  <si>
    <t>Fill 29</t>
  </si>
  <si>
    <t>Fill 30</t>
  </si>
  <si>
    <t>Fill 31</t>
  </si>
  <si>
    <t>Post 52-Error?</t>
  </si>
  <si>
    <t>Payment &gt; Cost?</t>
  </si>
  <si>
    <t>Month Match?</t>
  </si>
  <si>
    <t>Leap year?</t>
  </si>
  <si>
    <t>Year Match?</t>
  </si>
  <si>
    <t>Leap Adjustment</t>
  </si>
  <si>
    <t>End less than start?</t>
  </si>
  <si>
    <t>Client Name Error?</t>
  </si>
  <si>
    <t>Case Manager Name Error?</t>
  </si>
  <si>
    <r>
      <t xml:space="preserve">Client Name </t>
    </r>
    <r>
      <rPr>
        <b/>
        <sz val="8"/>
        <color theme="1" tint="0.14999847407452621"/>
        <rFont val="Calibri"/>
        <family val="2"/>
        <scheme val="minor"/>
      </rPr>
      <t>and/or</t>
    </r>
    <r>
      <rPr>
        <b/>
        <sz val="10"/>
        <color theme="1" tint="0.14999847407452621"/>
        <rFont val="Calibri"/>
        <family val="2"/>
        <scheme val="minor"/>
      </rPr>
      <t xml:space="preserve"> ID Number:</t>
    </r>
  </si>
  <si>
    <t>a. Rent only</t>
  </si>
  <si>
    <t>b. Mortgage only</t>
  </si>
  <si>
    <t>c. Utilities only</t>
  </si>
  <si>
    <t>d. More than one type</t>
  </si>
  <si>
    <t>the respective "Actual" column and month row. (3) Enter utility bills in the month the metering period started and enter the full amount due for that metering period in the respective</t>
  </si>
  <si>
    <t>month. Do not manually split utility metering periods between two months. (4) For debts, obtain a ledger from the owner/utility vendor to correctly attribute debts to the correct</t>
  </si>
  <si>
    <t>cap. If a household reaches a cap, the assistance attributes to the entire 21-week limit. The 21-week limit always supersedes an established cap. (2) If paying late fees, add them to</t>
  </si>
  <si>
    <r>
      <rPr>
        <b/>
        <u/>
        <sz val="10"/>
        <color theme="1" tint="0.14999847407452621"/>
        <rFont val="Calibri"/>
        <family val="2"/>
        <scheme val="minor"/>
      </rPr>
      <t>Notes:</t>
    </r>
    <r>
      <rPr>
        <sz val="10"/>
        <color theme="1" tint="0.14999847407452621"/>
        <rFont val="Calibri"/>
        <family val="2"/>
        <scheme val="minor"/>
      </rPr>
      <t xml:space="preserve"> (1) STRMU may assist with up to 21 weeks of accrued costs. If the Project Sponsor uses an annual payment and/or time cap, the total STRMU assistance cannot exceed the</t>
    </r>
  </si>
  <si>
    <t xml:space="preserve">days. (5) Form K1 uses a 147-day tracking methodology, which converts the 21-week limit to 147 calendar days and counts the unduplicated days of accrued costs paid by STRMU.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</si>
</sst>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8" x14ac:knownFonts="1">
    <font>
      <sz val="11"/>
      <color theme="1"/>
      <name val="Calibri"/>
      <family val="2"/>
      <scheme val="minor"/>
    </font>
    <font>
      <sz val="2"/>
      <color theme="1"/>
      <name val="Calibri"/>
      <family val="2"/>
      <scheme val="minor"/>
    </font>
    <font>
      <b/>
      <sz val="10"/>
      <color theme="1" tint="0.14999847407452621"/>
      <name val="Calibri"/>
      <family val="2"/>
      <scheme val="minor"/>
    </font>
    <font>
      <sz val="10"/>
      <color theme="1" tint="0.14999847407452621"/>
      <name val="Calibri"/>
      <family val="2"/>
      <scheme val="minor"/>
    </font>
    <font>
      <sz val="8"/>
      <color theme="1" tint="0.14999847407452621"/>
      <name val="Calibri"/>
      <family val="2"/>
      <scheme val="minor"/>
    </font>
    <font>
      <sz val="10"/>
      <color theme="1"/>
      <name val="Calibri"/>
      <family val="2"/>
      <scheme val="minor"/>
    </font>
    <font>
      <b/>
      <sz val="2"/>
      <color theme="1" tint="0.14999847407452621"/>
      <name val="Calibri"/>
      <family val="2"/>
      <scheme val="minor"/>
    </font>
    <font>
      <sz val="2"/>
      <color theme="1" tint="0.14999847407452621"/>
      <name val="Calibri"/>
      <family val="2"/>
      <scheme val="minor"/>
    </font>
    <font>
      <i/>
      <sz val="2"/>
      <color theme="1" tint="0.14999847407452621"/>
      <name val="Calibri"/>
      <family val="2"/>
      <scheme val="minor"/>
    </font>
    <font>
      <b/>
      <sz val="10"/>
      <color rgb="FF0070C0"/>
      <name val="Calibri"/>
      <family val="2"/>
      <scheme val="minor"/>
    </font>
    <font>
      <u/>
      <sz val="11"/>
      <color theme="10"/>
      <name val="Calibri"/>
      <family val="2"/>
      <scheme val="minor"/>
    </font>
    <font>
      <sz val="8"/>
      <color theme="0" tint="-0.499984740745262"/>
      <name val="Calibri"/>
      <family val="2"/>
      <scheme val="minor"/>
    </font>
    <font>
      <b/>
      <u/>
      <sz val="10"/>
      <color theme="1" tint="0.14999847407452621"/>
      <name val="Calibri"/>
      <family val="2"/>
      <scheme val="minor"/>
    </font>
    <font>
      <b/>
      <sz val="10"/>
      <color theme="0" tint="-0.499984740745262"/>
      <name val="Calibri"/>
      <family val="2"/>
      <scheme val="minor"/>
    </font>
    <font>
      <i/>
      <sz val="10"/>
      <color theme="0" tint="-0.499984740745262"/>
      <name val="Calibri"/>
      <family val="2"/>
      <scheme val="minor"/>
    </font>
    <font>
      <b/>
      <sz val="8"/>
      <color theme="1" tint="0.14999847407452621"/>
      <name val="Calibri"/>
      <family val="2"/>
      <scheme val="minor"/>
    </font>
    <font>
      <sz val="8"/>
      <color theme="1"/>
      <name val="Calibri"/>
      <family val="2"/>
      <scheme val="minor"/>
    </font>
    <font>
      <b/>
      <sz val="14"/>
      <color theme="1" tint="0.499984740745262"/>
      <name val="Rockwell"/>
      <family val="1"/>
    </font>
    <font>
      <sz val="8.5"/>
      <color theme="1" tint="0.14999847407452621"/>
      <name val="Calibri"/>
      <family val="2"/>
      <scheme val="minor"/>
    </font>
    <font>
      <b/>
      <sz val="8"/>
      <color theme="0"/>
      <name val="Calibri"/>
      <family val="2"/>
      <scheme val="minor"/>
    </font>
    <font>
      <b/>
      <sz val="8"/>
      <name val="Calibri"/>
      <family val="2"/>
      <scheme val="minor"/>
    </font>
    <font>
      <sz val="8"/>
      <name val="Calibri"/>
      <family val="2"/>
      <scheme val="minor"/>
    </font>
    <font>
      <sz val="12"/>
      <color rgb="FF9C6500"/>
      <name val="Verdana"/>
      <family val="2"/>
    </font>
    <font>
      <sz val="8"/>
      <color rgb="FF9C6500"/>
      <name val="Calibri"/>
      <family val="2"/>
      <scheme val="minor"/>
    </font>
    <font>
      <sz val="8"/>
      <color theme="8"/>
      <name val="Calibri"/>
      <family val="2"/>
      <scheme val="minor"/>
    </font>
    <font>
      <sz val="8"/>
      <color theme="9" tint="-0.499984740745262"/>
      <name val="Calibri"/>
      <family val="2"/>
      <scheme val="minor"/>
    </font>
    <font>
      <sz val="8"/>
      <color theme="5" tint="-0.249977111117893"/>
      <name val="Calibri"/>
      <family val="2"/>
      <scheme val="minor"/>
    </font>
    <font>
      <i/>
      <sz val="8"/>
      <color theme="1" tint="0.14999847407452621"/>
      <name val="Calibri"/>
      <family val="2"/>
      <scheme val="minor"/>
    </font>
  </fonts>
  <fills count="28">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EB5DD"/>
        <bgColor indexed="64"/>
      </patternFill>
    </fill>
    <fill>
      <patternFill patternType="solid">
        <fgColor rgb="FFFFEDB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AE0F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0070C0"/>
        <bgColor indexed="64"/>
      </patternFill>
    </fill>
    <fill>
      <patternFill patternType="solid">
        <fgColor rgb="FF81C9FF"/>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2" tint="-9.9978637043366805E-2"/>
        <bgColor indexed="64"/>
      </patternFill>
    </fill>
  </fills>
  <borders count="52">
    <border>
      <left/>
      <right/>
      <top/>
      <bottom/>
      <diagonal/>
    </border>
    <border>
      <left/>
      <right/>
      <top/>
      <bottom style="thin">
        <color indexed="64"/>
      </bottom>
      <diagonal/>
    </border>
    <border>
      <left/>
      <right/>
      <top/>
      <bottom style="thin">
        <color theme="1" tint="0.14999847407452621"/>
      </bottom>
      <diagonal/>
    </border>
    <border>
      <left/>
      <right/>
      <top style="thin">
        <color indexed="64"/>
      </top>
      <bottom style="thin">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medium">
        <color theme="0"/>
      </right>
      <top style="medium">
        <color theme="0"/>
      </top>
      <bottom/>
      <diagonal/>
    </border>
    <border>
      <left/>
      <right style="thin">
        <color theme="0"/>
      </right>
      <top style="thin">
        <color theme="0"/>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medium">
        <color theme="0"/>
      </left>
      <right style="medium">
        <color theme="0"/>
      </right>
      <top/>
      <bottom/>
      <diagonal/>
    </border>
    <border>
      <left/>
      <right style="thin">
        <color theme="0"/>
      </right>
      <top/>
      <bottom/>
      <diagonal/>
    </border>
    <border>
      <left style="medium">
        <color theme="0"/>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medium">
        <color theme="0"/>
      </left>
      <right/>
      <top style="thin">
        <color theme="0"/>
      </top>
      <bottom style="medium">
        <color theme="0"/>
      </bottom>
      <diagonal/>
    </border>
    <border>
      <left/>
      <right style="thin">
        <color theme="0"/>
      </right>
      <top style="thin">
        <color theme="0"/>
      </top>
      <bottom style="medium">
        <color theme="0"/>
      </bottom>
      <diagonal/>
    </border>
    <border>
      <left style="thin">
        <color theme="0"/>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style="medium">
        <color theme="0"/>
      </right>
      <top/>
      <bottom style="medium">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theme="0"/>
      </left>
      <right style="medium">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medium">
        <color theme="0"/>
      </left>
      <right style="medium">
        <color theme="0"/>
      </right>
      <top style="thin">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style="thin">
        <color theme="0"/>
      </right>
      <top style="thin">
        <color theme="0"/>
      </top>
      <bottom/>
      <diagonal/>
    </border>
    <border>
      <left style="thin">
        <color theme="0"/>
      </left>
      <right style="medium">
        <color theme="0"/>
      </right>
      <top style="thin">
        <color theme="0"/>
      </top>
      <bottom style="medium">
        <color theme="0"/>
      </bottom>
      <diagonal/>
    </border>
    <border>
      <left/>
      <right/>
      <top/>
      <bottom style="thin">
        <color theme="0" tint="-0.249977111117893"/>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s>
  <cellStyleXfs count="3">
    <xf numFmtId="0" fontId="0" fillId="0" borderId="0"/>
    <xf numFmtId="0" fontId="10" fillId="0" borderId="0" applyNumberFormat="0" applyFill="0" applyBorder="0" applyAlignment="0" applyProtection="0"/>
    <xf numFmtId="0" fontId="22" fillId="2" borderId="0" applyNumberFormat="0" applyBorder="0" applyAlignment="0" applyProtection="0"/>
  </cellStyleXfs>
  <cellXfs count="258">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right"/>
    </xf>
    <xf numFmtId="164" fontId="3" fillId="0" borderId="2" xfId="0" applyNumberFormat="1" applyFont="1" applyBorder="1" applyAlignment="1" applyProtection="1">
      <alignment horizontal="right"/>
      <protection locked="0"/>
    </xf>
    <xf numFmtId="0" fontId="4" fillId="0" borderId="0" xfId="0" applyFont="1"/>
    <xf numFmtId="0" fontId="5" fillId="0" borderId="0" xfId="0" applyFont="1"/>
    <xf numFmtId="1" fontId="3" fillId="0" borderId="2" xfId="0" applyNumberFormat="1" applyFont="1" applyBorder="1" applyAlignment="1" applyProtection="1">
      <alignment horizontal="right"/>
      <protection locked="0"/>
    </xf>
    <xf numFmtId="0" fontId="6" fillId="0" borderId="0" xfId="0" applyFont="1"/>
    <xf numFmtId="0" fontId="7" fillId="0" borderId="0" xfId="0" applyFont="1"/>
    <xf numFmtId="164" fontId="6" fillId="0" borderId="0" xfId="0" applyNumberFormat="1" applyFont="1" applyAlignment="1">
      <alignment horizontal="left"/>
    </xf>
    <xf numFmtId="164" fontId="7" fillId="0" borderId="0" xfId="0" applyNumberFormat="1" applyFont="1" applyAlignment="1">
      <alignment horizontal="center"/>
    </xf>
    <xf numFmtId="0" fontId="7" fillId="0" borderId="0" xfId="0" applyFont="1" applyAlignment="1">
      <alignment horizontal="left" vertical="top"/>
    </xf>
    <xf numFmtId="0" fontId="8" fillId="0" borderId="0" xfId="0" applyFont="1" applyAlignment="1">
      <alignment horizontal="center" vertical="top"/>
    </xf>
    <xf numFmtId="0" fontId="9" fillId="0" borderId="0" xfId="0" applyFont="1" applyAlignment="1">
      <alignment horizontal="left"/>
    </xf>
    <xf numFmtId="0" fontId="11" fillId="0" borderId="0" xfId="1" applyFont="1" applyAlignment="1" applyProtection="1">
      <alignment horizontal="right"/>
      <protection locked="0"/>
    </xf>
    <xf numFmtId="0" fontId="3" fillId="4" borderId="0" xfId="0" applyFont="1" applyFill="1" applyAlignment="1">
      <alignment horizontal="left" vertical="top" wrapText="1"/>
    </xf>
    <xf numFmtId="0" fontId="7" fillId="5" borderId="0" xfId="0" applyFont="1" applyFill="1" applyAlignment="1">
      <alignment horizontal="left" vertical="top" wrapText="1"/>
    </xf>
    <xf numFmtId="0" fontId="3" fillId="0" borderId="0" xfId="0" applyFont="1" applyAlignment="1">
      <alignment horizontal="left" vertical="top"/>
    </xf>
    <xf numFmtId="0" fontId="5" fillId="0" borderId="0" xfId="0" applyFont="1" applyAlignment="1">
      <alignment horizontal="left"/>
    </xf>
    <xf numFmtId="0" fontId="7" fillId="0" borderId="0" xfId="0" applyFont="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7" borderId="4" xfId="0" applyFont="1" applyFill="1" applyBorder="1" applyAlignment="1">
      <alignment horizontal="center" vertical="top" wrapText="1"/>
    </xf>
    <xf numFmtId="0" fontId="3" fillId="7" borderId="6" xfId="0" applyFont="1" applyFill="1" applyBorder="1" applyAlignment="1">
      <alignment horizontal="center" vertical="top" wrapText="1"/>
    </xf>
    <xf numFmtId="0" fontId="3" fillId="8" borderId="4" xfId="0" applyFont="1" applyFill="1" applyBorder="1" applyAlignment="1">
      <alignment horizontal="center" vertical="top" wrapText="1"/>
    </xf>
    <xf numFmtId="0" fontId="3" fillId="8" borderId="6" xfId="0" applyFont="1" applyFill="1" applyBorder="1" applyAlignment="1">
      <alignment horizontal="center" vertical="top" wrapText="1"/>
    </xf>
    <xf numFmtId="0" fontId="3" fillId="9" borderId="4" xfId="0" applyFont="1" applyFill="1" applyBorder="1" applyAlignment="1">
      <alignment horizontal="center" vertical="top" wrapText="1"/>
    </xf>
    <xf numFmtId="0" fontId="3" fillId="9" borderId="5" xfId="0" applyFont="1" applyFill="1" applyBorder="1" applyAlignment="1">
      <alignment horizontal="center" vertical="top" wrapText="1"/>
    </xf>
    <xf numFmtId="0" fontId="3" fillId="9" borderId="6" xfId="0" applyFont="1" applyFill="1" applyBorder="1" applyAlignment="1">
      <alignment horizontal="center" vertical="top" wrapText="1"/>
    </xf>
    <xf numFmtId="0" fontId="3" fillId="10" borderId="7" xfId="0" applyFont="1" applyFill="1" applyBorder="1" applyAlignment="1">
      <alignment horizontal="center" vertical="top" wrapText="1"/>
    </xf>
    <xf numFmtId="0" fontId="3" fillId="6" borderId="9"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6" borderId="11" xfId="0" applyFont="1" applyFill="1" applyBorder="1" applyAlignment="1">
      <alignment horizontal="center" vertical="top" wrapText="1"/>
    </xf>
    <xf numFmtId="0" fontId="3" fillId="7" borderId="9"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8" borderId="9"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9" borderId="9" xfId="0" applyFont="1" applyFill="1" applyBorder="1" applyAlignment="1">
      <alignment horizontal="center" vertical="top" wrapText="1"/>
    </xf>
    <xf numFmtId="0" fontId="3" fillId="9" borderId="10" xfId="0" applyFont="1" applyFill="1" applyBorder="1" applyAlignment="1">
      <alignment horizontal="center" vertical="top" wrapText="1"/>
    </xf>
    <xf numFmtId="0" fontId="3" fillId="9" borderId="11" xfId="0" applyFont="1" applyFill="1" applyBorder="1" applyAlignment="1">
      <alignment horizontal="center" vertical="top" wrapText="1"/>
    </xf>
    <xf numFmtId="0" fontId="3" fillId="10" borderId="12" xfId="0" applyFont="1" applyFill="1" applyBorder="1" applyAlignment="1">
      <alignment horizontal="center" vertical="top" wrapText="1"/>
    </xf>
    <xf numFmtId="0" fontId="13" fillId="6" borderId="11" xfId="1" applyFont="1" applyFill="1" applyBorder="1" applyAlignment="1">
      <alignment horizontal="center" vertical="center" wrapText="1"/>
    </xf>
    <xf numFmtId="0" fontId="13" fillId="7" borderId="9" xfId="1" applyFont="1" applyFill="1" applyBorder="1" applyAlignment="1">
      <alignment horizontal="center" vertical="center" wrapText="1"/>
    </xf>
    <xf numFmtId="0" fontId="13" fillId="7" borderId="11" xfId="1" applyFont="1" applyFill="1" applyBorder="1" applyAlignment="1">
      <alignment horizontal="center" vertical="center" wrapText="1"/>
    </xf>
    <xf numFmtId="0" fontId="13" fillId="8" borderId="9" xfId="1" applyFont="1" applyFill="1" applyBorder="1" applyAlignment="1">
      <alignment horizontal="center" vertical="center" wrapText="1"/>
    </xf>
    <xf numFmtId="0" fontId="13" fillId="8" borderId="11" xfId="1" applyFont="1" applyFill="1" applyBorder="1" applyAlignment="1">
      <alignment horizontal="center" vertical="center" wrapText="1"/>
    </xf>
    <xf numFmtId="0" fontId="13" fillId="9" borderId="14" xfId="1" applyFont="1" applyFill="1" applyBorder="1" applyAlignment="1">
      <alignment horizontal="center" vertical="center"/>
    </xf>
    <xf numFmtId="0" fontId="13" fillId="9" borderId="15" xfId="1" applyFont="1" applyFill="1" applyBorder="1" applyAlignment="1">
      <alignment horizontal="center" vertical="center"/>
    </xf>
    <xf numFmtId="0" fontId="13" fillId="9" borderId="16" xfId="1" applyFont="1" applyFill="1" applyBorder="1" applyAlignment="1">
      <alignment horizontal="center" vertical="center"/>
    </xf>
    <xf numFmtId="0" fontId="5" fillId="6" borderId="17" xfId="0" applyFont="1" applyFill="1" applyBorder="1"/>
    <xf numFmtId="0" fontId="5" fillId="6" borderId="18" xfId="0" applyFont="1" applyFill="1" applyBorder="1"/>
    <xf numFmtId="0" fontId="5" fillId="6" borderId="19" xfId="0" applyFont="1" applyFill="1" applyBorder="1"/>
    <xf numFmtId="0" fontId="5" fillId="7" borderId="17" xfId="0" applyFont="1" applyFill="1" applyBorder="1"/>
    <xf numFmtId="0" fontId="5" fillId="7" borderId="19" xfId="0" applyFont="1" applyFill="1" applyBorder="1"/>
    <xf numFmtId="0" fontId="5" fillId="8" borderId="17" xfId="0" applyFont="1" applyFill="1" applyBorder="1"/>
    <xf numFmtId="0" fontId="5" fillId="8" borderId="19" xfId="0" applyFont="1" applyFill="1" applyBorder="1"/>
    <xf numFmtId="0" fontId="3" fillId="10" borderId="24" xfId="0" applyFont="1" applyFill="1" applyBorder="1" applyAlignment="1">
      <alignment horizontal="center" vertical="top" wrapText="1"/>
    </xf>
    <xf numFmtId="0" fontId="3" fillId="10" borderId="25" xfId="0" applyFont="1" applyFill="1" applyBorder="1" applyAlignment="1">
      <alignment horizontal="center" vertical="top" wrapText="1"/>
    </xf>
    <xf numFmtId="0" fontId="15" fillId="12" borderId="26" xfId="0" applyFont="1" applyFill="1" applyBorder="1" applyAlignment="1">
      <alignment horizontal="right"/>
    </xf>
    <xf numFmtId="0" fontId="4" fillId="13" borderId="27" xfId="0" applyFont="1" applyFill="1" applyBorder="1"/>
    <xf numFmtId="0" fontId="4" fillId="6" borderId="27" xfId="0" applyFont="1" applyFill="1" applyBorder="1"/>
    <xf numFmtId="0" fontId="3" fillId="13" borderId="14" xfId="0" applyFont="1" applyFill="1" applyBorder="1"/>
    <xf numFmtId="1" fontId="3" fillId="13" borderId="15" xfId="0" applyNumberFormat="1" applyFont="1" applyFill="1" applyBorder="1"/>
    <xf numFmtId="1" fontId="3" fillId="13" borderId="16" xfId="0" applyNumberFormat="1" applyFont="1" applyFill="1" applyBorder="1" applyAlignment="1" applyProtection="1">
      <alignment horizontal="right"/>
      <protection locked="0"/>
    </xf>
    <xf numFmtId="164" fontId="3" fillId="14" borderId="14" xfId="0" applyNumberFormat="1" applyFont="1" applyFill="1" applyBorder="1" applyAlignment="1" applyProtection="1">
      <alignment horizontal="right"/>
      <protection locked="0"/>
    </xf>
    <xf numFmtId="164" fontId="3" fillId="14" borderId="16" xfId="0" applyNumberFormat="1" applyFont="1" applyFill="1" applyBorder="1" applyAlignment="1" applyProtection="1">
      <alignment horizontal="right"/>
      <protection locked="0"/>
    </xf>
    <xf numFmtId="164" fontId="3" fillId="15" borderId="14" xfId="0" applyNumberFormat="1" applyFont="1" applyFill="1" applyBorder="1" applyAlignment="1" applyProtection="1">
      <alignment horizontal="right"/>
      <protection locked="0"/>
    </xf>
    <xf numFmtId="164" fontId="3" fillId="15" borderId="16" xfId="0" applyNumberFormat="1" applyFont="1" applyFill="1" applyBorder="1" applyAlignment="1" applyProtection="1">
      <alignment horizontal="right"/>
      <protection locked="0"/>
    </xf>
    <xf numFmtId="164" fontId="3" fillId="4" borderId="14" xfId="0" applyNumberFormat="1" applyFont="1" applyFill="1" applyBorder="1" applyAlignment="1" applyProtection="1">
      <alignment horizontal="right"/>
      <protection locked="0"/>
    </xf>
    <xf numFmtId="165" fontId="3" fillId="4" borderId="15" xfId="0" applyNumberFormat="1" applyFont="1" applyFill="1" applyBorder="1" applyAlignment="1" applyProtection="1">
      <alignment horizontal="center"/>
      <protection locked="0"/>
    </xf>
    <xf numFmtId="164" fontId="3" fillId="4" borderId="16" xfId="0" applyNumberFormat="1" applyFont="1" applyFill="1" applyBorder="1" applyAlignment="1" applyProtection="1">
      <alignment horizontal="right"/>
      <protection locked="0"/>
    </xf>
    <xf numFmtId="1" fontId="3" fillId="16" borderId="28" xfId="0" applyNumberFormat="1" applyFont="1" applyFill="1" applyBorder="1"/>
    <xf numFmtId="1" fontId="4" fillId="16" borderId="15" xfId="0" applyNumberFormat="1" applyFont="1" applyFill="1" applyBorder="1" applyAlignment="1">
      <alignment horizontal="right"/>
    </xf>
    <xf numFmtId="0" fontId="4" fillId="7" borderId="27" xfId="0" applyFont="1" applyFill="1" applyBorder="1"/>
    <xf numFmtId="165" fontId="4" fillId="7" borderId="27" xfId="0" applyNumberFormat="1" applyFont="1" applyFill="1" applyBorder="1"/>
    <xf numFmtId="165" fontId="4" fillId="14" borderId="27" xfId="0" applyNumberFormat="1" applyFont="1" applyFill="1" applyBorder="1"/>
    <xf numFmtId="165" fontId="4" fillId="0" borderId="0" xfId="0" applyNumberFormat="1" applyFont="1"/>
    <xf numFmtId="0" fontId="3" fillId="13" borderId="29" xfId="0" applyFont="1" applyFill="1" applyBorder="1"/>
    <xf numFmtId="1" fontId="3" fillId="13" borderId="27" xfId="0" applyNumberFormat="1" applyFont="1" applyFill="1" applyBorder="1"/>
    <xf numFmtId="1" fontId="3" fillId="13" borderId="30" xfId="0" applyNumberFormat="1" applyFont="1" applyFill="1" applyBorder="1" applyAlignment="1" applyProtection="1">
      <alignment horizontal="right"/>
      <protection locked="0"/>
    </xf>
    <xf numFmtId="164" fontId="3" fillId="14" borderId="29" xfId="0" applyNumberFormat="1" applyFont="1" applyFill="1" applyBorder="1" applyAlignment="1" applyProtection="1">
      <alignment horizontal="right"/>
      <protection locked="0"/>
    </xf>
    <xf numFmtId="164" fontId="3" fillId="15" borderId="29" xfId="0" applyNumberFormat="1" applyFont="1" applyFill="1" applyBorder="1" applyAlignment="1" applyProtection="1">
      <alignment horizontal="right"/>
      <protection locked="0"/>
    </xf>
    <xf numFmtId="164" fontId="3" fillId="4" borderId="29" xfId="0" applyNumberFormat="1" applyFont="1" applyFill="1" applyBorder="1" applyAlignment="1" applyProtection="1">
      <alignment horizontal="right"/>
      <protection locked="0"/>
    </xf>
    <xf numFmtId="1" fontId="3" fillId="16" borderId="31" xfId="0" applyNumberFormat="1" applyFont="1" applyFill="1" applyBorder="1"/>
    <xf numFmtId="1" fontId="4" fillId="16" borderId="27" xfId="0" applyNumberFormat="1" applyFont="1" applyFill="1" applyBorder="1" applyAlignment="1">
      <alignment horizontal="right"/>
    </xf>
    <xf numFmtId="0" fontId="16" fillId="0" borderId="0" xfId="0" applyFont="1"/>
    <xf numFmtId="0" fontId="3" fillId="13" borderId="32" xfId="0" applyFont="1" applyFill="1" applyBorder="1"/>
    <xf numFmtId="1" fontId="3" fillId="13" borderId="33" xfId="0" applyNumberFormat="1" applyFont="1" applyFill="1" applyBorder="1"/>
    <xf numFmtId="164" fontId="3" fillId="14" borderId="32" xfId="0" applyNumberFormat="1" applyFont="1" applyFill="1" applyBorder="1" applyAlignment="1" applyProtection="1">
      <alignment horizontal="right"/>
      <protection locked="0"/>
    </xf>
    <xf numFmtId="164" fontId="3" fillId="14" borderId="19" xfId="0" applyNumberFormat="1" applyFont="1" applyFill="1" applyBorder="1" applyAlignment="1" applyProtection="1">
      <alignment horizontal="right"/>
      <protection locked="0"/>
    </xf>
    <xf numFmtId="164" fontId="3" fillId="15" borderId="32" xfId="0" applyNumberFormat="1" applyFont="1" applyFill="1" applyBorder="1" applyAlignment="1" applyProtection="1">
      <alignment horizontal="right"/>
      <protection locked="0"/>
    </xf>
    <xf numFmtId="164" fontId="3" fillId="15" borderId="19" xfId="0" applyNumberFormat="1" applyFont="1" applyFill="1" applyBorder="1" applyAlignment="1" applyProtection="1">
      <alignment horizontal="right"/>
      <protection locked="0"/>
    </xf>
    <xf numFmtId="164" fontId="3" fillId="4" borderId="32" xfId="0" applyNumberFormat="1" applyFont="1" applyFill="1" applyBorder="1" applyAlignment="1" applyProtection="1">
      <alignment horizontal="right"/>
      <protection locked="0"/>
    </xf>
    <xf numFmtId="164" fontId="3" fillId="4" borderId="19" xfId="0" applyNumberFormat="1" applyFont="1" applyFill="1" applyBorder="1" applyAlignment="1" applyProtection="1">
      <alignment horizontal="right"/>
      <protection locked="0"/>
    </xf>
    <xf numFmtId="1" fontId="3" fillId="16" borderId="34" xfId="0" applyNumberFormat="1" applyFont="1" applyFill="1" applyBorder="1"/>
    <xf numFmtId="0" fontId="2" fillId="17" borderId="35" xfId="0" applyFont="1" applyFill="1" applyBorder="1"/>
    <xf numFmtId="0" fontId="2" fillId="17" borderId="36" xfId="0" applyFont="1" applyFill="1" applyBorder="1"/>
    <xf numFmtId="0" fontId="3" fillId="17" borderId="36" xfId="0" applyFont="1" applyFill="1" applyBorder="1"/>
    <xf numFmtId="164" fontId="2" fillId="17" borderId="36" xfId="0" applyNumberFormat="1" applyFont="1" applyFill="1" applyBorder="1"/>
    <xf numFmtId="1" fontId="2" fillId="17" borderId="37" xfId="0" applyNumberFormat="1" applyFont="1" applyFill="1" applyBorder="1"/>
    <xf numFmtId="0" fontId="17" fillId="3" borderId="38" xfId="0" applyFont="1" applyFill="1" applyBorder="1" applyAlignment="1">
      <alignment horizontal="left" vertical="top"/>
    </xf>
    <xf numFmtId="0" fontId="3" fillId="3" borderId="39" xfId="0" applyFont="1" applyFill="1" applyBorder="1"/>
    <xf numFmtId="0" fontId="18" fillId="3" borderId="39" xfId="0" applyFont="1" applyFill="1" applyBorder="1" applyAlignment="1">
      <alignment horizontal="left" vertical="top"/>
    </xf>
    <xf numFmtId="0" fontId="18" fillId="3" borderId="39" xfId="0" applyFont="1" applyFill="1" applyBorder="1" applyAlignment="1">
      <alignment horizontal="left" vertical="top" wrapText="1"/>
    </xf>
    <xf numFmtId="0" fontId="3" fillId="3" borderId="40" xfId="0" applyFont="1" applyFill="1" applyBorder="1"/>
    <xf numFmtId="0" fontId="15" fillId="18" borderId="27" xfId="0" applyFont="1" applyFill="1" applyBorder="1" applyAlignment="1">
      <alignment horizontal="right"/>
    </xf>
    <xf numFmtId="0" fontId="3" fillId="3" borderId="0" xfId="0" applyFont="1" applyFill="1"/>
    <xf numFmtId="165" fontId="3" fillId="3" borderId="42" xfId="0" applyNumberFormat="1" applyFont="1" applyFill="1" applyBorder="1"/>
    <xf numFmtId="0" fontId="4" fillId="8" borderId="27" xfId="0" applyFont="1" applyFill="1" applyBorder="1"/>
    <xf numFmtId="165" fontId="4" fillId="8" borderId="27" xfId="0" applyNumberFormat="1" applyFont="1" applyFill="1" applyBorder="1"/>
    <xf numFmtId="165" fontId="4" fillId="15" borderId="27" xfId="0" applyNumberFormat="1" applyFont="1" applyFill="1" applyBorder="1"/>
    <xf numFmtId="165" fontId="3" fillId="3" borderId="42" xfId="0" applyNumberFormat="1" applyFont="1" applyFill="1" applyBorder="1" applyAlignment="1">
      <alignment horizontal="right"/>
    </xf>
    <xf numFmtId="0" fontId="3" fillId="3" borderId="41" xfId="0" applyFont="1" applyFill="1" applyBorder="1" applyAlignment="1">
      <alignment horizontal="left"/>
    </xf>
    <xf numFmtId="0" fontId="3" fillId="3" borderId="0" xfId="0" applyFont="1" applyFill="1" applyAlignment="1">
      <alignment horizontal="left" vertical="top" wrapText="1"/>
    </xf>
    <xf numFmtId="0" fontId="2" fillId="3" borderId="43" xfId="0" applyFont="1" applyFill="1" applyBorder="1" applyAlignment="1">
      <alignment horizontal="left" vertical="top"/>
    </xf>
    <xf numFmtId="0" fontId="3" fillId="3" borderId="44" xfId="0" applyFont="1" applyFill="1" applyBorder="1"/>
    <xf numFmtId="0" fontId="2" fillId="3" borderId="44" xfId="0" applyFont="1" applyFill="1" applyBorder="1"/>
    <xf numFmtId="164" fontId="2" fillId="3" borderId="44" xfId="0" applyNumberFormat="1" applyFont="1" applyFill="1" applyBorder="1"/>
    <xf numFmtId="0" fontId="3" fillId="3" borderId="44" xfId="0" applyFont="1" applyFill="1" applyBorder="1" applyAlignment="1">
      <alignment horizontal="left" vertical="top" wrapText="1"/>
    </xf>
    <xf numFmtId="0" fontId="3" fillId="3" borderId="44" xfId="0" applyFont="1" applyFill="1" applyBorder="1" applyAlignment="1">
      <alignment horizontal="left" vertical="top"/>
    </xf>
    <xf numFmtId="1" fontId="2" fillId="3" borderId="45" xfId="0" applyNumberFormat="1" applyFont="1" applyFill="1" applyBorder="1"/>
    <xf numFmtId="0" fontId="7" fillId="8" borderId="27" xfId="0" applyFont="1" applyFill="1" applyBorder="1"/>
    <xf numFmtId="165" fontId="7" fillId="8" borderId="27" xfId="0" applyNumberFormat="1" applyFont="1" applyFill="1" applyBorder="1"/>
    <xf numFmtId="165" fontId="7" fillId="15" borderId="27" xfId="0" applyNumberFormat="1" applyFont="1" applyFill="1" applyBorder="1"/>
    <xf numFmtId="165" fontId="7" fillId="0" borderId="0" xfId="0" applyNumberFormat="1" applyFont="1"/>
    <xf numFmtId="0" fontId="4" fillId="0" borderId="0" xfId="0" applyFont="1" applyAlignment="1">
      <alignment vertical="top"/>
    </xf>
    <xf numFmtId="0" fontId="3" fillId="0" borderId="0" xfId="0" applyFont="1" applyAlignment="1">
      <alignment vertical="top"/>
    </xf>
    <xf numFmtId="0" fontId="3" fillId="0" borderId="6" xfId="0" applyFont="1" applyBorder="1" applyAlignment="1">
      <alignment horizontal="center" vertical="top"/>
    </xf>
    <xf numFmtId="0" fontId="3" fillId="6" borderId="9" xfId="0" applyFont="1" applyFill="1" applyBorder="1" applyAlignment="1">
      <alignment vertical="top" wrapText="1"/>
    </xf>
    <xf numFmtId="0" fontId="3" fillId="6" borderId="10" xfId="0" applyFont="1" applyFill="1" applyBorder="1" applyAlignment="1">
      <alignment vertical="top" wrapText="1"/>
    </xf>
    <xf numFmtId="0" fontId="3" fillId="6" borderId="11" xfId="0" applyFont="1" applyFill="1" applyBorder="1" applyAlignment="1">
      <alignment vertical="top" wrapText="1"/>
    </xf>
    <xf numFmtId="0" fontId="3" fillId="9" borderId="14" xfId="0" applyFont="1" applyFill="1" applyBorder="1"/>
    <xf numFmtId="0" fontId="3" fillId="9" borderId="15" xfId="0" applyFont="1" applyFill="1" applyBorder="1"/>
    <xf numFmtId="0" fontId="3" fillId="9" borderId="16" xfId="0" applyFont="1" applyFill="1" applyBorder="1"/>
    <xf numFmtId="0" fontId="3" fillId="10" borderId="12" xfId="0" applyFont="1" applyFill="1" applyBorder="1" applyAlignment="1">
      <alignment vertical="top" wrapText="1"/>
    </xf>
    <xf numFmtId="0" fontId="3" fillId="6" borderId="17" xfId="0" applyFont="1" applyFill="1" applyBorder="1" applyAlignment="1">
      <alignment vertical="top" wrapText="1"/>
    </xf>
    <xf numFmtId="0" fontId="3" fillId="6" borderId="18" xfId="0" applyFont="1" applyFill="1" applyBorder="1" applyAlignment="1">
      <alignment vertical="top" wrapText="1"/>
    </xf>
    <xf numFmtId="0" fontId="3" fillId="6" borderId="19" xfId="0" applyFont="1" applyFill="1" applyBorder="1" applyAlignment="1">
      <alignment vertical="top" wrapText="1"/>
    </xf>
    <xf numFmtId="0" fontId="3" fillId="10" borderId="24" xfId="0" applyFont="1" applyFill="1" applyBorder="1" applyAlignment="1">
      <alignment vertical="top" wrapText="1"/>
    </xf>
    <xf numFmtId="0" fontId="3" fillId="13" borderId="15" xfId="0" applyFont="1" applyFill="1" applyBorder="1"/>
    <xf numFmtId="0" fontId="3" fillId="13" borderId="16" xfId="0" applyFont="1" applyFill="1" applyBorder="1" applyAlignment="1" applyProtection="1">
      <alignment horizontal="right"/>
      <protection locked="0"/>
    </xf>
    <xf numFmtId="1" fontId="3" fillId="16" borderId="28" xfId="0" applyNumberFormat="1" applyFont="1" applyFill="1" applyBorder="1" applyAlignment="1">
      <alignment horizontal="right"/>
    </xf>
    <xf numFmtId="0" fontId="3" fillId="13" borderId="27" xfId="0" applyFont="1" applyFill="1" applyBorder="1"/>
    <xf numFmtId="0" fontId="3" fillId="13" borderId="30" xfId="0" applyFont="1" applyFill="1" applyBorder="1" applyAlignment="1" applyProtection="1">
      <alignment horizontal="right"/>
      <protection locked="0"/>
    </xf>
    <xf numFmtId="1" fontId="3" fillId="16" borderId="31" xfId="0" applyNumberFormat="1" applyFont="1" applyFill="1" applyBorder="1" applyAlignment="1">
      <alignment horizontal="right"/>
    </xf>
    <xf numFmtId="0" fontId="15" fillId="19" borderId="27" xfId="0" applyFont="1" applyFill="1" applyBorder="1" applyAlignment="1">
      <alignment horizontal="right"/>
    </xf>
    <xf numFmtId="0" fontId="4" fillId="13" borderId="46" xfId="0" applyFont="1" applyFill="1" applyBorder="1"/>
    <xf numFmtId="0" fontId="4" fillId="6" borderId="46" xfId="0" applyFont="1" applyFill="1" applyBorder="1"/>
    <xf numFmtId="0" fontId="4" fillId="9" borderId="27" xfId="0" applyFont="1" applyFill="1" applyBorder="1"/>
    <xf numFmtId="165" fontId="4" fillId="9" borderId="27" xfId="0" applyNumberFormat="1" applyFont="1" applyFill="1" applyBorder="1"/>
    <xf numFmtId="165" fontId="4" fillId="4" borderId="27" xfId="0" applyNumberFormat="1" applyFont="1" applyFill="1" applyBorder="1"/>
    <xf numFmtId="0" fontId="3" fillId="13" borderId="33" xfId="0" applyFont="1" applyFill="1" applyBorder="1"/>
    <xf numFmtId="0" fontId="3" fillId="13" borderId="47" xfId="0" applyFont="1" applyFill="1" applyBorder="1" applyAlignment="1" applyProtection="1">
      <alignment horizontal="right"/>
      <protection locked="0"/>
    </xf>
    <xf numFmtId="1" fontId="3" fillId="16" borderId="34" xfId="0" applyNumberFormat="1" applyFont="1" applyFill="1" applyBorder="1" applyAlignment="1">
      <alignment horizontal="right"/>
    </xf>
    <xf numFmtId="0" fontId="3" fillId="0" borderId="48" xfId="0" applyFont="1" applyBorder="1"/>
    <xf numFmtId="0" fontId="19" fillId="20" borderId="0" xfId="0" applyFont="1" applyFill="1" applyAlignment="1">
      <alignment horizontal="right"/>
    </xf>
    <xf numFmtId="0" fontId="4" fillId="21" borderId="27" xfId="0" applyFont="1" applyFill="1" applyBorder="1" applyAlignment="1">
      <alignment horizontal="right"/>
    </xf>
    <xf numFmtId="0" fontId="4" fillId="22" borderId="27" xfId="0" applyFont="1" applyFill="1" applyBorder="1"/>
    <xf numFmtId="165" fontId="4" fillId="21" borderId="27" xfId="0" applyNumberFormat="1" applyFont="1" applyFill="1" applyBorder="1"/>
    <xf numFmtId="1" fontId="4" fillId="21" borderId="27" xfId="0" applyNumberFormat="1" applyFont="1" applyFill="1" applyBorder="1"/>
    <xf numFmtId="0" fontId="4" fillId="21" borderId="27" xfId="0" applyFont="1" applyFill="1" applyBorder="1"/>
    <xf numFmtId="0" fontId="4" fillId="0" borderId="0" xfId="0" applyFont="1" applyAlignment="1">
      <alignment horizontal="right"/>
    </xf>
    <xf numFmtId="0" fontId="15" fillId="0" borderId="0" xfId="0" applyFont="1"/>
    <xf numFmtId="0" fontId="4" fillId="13" borderId="27" xfId="0" applyFont="1" applyFill="1" applyBorder="1" applyAlignment="1">
      <alignment horizontal="right"/>
    </xf>
    <xf numFmtId="0" fontId="4" fillId="14" borderId="27" xfId="0" applyFont="1" applyFill="1" applyBorder="1" applyAlignment="1">
      <alignment horizontal="right"/>
    </xf>
    <xf numFmtId="0" fontId="4" fillId="15" borderId="27" xfId="0" applyFont="1" applyFill="1" applyBorder="1" applyAlignment="1">
      <alignment horizontal="right"/>
    </xf>
    <xf numFmtId="0" fontId="4" fillId="4" borderId="27" xfId="0" applyFont="1" applyFill="1" applyBorder="1" applyAlignment="1">
      <alignment horizontal="right"/>
    </xf>
    <xf numFmtId="0" fontId="4" fillId="6" borderId="27" xfId="0" applyFont="1" applyFill="1" applyBorder="1" applyAlignment="1">
      <alignment horizontal="right"/>
    </xf>
    <xf numFmtId="0" fontId="4" fillId="9" borderId="27" xfId="0" applyFont="1" applyFill="1" applyBorder="1" applyAlignment="1">
      <alignment horizontal="right"/>
    </xf>
    <xf numFmtId="0" fontId="4" fillId="19" borderId="27" xfId="0" applyFont="1" applyFill="1" applyBorder="1" applyAlignment="1">
      <alignment horizontal="right"/>
    </xf>
    <xf numFmtId="0" fontId="4" fillId="3" borderId="27" xfId="0" applyFont="1" applyFill="1" applyBorder="1"/>
    <xf numFmtId="0" fontId="4" fillId="3" borderId="0" xfId="0" applyFont="1" applyFill="1"/>
    <xf numFmtId="0" fontId="20" fillId="12" borderId="27" xfId="0" applyFont="1" applyFill="1" applyBorder="1" applyAlignment="1">
      <alignment horizontal="right"/>
    </xf>
    <xf numFmtId="0" fontId="21" fillId="7" borderId="27" xfId="0" applyFont="1" applyFill="1" applyBorder="1" applyAlignment="1">
      <alignment horizontal="right"/>
    </xf>
    <xf numFmtId="0" fontId="4" fillId="22" borderId="26" xfId="0" applyFont="1" applyFill="1" applyBorder="1"/>
    <xf numFmtId="0" fontId="4" fillId="22" borderId="15" xfId="0" applyFont="1" applyFill="1" applyBorder="1"/>
    <xf numFmtId="0" fontId="4" fillId="14" borderId="15" xfId="0" applyFont="1" applyFill="1" applyBorder="1"/>
    <xf numFmtId="0" fontId="4" fillId="14" borderId="27" xfId="0" applyFont="1" applyFill="1" applyBorder="1"/>
    <xf numFmtId="0" fontId="20" fillId="18" borderId="27" xfId="0" applyFont="1" applyFill="1" applyBorder="1" applyAlignment="1">
      <alignment horizontal="right"/>
    </xf>
    <xf numFmtId="0" fontId="21" fillId="8" borderId="27" xfId="0" applyFont="1" applyFill="1" applyBorder="1" applyAlignment="1">
      <alignment horizontal="right"/>
    </xf>
    <xf numFmtId="0" fontId="4" fillId="15" borderId="15" xfId="0" applyFont="1" applyFill="1" applyBorder="1"/>
    <xf numFmtId="0" fontId="4" fillId="15" borderId="27" xfId="0" applyFont="1" applyFill="1" applyBorder="1"/>
    <xf numFmtId="0" fontId="20" fillId="19" borderId="27" xfId="0" applyFont="1" applyFill="1" applyBorder="1" applyAlignment="1">
      <alignment horizontal="right"/>
    </xf>
    <xf numFmtId="0" fontId="21" fillId="9" borderId="27" xfId="0" applyFont="1" applyFill="1" applyBorder="1" applyAlignment="1">
      <alignment horizontal="right"/>
    </xf>
    <xf numFmtId="0" fontId="4" fillId="4" borderId="15" xfId="0" applyFont="1" applyFill="1" applyBorder="1"/>
    <xf numFmtId="0" fontId="4" fillId="4" borderId="27" xfId="0" applyFont="1" applyFill="1" applyBorder="1"/>
    <xf numFmtId="0" fontId="21" fillId="9" borderId="46" xfId="0" applyFont="1" applyFill="1" applyBorder="1" applyAlignment="1">
      <alignment horizontal="right"/>
    </xf>
    <xf numFmtId="0" fontId="4" fillId="22" borderId="46" xfId="0" applyFont="1" applyFill="1" applyBorder="1"/>
    <xf numFmtId="0" fontId="4" fillId="4" borderId="46" xfId="0" applyFont="1" applyFill="1" applyBorder="1"/>
    <xf numFmtId="165" fontId="23" fillId="2" borderId="49" xfId="2" applyNumberFormat="1" applyFont="1" applyBorder="1" applyProtection="1"/>
    <xf numFmtId="0" fontId="23" fillId="2" borderId="26" xfId="2" applyFont="1" applyBorder="1" applyProtection="1"/>
    <xf numFmtId="0" fontId="4" fillId="23" borderId="27" xfId="0" applyFont="1" applyFill="1" applyBorder="1"/>
    <xf numFmtId="0" fontId="4" fillId="13" borderId="8" xfId="0" applyFont="1" applyFill="1" applyBorder="1" applyAlignment="1">
      <alignment horizontal="right"/>
    </xf>
    <xf numFmtId="0" fontId="4" fillId="6" borderId="46" xfId="0" applyFont="1" applyFill="1" applyBorder="1" applyAlignment="1">
      <alignment horizontal="right"/>
    </xf>
    <xf numFmtId="0" fontId="4" fillId="13" borderId="46" xfId="0" applyFont="1" applyFill="1" applyBorder="1" applyAlignment="1">
      <alignment horizontal="right"/>
    </xf>
    <xf numFmtId="0" fontId="23" fillId="2" borderId="27" xfId="2" applyFont="1" applyBorder="1" applyProtection="1"/>
    <xf numFmtId="165" fontId="4" fillId="14" borderId="49" xfId="0" applyNumberFormat="1" applyFont="1" applyFill="1" applyBorder="1" applyAlignment="1">
      <alignment horizontal="right"/>
    </xf>
    <xf numFmtId="0" fontId="4" fillId="24" borderId="27" xfId="0" applyFont="1" applyFill="1" applyBorder="1"/>
    <xf numFmtId="0" fontId="24" fillId="25" borderId="49" xfId="0" applyFont="1" applyFill="1" applyBorder="1"/>
    <xf numFmtId="0" fontId="24" fillId="25" borderId="26" xfId="0" applyFont="1" applyFill="1" applyBorder="1"/>
    <xf numFmtId="0" fontId="4" fillId="15" borderId="49" xfId="0" applyFont="1" applyFill="1" applyBorder="1" applyAlignment="1">
      <alignment horizontal="right"/>
    </xf>
    <xf numFmtId="0" fontId="24" fillId="25" borderId="27" xfId="0" applyFont="1" applyFill="1" applyBorder="1"/>
    <xf numFmtId="1" fontId="24" fillId="25" borderId="27" xfId="0" applyNumberFormat="1" applyFont="1" applyFill="1" applyBorder="1"/>
    <xf numFmtId="0" fontId="4" fillId="4" borderId="49" xfId="0" applyFont="1" applyFill="1" applyBorder="1" applyAlignment="1">
      <alignment horizontal="right"/>
    </xf>
    <xf numFmtId="0" fontId="25" fillId="15" borderId="49" xfId="0" applyFont="1" applyFill="1" applyBorder="1"/>
    <xf numFmtId="0" fontId="25" fillId="15" borderId="26" xfId="0" applyFont="1" applyFill="1" applyBorder="1"/>
    <xf numFmtId="0" fontId="25" fillId="15" borderId="27" xfId="0" applyFont="1" applyFill="1" applyBorder="1"/>
    <xf numFmtId="0" fontId="4" fillId="24" borderId="0" xfId="0" applyFont="1" applyFill="1"/>
    <xf numFmtId="0" fontId="25" fillId="24" borderId="27" xfId="0" applyFont="1" applyFill="1" applyBorder="1"/>
    <xf numFmtId="0" fontId="4" fillId="6" borderId="50" xfId="0" applyFont="1" applyFill="1" applyBorder="1" applyAlignment="1">
      <alignment horizontal="right"/>
    </xf>
    <xf numFmtId="0" fontId="26" fillId="14" borderId="49" xfId="0" applyFont="1" applyFill="1" applyBorder="1"/>
    <xf numFmtId="0" fontId="26" fillId="14" borderId="26" xfId="0" applyFont="1" applyFill="1" applyBorder="1"/>
    <xf numFmtId="165" fontId="4" fillId="14" borderId="27" xfId="0" applyNumberFormat="1" applyFont="1" applyFill="1" applyBorder="1" applyAlignment="1">
      <alignment horizontal="right"/>
    </xf>
    <xf numFmtId="0" fontId="4" fillId="8" borderId="49" xfId="0" applyFont="1" applyFill="1" applyBorder="1"/>
    <xf numFmtId="0" fontId="26" fillId="14" borderId="27" xfId="0" applyFont="1" applyFill="1" applyBorder="1"/>
    <xf numFmtId="0" fontId="4" fillId="26" borderId="49" xfId="0" applyFont="1" applyFill="1" applyBorder="1"/>
    <xf numFmtId="0" fontId="4" fillId="26" borderId="26" xfId="0" applyFont="1" applyFill="1" applyBorder="1"/>
    <xf numFmtId="0" fontId="4" fillId="26" borderId="27" xfId="0" applyFont="1" applyFill="1" applyBorder="1"/>
    <xf numFmtId="0" fontId="4" fillId="16" borderId="49" xfId="0" applyFont="1" applyFill="1" applyBorder="1"/>
    <xf numFmtId="0" fontId="4" fillId="16" borderId="26" xfId="0" applyFont="1" applyFill="1" applyBorder="1"/>
    <xf numFmtId="0" fontId="27" fillId="0" borderId="0" xfId="0" applyFont="1"/>
    <xf numFmtId="0" fontId="4" fillId="0" borderId="0" xfId="0" applyFont="1" applyAlignment="1">
      <alignment horizontal="left" vertical="top" wrapText="1"/>
    </xf>
    <xf numFmtId="0" fontId="4" fillId="16" borderId="27" xfId="0" applyFont="1" applyFill="1" applyBorder="1"/>
    <xf numFmtId="0" fontId="4" fillId="27" borderId="51" xfId="0" applyFont="1" applyFill="1" applyBorder="1"/>
    <xf numFmtId="0" fontId="4" fillId="27" borderId="25" xfId="0" applyFont="1" applyFill="1" applyBorder="1"/>
    <xf numFmtId="0" fontId="4" fillId="27" borderId="15" xfId="0" applyFont="1" applyFill="1" applyBorder="1"/>
    <xf numFmtId="165" fontId="4" fillId="0" borderId="0" xfId="0" applyNumberFormat="1" applyFont="1" applyAlignment="1">
      <alignment horizontal="left"/>
    </xf>
    <xf numFmtId="0" fontId="4" fillId="15" borderId="50" xfId="0" applyFont="1" applyFill="1" applyBorder="1"/>
    <xf numFmtId="0" fontId="4" fillId="15" borderId="8" xfId="0" applyFont="1" applyFill="1" applyBorder="1"/>
    <xf numFmtId="0" fontId="4" fillId="4" borderId="49" xfId="0" applyFont="1" applyFill="1" applyBorder="1"/>
    <xf numFmtId="0" fontId="4" fillId="4" borderId="26" xfId="0" applyFont="1" applyFill="1" applyBorder="1"/>
    <xf numFmtId="0" fontId="16" fillId="4" borderId="27" xfId="0" applyFont="1" applyFill="1" applyBorder="1"/>
    <xf numFmtId="0" fontId="16" fillId="13" borderId="49" xfId="0" applyFont="1" applyFill="1" applyBorder="1"/>
    <xf numFmtId="0" fontId="4" fillId="13" borderId="26" xfId="0" applyFont="1" applyFill="1" applyBorder="1"/>
    <xf numFmtId="0" fontId="16" fillId="13" borderId="27" xfId="0" applyFont="1" applyFill="1" applyBorder="1"/>
    <xf numFmtId="0" fontId="4" fillId="13" borderId="10" xfId="0" applyFont="1" applyFill="1" applyBorder="1" applyAlignment="1">
      <alignment horizontal="right"/>
    </xf>
    <xf numFmtId="0" fontId="4" fillId="6" borderId="10" xfId="0" applyFont="1" applyFill="1" applyBorder="1" applyAlignment="1">
      <alignment horizontal="right"/>
    </xf>
    <xf numFmtId="0" fontId="3" fillId="23" borderId="0" xfId="0" applyFont="1" applyFill="1"/>
    <xf numFmtId="0" fontId="4" fillId="10" borderId="8" xfId="0" applyFont="1" applyFill="1" applyBorder="1" applyAlignment="1">
      <alignment horizontal="center" vertical="top" wrapText="1"/>
    </xf>
    <xf numFmtId="0" fontId="4" fillId="10" borderId="13" xfId="0" applyFont="1" applyFill="1" applyBorder="1" applyAlignment="1">
      <alignment horizontal="center" vertical="top" wrapText="1"/>
    </xf>
    <xf numFmtId="0" fontId="14" fillId="11" borderId="20" xfId="0" applyFont="1" applyFill="1" applyBorder="1" applyAlignment="1">
      <alignment horizontal="center" vertical="center"/>
    </xf>
    <xf numFmtId="0" fontId="14" fillId="11" borderId="21" xfId="0" applyFont="1" applyFill="1" applyBorder="1" applyAlignment="1">
      <alignment horizontal="center" vertical="center"/>
    </xf>
    <xf numFmtId="0" fontId="14" fillId="11" borderId="22" xfId="0" applyFont="1" applyFill="1" applyBorder="1" applyAlignment="1" applyProtection="1">
      <alignment horizontal="center" vertical="center" wrapText="1"/>
      <protection locked="0"/>
    </xf>
    <xf numFmtId="0" fontId="14" fillId="11" borderId="23" xfId="0" applyFont="1" applyFill="1" applyBorder="1" applyAlignment="1" applyProtection="1">
      <alignment horizontal="center" vertical="center" wrapText="1"/>
      <protection locked="0"/>
    </xf>
    <xf numFmtId="0" fontId="3" fillId="3" borderId="41" xfId="0" applyFont="1" applyFill="1" applyBorder="1" applyAlignment="1">
      <alignment horizontal="left" vertical="top" wrapText="1"/>
    </xf>
    <xf numFmtId="0" fontId="3" fillId="3" borderId="0" xfId="0" applyFont="1" applyFill="1" applyAlignment="1">
      <alignment horizontal="left" vertical="top" wrapText="1"/>
    </xf>
    <xf numFmtId="0" fontId="3" fillId="3" borderId="0" xfId="0" applyFont="1" applyFill="1" applyAlignment="1">
      <alignment horizontal="right"/>
    </xf>
    <xf numFmtId="0" fontId="12" fillId="0" borderId="0" xfId="0" applyFont="1" applyAlignment="1">
      <alignment horizontal="left" vertical="top" wrapText="1"/>
    </xf>
    <xf numFmtId="0" fontId="3" fillId="0" borderId="1" xfId="0" applyFont="1" applyBorder="1" applyProtection="1">
      <protection locked="0"/>
    </xf>
    <xf numFmtId="0" fontId="3" fillId="0" borderId="3" xfId="0" applyFont="1" applyBorder="1" applyProtection="1">
      <protection locked="0"/>
    </xf>
    <xf numFmtId="0" fontId="3" fillId="3" borderId="0" xfId="0" applyFont="1" applyFill="1" applyAlignment="1" applyProtection="1">
      <alignment horizontal="left" vertical="top" wrapText="1"/>
      <protection locked="0"/>
    </xf>
    <xf numFmtId="0" fontId="3" fillId="0" borderId="0" xfId="0" applyFont="1" applyAlignment="1">
      <alignment horizontal="left" vertical="top" wrapText="1"/>
    </xf>
  </cellXfs>
  <cellStyles count="3">
    <cellStyle name="Hyperlink" xfId="1" builtinId="8"/>
    <cellStyle name="Neutral 2" xfId="2" xr:uid="{5008DBAD-A56F-4F95-B56E-4C3F125E550B}"/>
    <cellStyle name="Normal" xfId="0" builtinId="0"/>
  </cellStyles>
  <dxfs count="55">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b val="0"/>
        <i val="0"/>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February</a:t>
            </a:r>
          </a:p>
        </c:rich>
      </c:tx>
      <c:overlay val="0"/>
    </c:title>
    <c:autoTitleDeleted val="0"/>
    <c:plotArea>
      <c:layout>
        <c:manualLayout>
          <c:layoutTarget val="inner"/>
          <c:xMode val="edge"/>
          <c:yMode val="edge"/>
          <c:x val="2.0361853507577616E-3"/>
          <c:y val="0.2805128205128205"/>
          <c:w val="0.99796381464924222"/>
          <c:h val="0.62547008547008542"/>
        </c:manualLayout>
      </c:layout>
      <c:barChart>
        <c:barDir val="bar"/>
        <c:grouping val="percentStacked"/>
        <c:varyColors val="0"/>
        <c:ser>
          <c:idx val="0"/>
          <c:order val="0"/>
          <c:tx>
            <c:strRef>
              <c:f>'Form K1'!$T$152</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C730-4386-A404-74B34CF5D6D6}"/>
              </c:ext>
            </c:extLst>
          </c:dPt>
          <c:cat>
            <c:strRef>
              <c:f>'Form K1'!$S$153:$S$157</c:f>
              <c:strCache>
                <c:ptCount val="5"/>
                <c:pt idx="0">
                  <c:v>R</c:v>
                </c:pt>
                <c:pt idx="1">
                  <c:v>M</c:v>
                </c:pt>
                <c:pt idx="2">
                  <c:v>U1</c:v>
                </c:pt>
                <c:pt idx="3">
                  <c:v>U2</c:v>
                </c:pt>
                <c:pt idx="4">
                  <c:v>U3</c:v>
                </c:pt>
              </c:strCache>
            </c:strRef>
          </c:cat>
          <c:val>
            <c:numRef>
              <c:f>'Form K1'!$T$153:$T$157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C730-4386-A404-74B34CF5D6D6}"/>
            </c:ext>
          </c:extLst>
        </c:ser>
        <c:ser>
          <c:idx val="1"/>
          <c:order val="1"/>
          <c:tx>
            <c:strRef>
              <c:f>'Form K1'!$U$152</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C730-4386-A404-74B34CF5D6D6}"/>
              </c:ext>
            </c:extLst>
          </c:dPt>
          <c:dPt>
            <c:idx val="1"/>
            <c:invertIfNegative val="0"/>
            <c:bubble3D val="0"/>
            <c:spPr>
              <a:noFill/>
            </c:spPr>
            <c:extLst>
              <c:ext xmlns:c16="http://schemas.microsoft.com/office/drawing/2014/chart" uri="{C3380CC4-5D6E-409C-BE32-E72D297353CC}">
                <c16:uniqueId val="{0000000E-C730-4386-A404-74B34CF5D6D6}"/>
              </c:ext>
            </c:extLst>
          </c:dPt>
          <c:dPt>
            <c:idx val="2"/>
            <c:invertIfNegative val="0"/>
            <c:bubble3D val="0"/>
            <c:spPr>
              <a:noFill/>
            </c:spPr>
            <c:extLst>
              <c:ext xmlns:c16="http://schemas.microsoft.com/office/drawing/2014/chart" uri="{C3380CC4-5D6E-409C-BE32-E72D297353CC}">
                <c16:uniqueId val="{00000010-C730-4386-A404-74B34CF5D6D6}"/>
              </c:ext>
            </c:extLst>
          </c:dPt>
          <c:dPt>
            <c:idx val="3"/>
            <c:invertIfNegative val="0"/>
            <c:bubble3D val="0"/>
            <c:spPr>
              <a:noFill/>
            </c:spPr>
            <c:extLst>
              <c:ext xmlns:c16="http://schemas.microsoft.com/office/drawing/2014/chart" uri="{C3380CC4-5D6E-409C-BE32-E72D297353CC}">
                <c16:uniqueId val="{00000012-C730-4386-A404-74B34CF5D6D6}"/>
              </c:ext>
            </c:extLst>
          </c:dPt>
          <c:dPt>
            <c:idx val="4"/>
            <c:invertIfNegative val="0"/>
            <c:bubble3D val="0"/>
            <c:spPr>
              <a:noFill/>
            </c:spPr>
            <c:extLst>
              <c:ext xmlns:c16="http://schemas.microsoft.com/office/drawing/2014/chart" uri="{C3380CC4-5D6E-409C-BE32-E72D297353CC}">
                <c16:uniqueId val="{00000014-C730-4386-A404-74B34CF5D6D6}"/>
              </c:ext>
            </c:extLst>
          </c:dPt>
          <c:cat>
            <c:strRef>
              <c:f>'Form K1'!$S$153:$S$157</c:f>
              <c:strCache>
                <c:ptCount val="5"/>
                <c:pt idx="0">
                  <c:v>R</c:v>
                </c:pt>
                <c:pt idx="1">
                  <c:v>M</c:v>
                </c:pt>
                <c:pt idx="2">
                  <c:v>U1</c:v>
                </c:pt>
                <c:pt idx="3">
                  <c:v>U2</c:v>
                </c:pt>
                <c:pt idx="4">
                  <c:v>U3</c:v>
                </c:pt>
              </c:strCache>
            </c:strRef>
          </c:cat>
          <c:val>
            <c:numRef>
              <c:f>'Form K1'!$U$153:$U$157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C730-4386-A404-74B34CF5D6D6}"/>
            </c:ext>
          </c:extLst>
        </c:ser>
        <c:ser>
          <c:idx val="2"/>
          <c:order val="2"/>
          <c:tx>
            <c:strRef>
              <c:f>'Form K1'!$V$152</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C730-4386-A404-74B34CF5D6D6}"/>
              </c:ext>
            </c:extLst>
          </c:dPt>
          <c:cat>
            <c:strRef>
              <c:f>'Form K1'!$S$153:$S$157</c:f>
              <c:strCache>
                <c:ptCount val="5"/>
                <c:pt idx="0">
                  <c:v>R</c:v>
                </c:pt>
                <c:pt idx="1">
                  <c:v>M</c:v>
                </c:pt>
                <c:pt idx="2">
                  <c:v>U1</c:v>
                </c:pt>
                <c:pt idx="3">
                  <c:v>U2</c:v>
                </c:pt>
                <c:pt idx="4">
                  <c:v>U3</c:v>
                </c:pt>
              </c:strCache>
            </c:strRef>
          </c:cat>
          <c:val>
            <c:numRef>
              <c:f>'Form K1'!$V$153:$V$157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C730-4386-A404-74B34CF5D6D6}"/>
            </c:ext>
          </c:extLst>
        </c:ser>
        <c:ser>
          <c:idx val="3"/>
          <c:order val="3"/>
          <c:tx>
            <c:strRef>
              <c:f>'Form K1'!$W$152</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C730-4386-A404-74B34CF5D6D6}"/>
              </c:ext>
            </c:extLst>
          </c:dPt>
          <c:dPt>
            <c:idx val="1"/>
            <c:invertIfNegative val="0"/>
            <c:bubble3D val="0"/>
            <c:spPr>
              <a:noFill/>
            </c:spPr>
            <c:extLst>
              <c:ext xmlns:c16="http://schemas.microsoft.com/office/drawing/2014/chart" uri="{C3380CC4-5D6E-409C-BE32-E72D297353CC}">
                <c16:uniqueId val="{00000024-C730-4386-A404-74B34CF5D6D6}"/>
              </c:ext>
            </c:extLst>
          </c:dPt>
          <c:dPt>
            <c:idx val="2"/>
            <c:invertIfNegative val="0"/>
            <c:bubble3D val="0"/>
            <c:spPr>
              <a:noFill/>
            </c:spPr>
            <c:extLst>
              <c:ext xmlns:c16="http://schemas.microsoft.com/office/drawing/2014/chart" uri="{C3380CC4-5D6E-409C-BE32-E72D297353CC}">
                <c16:uniqueId val="{00000026-C730-4386-A404-74B34CF5D6D6}"/>
              </c:ext>
            </c:extLst>
          </c:dPt>
          <c:dPt>
            <c:idx val="3"/>
            <c:invertIfNegative val="0"/>
            <c:bubble3D val="0"/>
            <c:spPr>
              <a:noFill/>
            </c:spPr>
            <c:extLst>
              <c:ext xmlns:c16="http://schemas.microsoft.com/office/drawing/2014/chart" uri="{C3380CC4-5D6E-409C-BE32-E72D297353CC}">
                <c16:uniqueId val="{00000028-C730-4386-A404-74B34CF5D6D6}"/>
              </c:ext>
            </c:extLst>
          </c:dPt>
          <c:dPt>
            <c:idx val="4"/>
            <c:invertIfNegative val="0"/>
            <c:bubble3D val="0"/>
            <c:spPr>
              <a:noFill/>
            </c:spPr>
            <c:extLst>
              <c:ext xmlns:c16="http://schemas.microsoft.com/office/drawing/2014/chart" uri="{C3380CC4-5D6E-409C-BE32-E72D297353CC}">
                <c16:uniqueId val="{0000002A-C730-4386-A404-74B34CF5D6D6}"/>
              </c:ext>
            </c:extLst>
          </c:dPt>
          <c:cat>
            <c:strRef>
              <c:f>'Form K1'!$S$153:$S$157</c:f>
              <c:strCache>
                <c:ptCount val="5"/>
                <c:pt idx="0">
                  <c:v>R</c:v>
                </c:pt>
                <c:pt idx="1">
                  <c:v>M</c:v>
                </c:pt>
                <c:pt idx="2">
                  <c:v>U1</c:v>
                </c:pt>
                <c:pt idx="3">
                  <c:v>U2</c:v>
                </c:pt>
                <c:pt idx="4">
                  <c:v>U3</c:v>
                </c:pt>
              </c:strCache>
            </c:strRef>
          </c:cat>
          <c:val>
            <c:numRef>
              <c:f>'Form K1'!$W$153:$W$157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C730-4386-A404-74B34CF5D6D6}"/>
            </c:ext>
          </c:extLst>
        </c:ser>
        <c:ser>
          <c:idx val="4"/>
          <c:order val="4"/>
          <c:tx>
            <c:strRef>
              <c:f>'Form K1'!$X$152</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C730-4386-A404-74B34CF5D6D6}"/>
              </c:ext>
            </c:extLst>
          </c:dPt>
          <c:cat>
            <c:strRef>
              <c:f>'Form K1'!$S$153:$S$157</c:f>
              <c:strCache>
                <c:ptCount val="5"/>
                <c:pt idx="0">
                  <c:v>R</c:v>
                </c:pt>
                <c:pt idx="1">
                  <c:v>M</c:v>
                </c:pt>
                <c:pt idx="2">
                  <c:v>U1</c:v>
                </c:pt>
                <c:pt idx="3">
                  <c:v>U2</c:v>
                </c:pt>
                <c:pt idx="4">
                  <c:v>U3</c:v>
                </c:pt>
              </c:strCache>
            </c:strRef>
          </c:cat>
          <c:val>
            <c:numRef>
              <c:f>'Form K1'!$X$153:$X$157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C730-4386-A404-74B34CF5D6D6}"/>
            </c:ext>
          </c:extLst>
        </c:ser>
        <c:ser>
          <c:idx val="5"/>
          <c:order val="5"/>
          <c:tx>
            <c:strRef>
              <c:f>'Form K1'!$Y$152</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C730-4386-A404-74B34CF5D6D6}"/>
              </c:ext>
            </c:extLst>
          </c:dPt>
          <c:dPt>
            <c:idx val="1"/>
            <c:invertIfNegative val="0"/>
            <c:bubble3D val="0"/>
            <c:spPr>
              <a:noFill/>
            </c:spPr>
            <c:extLst>
              <c:ext xmlns:c16="http://schemas.microsoft.com/office/drawing/2014/chart" uri="{C3380CC4-5D6E-409C-BE32-E72D297353CC}">
                <c16:uniqueId val="{0000003A-C730-4386-A404-74B34CF5D6D6}"/>
              </c:ext>
            </c:extLst>
          </c:dPt>
          <c:dPt>
            <c:idx val="2"/>
            <c:invertIfNegative val="0"/>
            <c:bubble3D val="0"/>
            <c:spPr>
              <a:noFill/>
            </c:spPr>
            <c:extLst>
              <c:ext xmlns:c16="http://schemas.microsoft.com/office/drawing/2014/chart" uri="{C3380CC4-5D6E-409C-BE32-E72D297353CC}">
                <c16:uniqueId val="{0000003C-C730-4386-A404-74B34CF5D6D6}"/>
              </c:ext>
            </c:extLst>
          </c:dPt>
          <c:dPt>
            <c:idx val="3"/>
            <c:invertIfNegative val="0"/>
            <c:bubble3D val="0"/>
            <c:spPr>
              <a:noFill/>
            </c:spPr>
            <c:extLst>
              <c:ext xmlns:c16="http://schemas.microsoft.com/office/drawing/2014/chart" uri="{C3380CC4-5D6E-409C-BE32-E72D297353CC}">
                <c16:uniqueId val="{0000003E-C730-4386-A404-74B34CF5D6D6}"/>
              </c:ext>
            </c:extLst>
          </c:dPt>
          <c:dPt>
            <c:idx val="4"/>
            <c:invertIfNegative val="0"/>
            <c:bubble3D val="0"/>
            <c:spPr>
              <a:noFill/>
            </c:spPr>
            <c:extLst>
              <c:ext xmlns:c16="http://schemas.microsoft.com/office/drawing/2014/chart" uri="{C3380CC4-5D6E-409C-BE32-E72D297353CC}">
                <c16:uniqueId val="{00000040-C730-4386-A404-74B34CF5D6D6}"/>
              </c:ext>
            </c:extLst>
          </c:dPt>
          <c:cat>
            <c:strRef>
              <c:f>'Form K1'!$S$153:$S$157</c:f>
              <c:strCache>
                <c:ptCount val="5"/>
                <c:pt idx="0">
                  <c:v>R</c:v>
                </c:pt>
                <c:pt idx="1">
                  <c:v>M</c:v>
                </c:pt>
                <c:pt idx="2">
                  <c:v>U1</c:v>
                </c:pt>
                <c:pt idx="3">
                  <c:v>U2</c:v>
                </c:pt>
                <c:pt idx="4">
                  <c:v>U3</c:v>
                </c:pt>
              </c:strCache>
            </c:strRef>
          </c:cat>
          <c:val>
            <c:numRef>
              <c:f>'Form K1'!$Y$153:$Y$157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C730-4386-A404-74B34CF5D6D6}"/>
            </c:ext>
          </c:extLst>
        </c:ser>
        <c:ser>
          <c:idx val="6"/>
          <c:order val="6"/>
          <c:tx>
            <c:strRef>
              <c:f>'Form K1'!$Z$152</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C730-4386-A404-74B34CF5D6D6}"/>
              </c:ext>
            </c:extLst>
          </c:dPt>
          <c:cat>
            <c:strRef>
              <c:f>'Form K1'!$S$153:$S$157</c:f>
              <c:strCache>
                <c:ptCount val="5"/>
                <c:pt idx="0">
                  <c:v>R</c:v>
                </c:pt>
                <c:pt idx="1">
                  <c:v>M</c:v>
                </c:pt>
                <c:pt idx="2">
                  <c:v>U1</c:v>
                </c:pt>
                <c:pt idx="3">
                  <c:v>U2</c:v>
                </c:pt>
                <c:pt idx="4">
                  <c:v>U3</c:v>
                </c:pt>
              </c:strCache>
            </c:strRef>
          </c:cat>
          <c:val>
            <c:numRef>
              <c:f>'Form K1'!$Z$153:$Z$157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C730-4386-A404-74B34CF5D6D6}"/>
            </c:ext>
          </c:extLst>
        </c:ser>
        <c:ser>
          <c:idx val="7"/>
          <c:order val="7"/>
          <c:tx>
            <c:strRef>
              <c:f>'Form K1'!$AA$152</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C730-4386-A404-74B34CF5D6D6}"/>
              </c:ext>
            </c:extLst>
          </c:dPt>
          <c:dPt>
            <c:idx val="1"/>
            <c:invertIfNegative val="0"/>
            <c:bubble3D val="0"/>
            <c:spPr>
              <a:noFill/>
            </c:spPr>
            <c:extLst>
              <c:ext xmlns:c16="http://schemas.microsoft.com/office/drawing/2014/chart" uri="{C3380CC4-5D6E-409C-BE32-E72D297353CC}">
                <c16:uniqueId val="{00000050-C730-4386-A404-74B34CF5D6D6}"/>
              </c:ext>
            </c:extLst>
          </c:dPt>
          <c:dPt>
            <c:idx val="2"/>
            <c:invertIfNegative val="0"/>
            <c:bubble3D val="0"/>
            <c:spPr>
              <a:noFill/>
            </c:spPr>
            <c:extLst>
              <c:ext xmlns:c16="http://schemas.microsoft.com/office/drawing/2014/chart" uri="{C3380CC4-5D6E-409C-BE32-E72D297353CC}">
                <c16:uniqueId val="{00000052-C730-4386-A404-74B34CF5D6D6}"/>
              </c:ext>
            </c:extLst>
          </c:dPt>
          <c:dPt>
            <c:idx val="3"/>
            <c:invertIfNegative val="0"/>
            <c:bubble3D val="0"/>
            <c:spPr>
              <a:noFill/>
            </c:spPr>
            <c:extLst>
              <c:ext xmlns:c16="http://schemas.microsoft.com/office/drawing/2014/chart" uri="{C3380CC4-5D6E-409C-BE32-E72D297353CC}">
                <c16:uniqueId val="{00000054-C730-4386-A404-74B34CF5D6D6}"/>
              </c:ext>
            </c:extLst>
          </c:dPt>
          <c:dPt>
            <c:idx val="4"/>
            <c:invertIfNegative val="0"/>
            <c:bubble3D val="0"/>
            <c:spPr>
              <a:noFill/>
            </c:spPr>
            <c:extLst>
              <c:ext xmlns:c16="http://schemas.microsoft.com/office/drawing/2014/chart" uri="{C3380CC4-5D6E-409C-BE32-E72D297353CC}">
                <c16:uniqueId val="{00000056-C730-4386-A404-74B34CF5D6D6}"/>
              </c:ext>
            </c:extLst>
          </c:dPt>
          <c:cat>
            <c:strRef>
              <c:f>'Form K1'!$S$153:$S$157</c:f>
              <c:strCache>
                <c:ptCount val="5"/>
                <c:pt idx="0">
                  <c:v>R</c:v>
                </c:pt>
                <c:pt idx="1">
                  <c:v>M</c:v>
                </c:pt>
                <c:pt idx="2">
                  <c:v>U1</c:v>
                </c:pt>
                <c:pt idx="3">
                  <c:v>U2</c:v>
                </c:pt>
                <c:pt idx="4">
                  <c:v>U3</c:v>
                </c:pt>
              </c:strCache>
            </c:strRef>
          </c:cat>
          <c:val>
            <c:numRef>
              <c:f>'Form K1'!$AA$153:$AA$157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C730-4386-A404-74B34CF5D6D6}"/>
            </c:ext>
          </c:extLst>
        </c:ser>
        <c:ser>
          <c:idx val="8"/>
          <c:order val="8"/>
          <c:tx>
            <c:strRef>
              <c:f>'Form K1'!$AB$152</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C730-4386-A404-74B34CF5D6D6}"/>
              </c:ext>
            </c:extLst>
          </c:dPt>
          <c:cat>
            <c:strRef>
              <c:f>'Form K1'!$S$153:$S$157</c:f>
              <c:strCache>
                <c:ptCount val="5"/>
                <c:pt idx="0">
                  <c:v>R</c:v>
                </c:pt>
                <c:pt idx="1">
                  <c:v>M</c:v>
                </c:pt>
                <c:pt idx="2">
                  <c:v>U1</c:v>
                </c:pt>
                <c:pt idx="3">
                  <c:v>U2</c:v>
                </c:pt>
                <c:pt idx="4">
                  <c:v>U3</c:v>
                </c:pt>
              </c:strCache>
            </c:strRef>
          </c:cat>
          <c:val>
            <c:numRef>
              <c:f>'Form K1'!$AB$153:$AB$157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C730-4386-A404-74B34CF5D6D6}"/>
            </c:ext>
          </c:extLst>
        </c:ser>
        <c:ser>
          <c:idx val="9"/>
          <c:order val="9"/>
          <c:tx>
            <c:strRef>
              <c:f>'Form K1'!$AC$152</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C730-4386-A404-74B34CF5D6D6}"/>
              </c:ext>
            </c:extLst>
          </c:dPt>
          <c:dPt>
            <c:idx val="1"/>
            <c:invertIfNegative val="0"/>
            <c:bubble3D val="0"/>
            <c:spPr>
              <a:noFill/>
            </c:spPr>
            <c:extLst>
              <c:ext xmlns:c16="http://schemas.microsoft.com/office/drawing/2014/chart" uri="{C3380CC4-5D6E-409C-BE32-E72D297353CC}">
                <c16:uniqueId val="{00000066-C730-4386-A404-74B34CF5D6D6}"/>
              </c:ext>
            </c:extLst>
          </c:dPt>
          <c:dPt>
            <c:idx val="2"/>
            <c:invertIfNegative val="0"/>
            <c:bubble3D val="0"/>
            <c:spPr>
              <a:noFill/>
            </c:spPr>
            <c:extLst>
              <c:ext xmlns:c16="http://schemas.microsoft.com/office/drawing/2014/chart" uri="{C3380CC4-5D6E-409C-BE32-E72D297353CC}">
                <c16:uniqueId val="{00000068-C730-4386-A404-74B34CF5D6D6}"/>
              </c:ext>
            </c:extLst>
          </c:dPt>
          <c:dPt>
            <c:idx val="3"/>
            <c:invertIfNegative val="0"/>
            <c:bubble3D val="0"/>
            <c:spPr>
              <a:noFill/>
            </c:spPr>
            <c:extLst>
              <c:ext xmlns:c16="http://schemas.microsoft.com/office/drawing/2014/chart" uri="{C3380CC4-5D6E-409C-BE32-E72D297353CC}">
                <c16:uniqueId val="{0000006A-C730-4386-A404-74B34CF5D6D6}"/>
              </c:ext>
            </c:extLst>
          </c:dPt>
          <c:dPt>
            <c:idx val="4"/>
            <c:invertIfNegative val="0"/>
            <c:bubble3D val="0"/>
            <c:spPr>
              <a:noFill/>
            </c:spPr>
            <c:extLst>
              <c:ext xmlns:c16="http://schemas.microsoft.com/office/drawing/2014/chart" uri="{C3380CC4-5D6E-409C-BE32-E72D297353CC}">
                <c16:uniqueId val="{0000006C-C730-4386-A404-74B34CF5D6D6}"/>
              </c:ext>
            </c:extLst>
          </c:dPt>
          <c:cat>
            <c:strRef>
              <c:f>'Form K1'!$S$153:$S$157</c:f>
              <c:strCache>
                <c:ptCount val="5"/>
                <c:pt idx="0">
                  <c:v>R</c:v>
                </c:pt>
                <c:pt idx="1">
                  <c:v>M</c:v>
                </c:pt>
                <c:pt idx="2">
                  <c:v>U1</c:v>
                </c:pt>
                <c:pt idx="3">
                  <c:v>U2</c:v>
                </c:pt>
                <c:pt idx="4">
                  <c:v>U3</c:v>
                </c:pt>
              </c:strCache>
            </c:strRef>
          </c:cat>
          <c:val>
            <c:numRef>
              <c:f>'Form K1'!$AC$153:$AC$157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C730-4386-A404-74B34CF5D6D6}"/>
            </c:ext>
          </c:extLst>
        </c:ser>
        <c:ser>
          <c:idx val="10"/>
          <c:order val="10"/>
          <c:tx>
            <c:strRef>
              <c:f>'Form K1'!$AD$152</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C730-4386-A404-74B34CF5D6D6}"/>
              </c:ext>
            </c:extLst>
          </c:dPt>
          <c:cat>
            <c:strRef>
              <c:f>'Form K1'!$S$153:$S$157</c:f>
              <c:strCache>
                <c:ptCount val="5"/>
                <c:pt idx="0">
                  <c:v>R</c:v>
                </c:pt>
                <c:pt idx="1">
                  <c:v>M</c:v>
                </c:pt>
                <c:pt idx="2">
                  <c:v>U1</c:v>
                </c:pt>
                <c:pt idx="3">
                  <c:v>U2</c:v>
                </c:pt>
                <c:pt idx="4">
                  <c:v>U3</c:v>
                </c:pt>
              </c:strCache>
            </c:strRef>
          </c:cat>
          <c:val>
            <c:numRef>
              <c:f>'Form K1'!$AD$153:$AD$157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C730-4386-A404-74B34CF5D6D6}"/>
            </c:ext>
          </c:extLst>
        </c:ser>
        <c:ser>
          <c:idx val="11"/>
          <c:order val="11"/>
          <c:tx>
            <c:strRef>
              <c:f>'Form K1'!$AE$152</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C730-4386-A404-74B34CF5D6D6}"/>
              </c:ext>
            </c:extLst>
          </c:dPt>
          <c:dPt>
            <c:idx val="1"/>
            <c:invertIfNegative val="0"/>
            <c:bubble3D val="0"/>
            <c:spPr>
              <a:noFill/>
            </c:spPr>
            <c:extLst>
              <c:ext xmlns:c16="http://schemas.microsoft.com/office/drawing/2014/chart" uri="{C3380CC4-5D6E-409C-BE32-E72D297353CC}">
                <c16:uniqueId val="{0000007C-C730-4386-A404-74B34CF5D6D6}"/>
              </c:ext>
            </c:extLst>
          </c:dPt>
          <c:dPt>
            <c:idx val="2"/>
            <c:invertIfNegative val="0"/>
            <c:bubble3D val="0"/>
            <c:spPr>
              <a:noFill/>
            </c:spPr>
            <c:extLst>
              <c:ext xmlns:c16="http://schemas.microsoft.com/office/drawing/2014/chart" uri="{C3380CC4-5D6E-409C-BE32-E72D297353CC}">
                <c16:uniqueId val="{0000007E-C730-4386-A404-74B34CF5D6D6}"/>
              </c:ext>
            </c:extLst>
          </c:dPt>
          <c:dPt>
            <c:idx val="3"/>
            <c:invertIfNegative val="0"/>
            <c:bubble3D val="0"/>
            <c:spPr>
              <a:noFill/>
            </c:spPr>
            <c:extLst>
              <c:ext xmlns:c16="http://schemas.microsoft.com/office/drawing/2014/chart" uri="{C3380CC4-5D6E-409C-BE32-E72D297353CC}">
                <c16:uniqueId val="{00000080-C730-4386-A404-74B34CF5D6D6}"/>
              </c:ext>
            </c:extLst>
          </c:dPt>
          <c:dPt>
            <c:idx val="4"/>
            <c:invertIfNegative val="0"/>
            <c:bubble3D val="0"/>
            <c:spPr>
              <a:noFill/>
            </c:spPr>
            <c:extLst>
              <c:ext xmlns:c16="http://schemas.microsoft.com/office/drawing/2014/chart" uri="{C3380CC4-5D6E-409C-BE32-E72D297353CC}">
                <c16:uniqueId val="{00000082-C730-4386-A404-74B34CF5D6D6}"/>
              </c:ext>
            </c:extLst>
          </c:dPt>
          <c:cat>
            <c:strRef>
              <c:f>'Form K1'!$S$153:$S$157</c:f>
              <c:strCache>
                <c:ptCount val="5"/>
                <c:pt idx="0">
                  <c:v>R</c:v>
                </c:pt>
                <c:pt idx="1">
                  <c:v>M</c:v>
                </c:pt>
                <c:pt idx="2">
                  <c:v>U1</c:v>
                </c:pt>
                <c:pt idx="3">
                  <c:v>U2</c:v>
                </c:pt>
                <c:pt idx="4">
                  <c:v>U3</c:v>
                </c:pt>
              </c:strCache>
            </c:strRef>
          </c:cat>
          <c:val>
            <c:numRef>
              <c:f>'Form K1'!$AE$153:$AE$157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C730-4386-A404-74B34CF5D6D6}"/>
            </c:ext>
          </c:extLst>
        </c:ser>
        <c:ser>
          <c:idx val="12"/>
          <c:order val="12"/>
          <c:tx>
            <c:strRef>
              <c:f>'Form K1'!$AF$152</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C730-4386-A404-74B34CF5D6D6}"/>
              </c:ext>
            </c:extLst>
          </c:dPt>
          <c:cat>
            <c:strRef>
              <c:f>'Form K1'!$S$153:$S$157</c:f>
              <c:strCache>
                <c:ptCount val="5"/>
                <c:pt idx="0">
                  <c:v>R</c:v>
                </c:pt>
                <c:pt idx="1">
                  <c:v>M</c:v>
                </c:pt>
                <c:pt idx="2">
                  <c:v>U1</c:v>
                </c:pt>
                <c:pt idx="3">
                  <c:v>U2</c:v>
                </c:pt>
                <c:pt idx="4">
                  <c:v>U3</c:v>
                </c:pt>
              </c:strCache>
            </c:strRef>
          </c:cat>
          <c:val>
            <c:numRef>
              <c:f>'Form K1'!$AF$153:$AF$157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C730-4386-A404-74B34CF5D6D6}"/>
            </c:ext>
          </c:extLst>
        </c:ser>
        <c:ser>
          <c:idx val="13"/>
          <c:order val="13"/>
          <c:tx>
            <c:strRef>
              <c:f>'Form K1'!$AG$152</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C730-4386-A404-74B34CF5D6D6}"/>
              </c:ext>
            </c:extLst>
          </c:dPt>
          <c:dPt>
            <c:idx val="1"/>
            <c:invertIfNegative val="0"/>
            <c:bubble3D val="0"/>
            <c:spPr>
              <a:noFill/>
            </c:spPr>
            <c:extLst>
              <c:ext xmlns:c16="http://schemas.microsoft.com/office/drawing/2014/chart" uri="{C3380CC4-5D6E-409C-BE32-E72D297353CC}">
                <c16:uniqueId val="{00000092-C730-4386-A404-74B34CF5D6D6}"/>
              </c:ext>
            </c:extLst>
          </c:dPt>
          <c:dPt>
            <c:idx val="2"/>
            <c:invertIfNegative val="0"/>
            <c:bubble3D val="0"/>
            <c:spPr>
              <a:noFill/>
            </c:spPr>
            <c:extLst>
              <c:ext xmlns:c16="http://schemas.microsoft.com/office/drawing/2014/chart" uri="{C3380CC4-5D6E-409C-BE32-E72D297353CC}">
                <c16:uniqueId val="{00000094-C730-4386-A404-74B34CF5D6D6}"/>
              </c:ext>
            </c:extLst>
          </c:dPt>
          <c:dPt>
            <c:idx val="3"/>
            <c:invertIfNegative val="0"/>
            <c:bubble3D val="0"/>
            <c:spPr>
              <a:noFill/>
            </c:spPr>
            <c:extLst>
              <c:ext xmlns:c16="http://schemas.microsoft.com/office/drawing/2014/chart" uri="{C3380CC4-5D6E-409C-BE32-E72D297353CC}">
                <c16:uniqueId val="{00000096-C730-4386-A404-74B34CF5D6D6}"/>
              </c:ext>
            </c:extLst>
          </c:dPt>
          <c:dPt>
            <c:idx val="4"/>
            <c:invertIfNegative val="0"/>
            <c:bubble3D val="0"/>
            <c:spPr>
              <a:noFill/>
            </c:spPr>
            <c:extLst>
              <c:ext xmlns:c16="http://schemas.microsoft.com/office/drawing/2014/chart" uri="{C3380CC4-5D6E-409C-BE32-E72D297353CC}">
                <c16:uniqueId val="{00000098-C730-4386-A404-74B34CF5D6D6}"/>
              </c:ext>
            </c:extLst>
          </c:dPt>
          <c:cat>
            <c:strRef>
              <c:f>'Form K1'!$S$153:$S$157</c:f>
              <c:strCache>
                <c:ptCount val="5"/>
                <c:pt idx="0">
                  <c:v>R</c:v>
                </c:pt>
                <c:pt idx="1">
                  <c:v>M</c:v>
                </c:pt>
                <c:pt idx="2">
                  <c:v>U1</c:v>
                </c:pt>
                <c:pt idx="3">
                  <c:v>U2</c:v>
                </c:pt>
                <c:pt idx="4">
                  <c:v>U3</c:v>
                </c:pt>
              </c:strCache>
            </c:strRef>
          </c:cat>
          <c:val>
            <c:numRef>
              <c:f>'Form K1'!$AG$153:$AG$157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C730-4386-A404-74B34CF5D6D6}"/>
            </c:ext>
          </c:extLst>
        </c:ser>
        <c:ser>
          <c:idx val="14"/>
          <c:order val="14"/>
          <c:tx>
            <c:strRef>
              <c:f>'Form K1'!$AH$152</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C730-4386-A404-74B34CF5D6D6}"/>
              </c:ext>
            </c:extLst>
          </c:dPt>
          <c:cat>
            <c:strRef>
              <c:f>'Form K1'!$S$153:$S$157</c:f>
              <c:strCache>
                <c:ptCount val="5"/>
                <c:pt idx="0">
                  <c:v>R</c:v>
                </c:pt>
                <c:pt idx="1">
                  <c:v>M</c:v>
                </c:pt>
                <c:pt idx="2">
                  <c:v>U1</c:v>
                </c:pt>
                <c:pt idx="3">
                  <c:v>U2</c:v>
                </c:pt>
                <c:pt idx="4">
                  <c:v>U3</c:v>
                </c:pt>
              </c:strCache>
            </c:strRef>
          </c:cat>
          <c:val>
            <c:numRef>
              <c:f>'Form K1'!$AH$153:$AH$157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C730-4386-A404-74B34CF5D6D6}"/>
            </c:ext>
          </c:extLst>
        </c:ser>
        <c:ser>
          <c:idx val="15"/>
          <c:order val="15"/>
          <c:tx>
            <c:strRef>
              <c:f>'Form K1'!$AI$152</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C730-4386-A404-74B34CF5D6D6}"/>
              </c:ext>
            </c:extLst>
          </c:dPt>
          <c:dPt>
            <c:idx val="1"/>
            <c:invertIfNegative val="0"/>
            <c:bubble3D val="0"/>
            <c:spPr>
              <a:noFill/>
            </c:spPr>
            <c:extLst>
              <c:ext xmlns:c16="http://schemas.microsoft.com/office/drawing/2014/chart" uri="{C3380CC4-5D6E-409C-BE32-E72D297353CC}">
                <c16:uniqueId val="{000000A8-C730-4386-A404-74B34CF5D6D6}"/>
              </c:ext>
            </c:extLst>
          </c:dPt>
          <c:dPt>
            <c:idx val="2"/>
            <c:invertIfNegative val="0"/>
            <c:bubble3D val="0"/>
            <c:spPr>
              <a:noFill/>
            </c:spPr>
            <c:extLst>
              <c:ext xmlns:c16="http://schemas.microsoft.com/office/drawing/2014/chart" uri="{C3380CC4-5D6E-409C-BE32-E72D297353CC}">
                <c16:uniqueId val="{000000AA-C730-4386-A404-74B34CF5D6D6}"/>
              </c:ext>
            </c:extLst>
          </c:dPt>
          <c:dPt>
            <c:idx val="3"/>
            <c:invertIfNegative val="0"/>
            <c:bubble3D val="0"/>
            <c:spPr>
              <a:noFill/>
            </c:spPr>
            <c:extLst>
              <c:ext xmlns:c16="http://schemas.microsoft.com/office/drawing/2014/chart" uri="{C3380CC4-5D6E-409C-BE32-E72D297353CC}">
                <c16:uniqueId val="{000000AC-C730-4386-A404-74B34CF5D6D6}"/>
              </c:ext>
            </c:extLst>
          </c:dPt>
          <c:dPt>
            <c:idx val="4"/>
            <c:invertIfNegative val="0"/>
            <c:bubble3D val="0"/>
            <c:spPr>
              <a:noFill/>
            </c:spPr>
            <c:extLst>
              <c:ext xmlns:c16="http://schemas.microsoft.com/office/drawing/2014/chart" uri="{C3380CC4-5D6E-409C-BE32-E72D297353CC}">
                <c16:uniqueId val="{000000AE-C730-4386-A404-74B34CF5D6D6}"/>
              </c:ext>
            </c:extLst>
          </c:dPt>
          <c:cat>
            <c:strRef>
              <c:f>'Form K1'!$S$153:$S$157</c:f>
              <c:strCache>
                <c:ptCount val="5"/>
                <c:pt idx="0">
                  <c:v>R</c:v>
                </c:pt>
                <c:pt idx="1">
                  <c:v>M</c:v>
                </c:pt>
                <c:pt idx="2">
                  <c:v>U1</c:v>
                </c:pt>
                <c:pt idx="3">
                  <c:v>U2</c:v>
                </c:pt>
                <c:pt idx="4">
                  <c:v>U3</c:v>
                </c:pt>
              </c:strCache>
            </c:strRef>
          </c:cat>
          <c:val>
            <c:numRef>
              <c:f>'Form K1'!$AI$153:$AI$157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C730-4386-A404-74B34CF5D6D6}"/>
            </c:ext>
          </c:extLst>
        </c:ser>
        <c:ser>
          <c:idx val="16"/>
          <c:order val="16"/>
          <c:tx>
            <c:strRef>
              <c:f>'Form K1'!$AJ$152</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C730-4386-A404-74B34CF5D6D6}"/>
              </c:ext>
            </c:extLst>
          </c:dPt>
          <c:cat>
            <c:strRef>
              <c:f>'Form K1'!$S$153:$S$157</c:f>
              <c:strCache>
                <c:ptCount val="5"/>
                <c:pt idx="0">
                  <c:v>R</c:v>
                </c:pt>
                <c:pt idx="1">
                  <c:v>M</c:v>
                </c:pt>
                <c:pt idx="2">
                  <c:v>U1</c:v>
                </c:pt>
                <c:pt idx="3">
                  <c:v>U2</c:v>
                </c:pt>
                <c:pt idx="4">
                  <c:v>U3</c:v>
                </c:pt>
              </c:strCache>
            </c:strRef>
          </c:cat>
          <c:val>
            <c:numRef>
              <c:f>'Form K1'!$AJ$153:$AJ$157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C730-4386-A404-74B34CF5D6D6}"/>
            </c:ext>
          </c:extLst>
        </c:ser>
        <c:ser>
          <c:idx val="17"/>
          <c:order val="17"/>
          <c:tx>
            <c:strRef>
              <c:f>'Form K1'!$AK$152</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C730-4386-A404-74B34CF5D6D6}"/>
              </c:ext>
            </c:extLst>
          </c:dPt>
          <c:dPt>
            <c:idx val="1"/>
            <c:invertIfNegative val="0"/>
            <c:bubble3D val="0"/>
            <c:spPr>
              <a:noFill/>
            </c:spPr>
            <c:extLst>
              <c:ext xmlns:c16="http://schemas.microsoft.com/office/drawing/2014/chart" uri="{C3380CC4-5D6E-409C-BE32-E72D297353CC}">
                <c16:uniqueId val="{000000BE-C730-4386-A404-74B34CF5D6D6}"/>
              </c:ext>
            </c:extLst>
          </c:dPt>
          <c:dPt>
            <c:idx val="2"/>
            <c:invertIfNegative val="0"/>
            <c:bubble3D val="0"/>
            <c:spPr>
              <a:noFill/>
            </c:spPr>
            <c:extLst>
              <c:ext xmlns:c16="http://schemas.microsoft.com/office/drawing/2014/chart" uri="{C3380CC4-5D6E-409C-BE32-E72D297353CC}">
                <c16:uniqueId val="{000000C0-C730-4386-A404-74B34CF5D6D6}"/>
              </c:ext>
            </c:extLst>
          </c:dPt>
          <c:dPt>
            <c:idx val="3"/>
            <c:invertIfNegative val="0"/>
            <c:bubble3D val="0"/>
            <c:spPr>
              <a:noFill/>
            </c:spPr>
            <c:extLst>
              <c:ext xmlns:c16="http://schemas.microsoft.com/office/drawing/2014/chart" uri="{C3380CC4-5D6E-409C-BE32-E72D297353CC}">
                <c16:uniqueId val="{000000C2-C730-4386-A404-74B34CF5D6D6}"/>
              </c:ext>
            </c:extLst>
          </c:dPt>
          <c:dPt>
            <c:idx val="4"/>
            <c:invertIfNegative val="0"/>
            <c:bubble3D val="0"/>
            <c:spPr>
              <a:noFill/>
            </c:spPr>
            <c:extLst>
              <c:ext xmlns:c16="http://schemas.microsoft.com/office/drawing/2014/chart" uri="{C3380CC4-5D6E-409C-BE32-E72D297353CC}">
                <c16:uniqueId val="{000000C4-C730-4386-A404-74B34CF5D6D6}"/>
              </c:ext>
            </c:extLst>
          </c:dPt>
          <c:cat>
            <c:strRef>
              <c:f>'Form K1'!$S$153:$S$157</c:f>
              <c:strCache>
                <c:ptCount val="5"/>
                <c:pt idx="0">
                  <c:v>R</c:v>
                </c:pt>
                <c:pt idx="1">
                  <c:v>M</c:v>
                </c:pt>
                <c:pt idx="2">
                  <c:v>U1</c:v>
                </c:pt>
                <c:pt idx="3">
                  <c:v>U2</c:v>
                </c:pt>
                <c:pt idx="4">
                  <c:v>U3</c:v>
                </c:pt>
              </c:strCache>
            </c:strRef>
          </c:cat>
          <c:val>
            <c:numRef>
              <c:f>'Form K1'!$AK$153:$AK$157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C730-4386-A404-74B34CF5D6D6}"/>
            </c:ext>
          </c:extLst>
        </c:ser>
        <c:ser>
          <c:idx val="18"/>
          <c:order val="18"/>
          <c:tx>
            <c:strRef>
              <c:f>'Form K1'!$AL$152</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C730-4386-A404-74B34CF5D6D6}"/>
              </c:ext>
            </c:extLst>
          </c:dPt>
          <c:cat>
            <c:strRef>
              <c:f>'Form K1'!$S$153:$S$157</c:f>
              <c:strCache>
                <c:ptCount val="5"/>
                <c:pt idx="0">
                  <c:v>R</c:v>
                </c:pt>
                <c:pt idx="1">
                  <c:v>M</c:v>
                </c:pt>
                <c:pt idx="2">
                  <c:v>U1</c:v>
                </c:pt>
                <c:pt idx="3">
                  <c:v>U2</c:v>
                </c:pt>
                <c:pt idx="4">
                  <c:v>U3</c:v>
                </c:pt>
              </c:strCache>
            </c:strRef>
          </c:cat>
          <c:val>
            <c:numRef>
              <c:f>'Form K1'!$AL$153:$AL$157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C730-4386-A404-74B34CF5D6D6}"/>
            </c:ext>
          </c:extLst>
        </c:ser>
        <c:ser>
          <c:idx val="19"/>
          <c:order val="19"/>
          <c:tx>
            <c:strRef>
              <c:f>'Form K1'!$AM$152</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C730-4386-A404-74B34CF5D6D6}"/>
              </c:ext>
            </c:extLst>
          </c:dPt>
          <c:dPt>
            <c:idx val="1"/>
            <c:invertIfNegative val="0"/>
            <c:bubble3D val="0"/>
            <c:spPr>
              <a:noFill/>
            </c:spPr>
            <c:extLst>
              <c:ext xmlns:c16="http://schemas.microsoft.com/office/drawing/2014/chart" uri="{C3380CC4-5D6E-409C-BE32-E72D297353CC}">
                <c16:uniqueId val="{000000D4-C730-4386-A404-74B34CF5D6D6}"/>
              </c:ext>
            </c:extLst>
          </c:dPt>
          <c:dPt>
            <c:idx val="2"/>
            <c:invertIfNegative val="0"/>
            <c:bubble3D val="0"/>
            <c:spPr>
              <a:noFill/>
            </c:spPr>
            <c:extLst>
              <c:ext xmlns:c16="http://schemas.microsoft.com/office/drawing/2014/chart" uri="{C3380CC4-5D6E-409C-BE32-E72D297353CC}">
                <c16:uniqueId val="{000000D6-C730-4386-A404-74B34CF5D6D6}"/>
              </c:ext>
            </c:extLst>
          </c:dPt>
          <c:dPt>
            <c:idx val="3"/>
            <c:invertIfNegative val="0"/>
            <c:bubble3D val="0"/>
            <c:spPr>
              <a:noFill/>
            </c:spPr>
            <c:extLst>
              <c:ext xmlns:c16="http://schemas.microsoft.com/office/drawing/2014/chart" uri="{C3380CC4-5D6E-409C-BE32-E72D297353CC}">
                <c16:uniqueId val="{000000D8-C730-4386-A404-74B34CF5D6D6}"/>
              </c:ext>
            </c:extLst>
          </c:dPt>
          <c:dPt>
            <c:idx val="4"/>
            <c:invertIfNegative val="0"/>
            <c:bubble3D val="0"/>
            <c:spPr>
              <a:noFill/>
            </c:spPr>
            <c:extLst>
              <c:ext xmlns:c16="http://schemas.microsoft.com/office/drawing/2014/chart" uri="{C3380CC4-5D6E-409C-BE32-E72D297353CC}">
                <c16:uniqueId val="{000000DA-C730-4386-A404-74B34CF5D6D6}"/>
              </c:ext>
            </c:extLst>
          </c:dPt>
          <c:cat>
            <c:strRef>
              <c:f>'Form K1'!$S$153:$S$157</c:f>
              <c:strCache>
                <c:ptCount val="5"/>
                <c:pt idx="0">
                  <c:v>R</c:v>
                </c:pt>
                <c:pt idx="1">
                  <c:v>M</c:v>
                </c:pt>
                <c:pt idx="2">
                  <c:v>U1</c:v>
                </c:pt>
                <c:pt idx="3">
                  <c:v>U2</c:v>
                </c:pt>
                <c:pt idx="4">
                  <c:v>U3</c:v>
                </c:pt>
              </c:strCache>
            </c:strRef>
          </c:cat>
          <c:val>
            <c:numRef>
              <c:f>'Form K1'!$AM$153:$AM$157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C730-4386-A404-74B34CF5D6D6}"/>
            </c:ext>
          </c:extLst>
        </c:ser>
        <c:ser>
          <c:idx val="20"/>
          <c:order val="20"/>
          <c:tx>
            <c:strRef>
              <c:f>'Form K1'!$AN$152</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C730-4386-A404-74B34CF5D6D6}"/>
              </c:ext>
            </c:extLst>
          </c:dPt>
          <c:cat>
            <c:strRef>
              <c:f>'Form K1'!$S$153:$S$157</c:f>
              <c:strCache>
                <c:ptCount val="5"/>
                <c:pt idx="0">
                  <c:v>R</c:v>
                </c:pt>
                <c:pt idx="1">
                  <c:v>M</c:v>
                </c:pt>
                <c:pt idx="2">
                  <c:v>U1</c:v>
                </c:pt>
                <c:pt idx="3">
                  <c:v>U2</c:v>
                </c:pt>
                <c:pt idx="4">
                  <c:v>U3</c:v>
                </c:pt>
              </c:strCache>
            </c:strRef>
          </c:cat>
          <c:val>
            <c:numRef>
              <c:f>'Form K1'!$AN$153:$AN$157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C730-4386-A404-74B34CF5D6D6}"/>
            </c:ext>
          </c:extLst>
        </c:ser>
        <c:ser>
          <c:idx val="21"/>
          <c:order val="21"/>
          <c:tx>
            <c:strRef>
              <c:f>'Form K1'!$AO$152</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C730-4386-A404-74B34CF5D6D6}"/>
              </c:ext>
            </c:extLst>
          </c:dPt>
          <c:dPt>
            <c:idx val="1"/>
            <c:invertIfNegative val="0"/>
            <c:bubble3D val="0"/>
            <c:spPr>
              <a:noFill/>
            </c:spPr>
            <c:extLst>
              <c:ext xmlns:c16="http://schemas.microsoft.com/office/drawing/2014/chart" uri="{C3380CC4-5D6E-409C-BE32-E72D297353CC}">
                <c16:uniqueId val="{000000EA-C730-4386-A404-74B34CF5D6D6}"/>
              </c:ext>
            </c:extLst>
          </c:dPt>
          <c:dPt>
            <c:idx val="2"/>
            <c:invertIfNegative val="0"/>
            <c:bubble3D val="0"/>
            <c:spPr>
              <a:noFill/>
            </c:spPr>
            <c:extLst>
              <c:ext xmlns:c16="http://schemas.microsoft.com/office/drawing/2014/chart" uri="{C3380CC4-5D6E-409C-BE32-E72D297353CC}">
                <c16:uniqueId val="{000000EC-C730-4386-A404-74B34CF5D6D6}"/>
              </c:ext>
            </c:extLst>
          </c:dPt>
          <c:dPt>
            <c:idx val="3"/>
            <c:invertIfNegative val="0"/>
            <c:bubble3D val="0"/>
            <c:spPr>
              <a:noFill/>
            </c:spPr>
            <c:extLst>
              <c:ext xmlns:c16="http://schemas.microsoft.com/office/drawing/2014/chart" uri="{C3380CC4-5D6E-409C-BE32-E72D297353CC}">
                <c16:uniqueId val="{000000EE-C730-4386-A404-74B34CF5D6D6}"/>
              </c:ext>
            </c:extLst>
          </c:dPt>
          <c:dPt>
            <c:idx val="4"/>
            <c:invertIfNegative val="0"/>
            <c:bubble3D val="0"/>
            <c:spPr>
              <a:noFill/>
            </c:spPr>
            <c:extLst>
              <c:ext xmlns:c16="http://schemas.microsoft.com/office/drawing/2014/chart" uri="{C3380CC4-5D6E-409C-BE32-E72D297353CC}">
                <c16:uniqueId val="{000000F0-C730-4386-A404-74B34CF5D6D6}"/>
              </c:ext>
            </c:extLst>
          </c:dPt>
          <c:cat>
            <c:strRef>
              <c:f>'Form K1'!$S$153:$S$157</c:f>
              <c:strCache>
                <c:ptCount val="5"/>
                <c:pt idx="0">
                  <c:v>R</c:v>
                </c:pt>
                <c:pt idx="1">
                  <c:v>M</c:v>
                </c:pt>
                <c:pt idx="2">
                  <c:v>U1</c:v>
                </c:pt>
                <c:pt idx="3">
                  <c:v>U2</c:v>
                </c:pt>
                <c:pt idx="4">
                  <c:v>U3</c:v>
                </c:pt>
              </c:strCache>
            </c:strRef>
          </c:cat>
          <c:val>
            <c:numRef>
              <c:f>'Form K1'!$AO$153:$AO$157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C730-4386-A404-74B34CF5D6D6}"/>
            </c:ext>
          </c:extLst>
        </c:ser>
        <c:ser>
          <c:idx val="22"/>
          <c:order val="22"/>
          <c:tx>
            <c:strRef>
              <c:f>'Form K1'!$AP$152</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C730-4386-A404-74B34CF5D6D6}"/>
              </c:ext>
            </c:extLst>
          </c:dPt>
          <c:cat>
            <c:strRef>
              <c:f>'Form K1'!$S$153:$S$157</c:f>
              <c:strCache>
                <c:ptCount val="5"/>
                <c:pt idx="0">
                  <c:v>R</c:v>
                </c:pt>
                <c:pt idx="1">
                  <c:v>M</c:v>
                </c:pt>
                <c:pt idx="2">
                  <c:v>U1</c:v>
                </c:pt>
                <c:pt idx="3">
                  <c:v>U2</c:v>
                </c:pt>
                <c:pt idx="4">
                  <c:v>U3</c:v>
                </c:pt>
              </c:strCache>
            </c:strRef>
          </c:cat>
          <c:val>
            <c:numRef>
              <c:f>'Form K1'!$AP$153:$AP$157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C730-4386-A404-74B34CF5D6D6}"/>
            </c:ext>
          </c:extLst>
        </c:ser>
        <c:ser>
          <c:idx val="23"/>
          <c:order val="23"/>
          <c:tx>
            <c:strRef>
              <c:f>'Form K1'!$AQ$152</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C730-4386-A404-74B34CF5D6D6}"/>
              </c:ext>
            </c:extLst>
          </c:dPt>
          <c:dPt>
            <c:idx val="1"/>
            <c:invertIfNegative val="0"/>
            <c:bubble3D val="0"/>
            <c:spPr>
              <a:noFill/>
            </c:spPr>
            <c:extLst>
              <c:ext xmlns:c16="http://schemas.microsoft.com/office/drawing/2014/chart" uri="{C3380CC4-5D6E-409C-BE32-E72D297353CC}">
                <c16:uniqueId val="{00000100-C730-4386-A404-74B34CF5D6D6}"/>
              </c:ext>
            </c:extLst>
          </c:dPt>
          <c:dPt>
            <c:idx val="2"/>
            <c:invertIfNegative val="0"/>
            <c:bubble3D val="0"/>
            <c:spPr>
              <a:noFill/>
            </c:spPr>
            <c:extLst>
              <c:ext xmlns:c16="http://schemas.microsoft.com/office/drawing/2014/chart" uri="{C3380CC4-5D6E-409C-BE32-E72D297353CC}">
                <c16:uniqueId val="{00000102-C730-4386-A404-74B34CF5D6D6}"/>
              </c:ext>
            </c:extLst>
          </c:dPt>
          <c:dPt>
            <c:idx val="3"/>
            <c:invertIfNegative val="0"/>
            <c:bubble3D val="0"/>
            <c:spPr>
              <a:noFill/>
            </c:spPr>
            <c:extLst>
              <c:ext xmlns:c16="http://schemas.microsoft.com/office/drawing/2014/chart" uri="{C3380CC4-5D6E-409C-BE32-E72D297353CC}">
                <c16:uniqueId val="{00000104-C730-4386-A404-74B34CF5D6D6}"/>
              </c:ext>
            </c:extLst>
          </c:dPt>
          <c:dPt>
            <c:idx val="4"/>
            <c:invertIfNegative val="0"/>
            <c:bubble3D val="0"/>
            <c:spPr>
              <a:noFill/>
            </c:spPr>
            <c:extLst>
              <c:ext xmlns:c16="http://schemas.microsoft.com/office/drawing/2014/chart" uri="{C3380CC4-5D6E-409C-BE32-E72D297353CC}">
                <c16:uniqueId val="{00000106-C730-4386-A404-74B34CF5D6D6}"/>
              </c:ext>
            </c:extLst>
          </c:dPt>
          <c:cat>
            <c:strRef>
              <c:f>'Form K1'!$S$153:$S$157</c:f>
              <c:strCache>
                <c:ptCount val="5"/>
                <c:pt idx="0">
                  <c:v>R</c:v>
                </c:pt>
                <c:pt idx="1">
                  <c:v>M</c:v>
                </c:pt>
                <c:pt idx="2">
                  <c:v>U1</c:v>
                </c:pt>
                <c:pt idx="3">
                  <c:v>U2</c:v>
                </c:pt>
                <c:pt idx="4">
                  <c:v>U3</c:v>
                </c:pt>
              </c:strCache>
            </c:strRef>
          </c:cat>
          <c:val>
            <c:numRef>
              <c:f>'Form K1'!$AQ$153:$AQ$157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C730-4386-A404-74B34CF5D6D6}"/>
            </c:ext>
          </c:extLst>
        </c:ser>
        <c:ser>
          <c:idx val="24"/>
          <c:order val="24"/>
          <c:tx>
            <c:strRef>
              <c:f>'Form K1'!$AR$152</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C730-4386-A404-74B34CF5D6D6}"/>
              </c:ext>
            </c:extLst>
          </c:dPt>
          <c:cat>
            <c:strRef>
              <c:f>'Form K1'!$S$153:$S$157</c:f>
              <c:strCache>
                <c:ptCount val="5"/>
                <c:pt idx="0">
                  <c:v>R</c:v>
                </c:pt>
                <c:pt idx="1">
                  <c:v>M</c:v>
                </c:pt>
                <c:pt idx="2">
                  <c:v>U1</c:v>
                </c:pt>
                <c:pt idx="3">
                  <c:v>U2</c:v>
                </c:pt>
                <c:pt idx="4">
                  <c:v>U3</c:v>
                </c:pt>
              </c:strCache>
            </c:strRef>
          </c:cat>
          <c:val>
            <c:numRef>
              <c:f>'Form K1'!$AR$153:$AR$157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C730-4386-A404-74B34CF5D6D6}"/>
            </c:ext>
          </c:extLst>
        </c:ser>
        <c:ser>
          <c:idx val="25"/>
          <c:order val="25"/>
          <c:tx>
            <c:strRef>
              <c:f>'Form K1'!$AS$152</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C730-4386-A404-74B34CF5D6D6}"/>
              </c:ext>
            </c:extLst>
          </c:dPt>
          <c:dPt>
            <c:idx val="1"/>
            <c:invertIfNegative val="0"/>
            <c:bubble3D val="0"/>
            <c:spPr>
              <a:noFill/>
            </c:spPr>
            <c:extLst>
              <c:ext xmlns:c16="http://schemas.microsoft.com/office/drawing/2014/chart" uri="{C3380CC4-5D6E-409C-BE32-E72D297353CC}">
                <c16:uniqueId val="{00000116-C730-4386-A404-74B34CF5D6D6}"/>
              </c:ext>
            </c:extLst>
          </c:dPt>
          <c:dPt>
            <c:idx val="2"/>
            <c:invertIfNegative val="0"/>
            <c:bubble3D val="0"/>
            <c:spPr>
              <a:noFill/>
            </c:spPr>
            <c:extLst>
              <c:ext xmlns:c16="http://schemas.microsoft.com/office/drawing/2014/chart" uri="{C3380CC4-5D6E-409C-BE32-E72D297353CC}">
                <c16:uniqueId val="{00000118-C730-4386-A404-74B34CF5D6D6}"/>
              </c:ext>
            </c:extLst>
          </c:dPt>
          <c:dPt>
            <c:idx val="3"/>
            <c:invertIfNegative val="0"/>
            <c:bubble3D val="0"/>
            <c:spPr>
              <a:noFill/>
            </c:spPr>
            <c:extLst>
              <c:ext xmlns:c16="http://schemas.microsoft.com/office/drawing/2014/chart" uri="{C3380CC4-5D6E-409C-BE32-E72D297353CC}">
                <c16:uniqueId val="{0000011A-C730-4386-A404-74B34CF5D6D6}"/>
              </c:ext>
            </c:extLst>
          </c:dPt>
          <c:dPt>
            <c:idx val="4"/>
            <c:invertIfNegative val="0"/>
            <c:bubble3D val="0"/>
            <c:spPr>
              <a:noFill/>
            </c:spPr>
            <c:extLst>
              <c:ext xmlns:c16="http://schemas.microsoft.com/office/drawing/2014/chart" uri="{C3380CC4-5D6E-409C-BE32-E72D297353CC}">
                <c16:uniqueId val="{0000011C-C730-4386-A404-74B34CF5D6D6}"/>
              </c:ext>
            </c:extLst>
          </c:dPt>
          <c:cat>
            <c:strRef>
              <c:f>'Form K1'!$S$153:$S$157</c:f>
              <c:strCache>
                <c:ptCount val="5"/>
                <c:pt idx="0">
                  <c:v>R</c:v>
                </c:pt>
                <c:pt idx="1">
                  <c:v>M</c:v>
                </c:pt>
                <c:pt idx="2">
                  <c:v>U1</c:v>
                </c:pt>
                <c:pt idx="3">
                  <c:v>U2</c:v>
                </c:pt>
                <c:pt idx="4">
                  <c:v>U3</c:v>
                </c:pt>
              </c:strCache>
            </c:strRef>
          </c:cat>
          <c:val>
            <c:numRef>
              <c:f>'Form K1'!$AS$153:$AS$157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C730-4386-A404-74B34CF5D6D6}"/>
            </c:ext>
          </c:extLst>
        </c:ser>
        <c:ser>
          <c:idx val="26"/>
          <c:order val="26"/>
          <c:tx>
            <c:strRef>
              <c:f>'Form K1'!$AT$152</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C730-4386-A404-74B34CF5D6D6}"/>
              </c:ext>
            </c:extLst>
          </c:dPt>
          <c:cat>
            <c:strRef>
              <c:f>'Form K1'!$S$153:$S$157</c:f>
              <c:strCache>
                <c:ptCount val="5"/>
                <c:pt idx="0">
                  <c:v>R</c:v>
                </c:pt>
                <c:pt idx="1">
                  <c:v>M</c:v>
                </c:pt>
                <c:pt idx="2">
                  <c:v>U1</c:v>
                </c:pt>
                <c:pt idx="3">
                  <c:v>U2</c:v>
                </c:pt>
                <c:pt idx="4">
                  <c:v>U3</c:v>
                </c:pt>
              </c:strCache>
            </c:strRef>
          </c:cat>
          <c:val>
            <c:numRef>
              <c:f>'Form K1'!$AT$153:$AT$157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C730-4386-A404-74B34CF5D6D6}"/>
            </c:ext>
          </c:extLst>
        </c:ser>
        <c:ser>
          <c:idx val="27"/>
          <c:order val="27"/>
          <c:tx>
            <c:strRef>
              <c:f>'Form K1'!$AU$152</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C730-4386-A404-74B34CF5D6D6}"/>
              </c:ext>
            </c:extLst>
          </c:dPt>
          <c:dPt>
            <c:idx val="1"/>
            <c:invertIfNegative val="0"/>
            <c:bubble3D val="0"/>
            <c:spPr>
              <a:noFill/>
            </c:spPr>
            <c:extLst>
              <c:ext xmlns:c16="http://schemas.microsoft.com/office/drawing/2014/chart" uri="{C3380CC4-5D6E-409C-BE32-E72D297353CC}">
                <c16:uniqueId val="{0000012C-C730-4386-A404-74B34CF5D6D6}"/>
              </c:ext>
            </c:extLst>
          </c:dPt>
          <c:dPt>
            <c:idx val="2"/>
            <c:invertIfNegative val="0"/>
            <c:bubble3D val="0"/>
            <c:spPr>
              <a:noFill/>
            </c:spPr>
            <c:extLst>
              <c:ext xmlns:c16="http://schemas.microsoft.com/office/drawing/2014/chart" uri="{C3380CC4-5D6E-409C-BE32-E72D297353CC}">
                <c16:uniqueId val="{0000012E-C730-4386-A404-74B34CF5D6D6}"/>
              </c:ext>
            </c:extLst>
          </c:dPt>
          <c:dPt>
            <c:idx val="3"/>
            <c:invertIfNegative val="0"/>
            <c:bubble3D val="0"/>
            <c:spPr>
              <a:noFill/>
            </c:spPr>
            <c:extLst>
              <c:ext xmlns:c16="http://schemas.microsoft.com/office/drawing/2014/chart" uri="{C3380CC4-5D6E-409C-BE32-E72D297353CC}">
                <c16:uniqueId val="{00000130-C730-4386-A404-74B34CF5D6D6}"/>
              </c:ext>
            </c:extLst>
          </c:dPt>
          <c:dPt>
            <c:idx val="4"/>
            <c:invertIfNegative val="0"/>
            <c:bubble3D val="0"/>
            <c:spPr>
              <a:noFill/>
            </c:spPr>
            <c:extLst>
              <c:ext xmlns:c16="http://schemas.microsoft.com/office/drawing/2014/chart" uri="{C3380CC4-5D6E-409C-BE32-E72D297353CC}">
                <c16:uniqueId val="{00000132-C730-4386-A404-74B34CF5D6D6}"/>
              </c:ext>
            </c:extLst>
          </c:dPt>
          <c:cat>
            <c:strRef>
              <c:f>'Form K1'!$S$153:$S$157</c:f>
              <c:strCache>
                <c:ptCount val="5"/>
                <c:pt idx="0">
                  <c:v>R</c:v>
                </c:pt>
                <c:pt idx="1">
                  <c:v>M</c:v>
                </c:pt>
                <c:pt idx="2">
                  <c:v>U1</c:v>
                </c:pt>
                <c:pt idx="3">
                  <c:v>U2</c:v>
                </c:pt>
                <c:pt idx="4">
                  <c:v>U3</c:v>
                </c:pt>
              </c:strCache>
            </c:strRef>
          </c:cat>
          <c:val>
            <c:numRef>
              <c:f>'Form K1'!$AU$153:$AU$157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C730-4386-A404-74B34CF5D6D6}"/>
            </c:ext>
          </c:extLst>
        </c:ser>
        <c:ser>
          <c:idx val="28"/>
          <c:order val="28"/>
          <c:tx>
            <c:strRef>
              <c:f>'Form K1'!$AV$152</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C730-4386-A404-74B34CF5D6D6}"/>
              </c:ext>
            </c:extLst>
          </c:dPt>
          <c:cat>
            <c:strRef>
              <c:f>'Form K1'!$S$153:$S$157</c:f>
              <c:strCache>
                <c:ptCount val="5"/>
                <c:pt idx="0">
                  <c:v>R</c:v>
                </c:pt>
                <c:pt idx="1">
                  <c:v>M</c:v>
                </c:pt>
                <c:pt idx="2">
                  <c:v>U1</c:v>
                </c:pt>
                <c:pt idx="3">
                  <c:v>U2</c:v>
                </c:pt>
                <c:pt idx="4">
                  <c:v>U3</c:v>
                </c:pt>
              </c:strCache>
            </c:strRef>
          </c:cat>
          <c:val>
            <c:numRef>
              <c:f>'Form K1'!$AV$153:$AV$157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C730-4386-A404-74B34CF5D6D6}"/>
            </c:ext>
          </c:extLst>
        </c:ser>
        <c:ser>
          <c:idx val="29"/>
          <c:order val="29"/>
          <c:tx>
            <c:strRef>
              <c:f>'Form K1'!$AW$152</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C730-4386-A404-74B34CF5D6D6}"/>
              </c:ext>
            </c:extLst>
          </c:dPt>
          <c:dPt>
            <c:idx val="1"/>
            <c:invertIfNegative val="0"/>
            <c:bubble3D val="0"/>
            <c:spPr>
              <a:noFill/>
            </c:spPr>
            <c:extLst>
              <c:ext xmlns:c16="http://schemas.microsoft.com/office/drawing/2014/chart" uri="{C3380CC4-5D6E-409C-BE32-E72D297353CC}">
                <c16:uniqueId val="{00000142-C730-4386-A404-74B34CF5D6D6}"/>
              </c:ext>
            </c:extLst>
          </c:dPt>
          <c:dPt>
            <c:idx val="2"/>
            <c:invertIfNegative val="0"/>
            <c:bubble3D val="0"/>
            <c:spPr>
              <a:noFill/>
            </c:spPr>
            <c:extLst>
              <c:ext xmlns:c16="http://schemas.microsoft.com/office/drawing/2014/chart" uri="{C3380CC4-5D6E-409C-BE32-E72D297353CC}">
                <c16:uniqueId val="{00000144-C730-4386-A404-74B34CF5D6D6}"/>
              </c:ext>
            </c:extLst>
          </c:dPt>
          <c:dPt>
            <c:idx val="3"/>
            <c:invertIfNegative val="0"/>
            <c:bubble3D val="0"/>
            <c:spPr>
              <a:noFill/>
            </c:spPr>
            <c:extLst>
              <c:ext xmlns:c16="http://schemas.microsoft.com/office/drawing/2014/chart" uri="{C3380CC4-5D6E-409C-BE32-E72D297353CC}">
                <c16:uniqueId val="{00000146-C730-4386-A404-74B34CF5D6D6}"/>
              </c:ext>
            </c:extLst>
          </c:dPt>
          <c:dPt>
            <c:idx val="4"/>
            <c:invertIfNegative val="0"/>
            <c:bubble3D val="0"/>
            <c:spPr>
              <a:noFill/>
            </c:spPr>
            <c:extLst>
              <c:ext xmlns:c16="http://schemas.microsoft.com/office/drawing/2014/chart" uri="{C3380CC4-5D6E-409C-BE32-E72D297353CC}">
                <c16:uniqueId val="{00000148-C730-4386-A404-74B34CF5D6D6}"/>
              </c:ext>
            </c:extLst>
          </c:dPt>
          <c:cat>
            <c:strRef>
              <c:f>'Form K1'!$S$153:$S$157</c:f>
              <c:strCache>
                <c:ptCount val="5"/>
                <c:pt idx="0">
                  <c:v>R</c:v>
                </c:pt>
                <c:pt idx="1">
                  <c:v>M</c:v>
                </c:pt>
                <c:pt idx="2">
                  <c:v>U1</c:v>
                </c:pt>
                <c:pt idx="3">
                  <c:v>U2</c:v>
                </c:pt>
                <c:pt idx="4">
                  <c:v>U3</c:v>
                </c:pt>
              </c:strCache>
            </c:strRef>
          </c:cat>
          <c:val>
            <c:numRef>
              <c:f>'Form K1'!$AW$153:$AW$157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C730-4386-A404-74B34CF5D6D6}"/>
            </c:ext>
          </c:extLst>
        </c:ser>
        <c:ser>
          <c:idx val="30"/>
          <c:order val="30"/>
          <c:tx>
            <c:strRef>
              <c:f>'Form K1'!$AX$152</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C730-4386-A404-74B34CF5D6D6}"/>
              </c:ext>
            </c:extLst>
          </c:dPt>
          <c:cat>
            <c:strRef>
              <c:f>'Form K1'!$S$153:$S$157</c:f>
              <c:strCache>
                <c:ptCount val="5"/>
                <c:pt idx="0">
                  <c:v>R</c:v>
                </c:pt>
                <c:pt idx="1">
                  <c:v>M</c:v>
                </c:pt>
                <c:pt idx="2">
                  <c:v>U1</c:v>
                </c:pt>
                <c:pt idx="3">
                  <c:v>U2</c:v>
                </c:pt>
                <c:pt idx="4">
                  <c:v>U3</c:v>
                </c:pt>
              </c:strCache>
            </c:strRef>
          </c:cat>
          <c:val>
            <c:numRef>
              <c:f>'Form K1'!$AX$153:$AX$157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C730-4386-A404-74B34CF5D6D6}"/>
            </c:ext>
          </c:extLst>
        </c:ser>
        <c:ser>
          <c:idx val="31"/>
          <c:order val="31"/>
          <c:tx>
            <c:strRef>
              <c:f>'Form K1'!$AY$152</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C730-4386-A404-74B34CF5D6D6}"/>
              </c:ext>
            </c:extLst>
          </c:dPt>
          <c:dPt>
            <c:idx val="1"/>
            <c:invertIfNegative val="0"/>
            <c:bubble3D val="0"/>
            <c:spPr>
              <a:noFill/>
            </c:spPr>
            <c:extLst>
              <c:ext xmlns:c16="http://schemas.microsoft.com/office/drawing/2014/chart" uri="{C3380CC4-5D6E-409C-BE32-E72D297353CC}">
                <c16:uniqueId val="{00000158-C730-4386-A404-74B34CF5D6D6}"/>
              </c:ext>
            </c:extLst>
          </c:dPt>
          <c:dPt>
            <c:idx val="2"/>
            <c:invertIfNegative val="0"/>
            <c:bubble3D val="0"/>
            <c:spPr>
              <a:noFill/>
            </c:spPr>
            <c:extLst>
              <c:ext xmlns:c16="http://schemas.microsoft.com/office/drawing/2014/chart" uri="{C3380CC4-5D6E-409C-BE32-E72D297353CC}">
                <c16:uniqueId val="{0000015A-C730-4386-A404-74B34CF5D6D6}"/>
              </c:ext>
            </c:extLst>
          </c:dPt>
          <c:dPt>
            <c:idx val="3"/>
            <c:invertIfNegative val="0"/>
            <c:bubble3D val="0"/>
            <c:spPr>
              <a:noFill/>
            </c:spPr>
            <c:extLst>
              <c:ext xmlns:c16="http://schemas.microsoft.com/office/drawing/2014/chart" uri="{C3380CC4-5D6E-409C-BE32-E72D297353CC}">
                <c16:uniqueId val="{0000015C-C730-4386-A404-74B34CF5D6D6}"/>
              </c:ext>
            </c:extLst>
          </c:dPt>
          <c:dPt>
            <c:idx val="4"/>
            <c:invertIfNegative val="0"/>
            <c:bubble3D val="0"/>
            <c:spPr>
              <a:noFill/>
            </c:spPr>
            <c:extLst>
              <c:ext xmlns:c16="http://schemas.microsoft.com/office/drawing/2014/chart" uri="{C3380CC4-5D6E-409C-BE32-E72D297353CC}">
                <c16:uniqueId val="{0000015E-C730-4386-A404-74B34CF5D6D6}"/>
              </c:ext>
            </c:extLst>
          </c:dPt>
          <c:cat>
            <c:strRef>
              <c:f>'Form K1'!$S$153:$S$157</c:f>
              <c:strCache>
                <c:ptCount val="5"/>
                <c:pt idx="0">
                  <c:v>R</c:v>
                </c:pt>
                <c:pt idx="1">
                  <c:v>M</c:v>
                </c:pt>
                <c:pt idx="2">
                  <c:v>U1</c:v>
                </c:pt>
                <c:pt idx="3">
                  <c:v>U2</c:v>
                </c:pt>
                <c:pt idx="4">
                  <c:v>U3</c:v>
                </c:pt>
              </c:strCache>
            </c:strRef>
          </c:cat>
          <c:val>
            <c:numRef>
              <c:f>'Form K1'!$AY$153:$AY$157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C730-4386-A404-74B34CF5D6D6}"/>
            </c:ext>
          </c:extLst>
        </c:ser>
        <c:ser>
          <c:idx val="32"/>
          <c:order val="32"/>
          <c:tx>
            <c:strRef>
              <c:f>'Form K1'!$AZ$152</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C730-4386-A404-74B34CF5D6D6}"/>
              </c:ext>
            </c:extLst>
          </c:dPt>
          <c:cat>
            <c:strRef>
              <c:f>'Form K1'!$S$153:$S$157</c:f>
              <c:strCache>
                <c:ptCount val="5"/>
                <c:pt idx="0">
                  <c:v>R</c:v>
                </c:pt>
                <c:pt idx="1">
                  <c:v>M</c:v>
                </c:pt>
                <c:pt idx="2">
                  <c:v>U1</c:v>
                </c:pt>
                <c:pt idx="3">
                  <c:v>U2</c:v>
                </c:pt>
                <c:pt idx="4">
                  <c:v>U3</c:v>
                </c:pt>
              </c:strCache>
            </c:strRef>
          </c:cat>
          <c:val>
            <c:numRef>
              <c:f>'Form K1'!$AZ$153:$AZ$157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C730-4386-A404-74B34CF5D6D6}"/>
            </c:ext>
          </c:extLst>
        </c:ser>
        <c:ser>
          <c:idx val="33"/>
          <c:order val="33"/>
          <c:tx>
            <c:strRef>
              <c:f>'Form K1'!$BA$152</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C730-4386-A404-74B34CF5D6D6}"/>
              </c:ext>
            </c:extLst>
          </c:dPt>
          <c:dPt>
            <c:idx val="1"/>
            <c:invertIfNegative val="0"/>
            <c:bubble3D val="0"/>
            <c:spPr>
              <a:noFill/>
            </c:spPr>
            <c:extLst>
              <c:ext xmlns:c16="http://schemas.microsoft.com/office/drawing/2014/chart" uri="{C3380CC4-5D6E-409C-BE32-E72D297353CC}">
                <c16:uniqueId val="{0000016E-C730-4386-A404-74B34CF5D6D6}"/>
              </c:ext>
            </c:extLst>
          </c:dPt>
          <c:dPt>
            <c:idx val="2"/>
            <c:invertIfNegative val="0"/>
            <c:bubble3D val="0"/>
            <c:spPr>
              <a:noFill/>
            </c:spPr>
            <c:extLst>
              <c:ext xmlns:c16="http://schemas.microsoft.com/office/drawing/2014/chart" uri="{C3380CC4-5D6E-409C-BE32-E72D297353CC}">
                <c16:uniqueId val="{00000170-C730-4386-A404-74B34CF5D6D6}"/>
              </c:ext>
            </c:extLst>
          </c:dPt>
          <c:dPt>
            <c:idx val="3"/>
            <c:invertIfNegative val="0"/>
            <c:bubble3D val="0"/>
            <c:spPr>
              <a:noFill/>
            </c:spPr>
            <c:extLst>
              <c:ext xmlns:c16="http://schemas.microsoft.com/office/drawing/2014/chart" uri="{C3380CC4-5D6E-409C-BE32-E72D297353CC}">
                <c16:uniqueId val="{00000172-C730-4386-A404-74B34CF5D6D6}"/>
              </c:ext>
            </c:extLst>
          </c:dPt>
          <c:dPt>
            <c:idx val="4"/>
            <c:invertIfNegative val="0"/>
            <c:bubble3D val="0"/>
            <c:spPr>
              <a:noFill/>
            </c:spPr>
            <c:extLst>
              <c:ext xmlns:c16="http://schemas.microsoft.com/office/drawing/2014/chart" uri="{C3380CC4-5D6E-409C-BE32-E72D297353CC}">
                <c16:uniqueId val="{00000174-C730-4386-A404-74B34CF5D6D6}"/>
              </c:ext>
            </c:extLst>
          </c:dPt>
          <c:cat>
            <c:strRef>
              <c:f>'Form K1'!$S$153:$S$157</c:f>
              <c:strCache>
                <c:ptCount val="5"/>
                <c:pt idx="0">
                  <c:v>R</c:v>
                </c:pt>
                <c:pt idx="1">
                  <c:v>M</c:v>
                </c:pt>
                <c:pt idx="2">
                  <c:v>U1</c:v>
                </c:pt>
                <c:pt idx="3">
                  <c:v>U2</c:v>
                </c:pt>
                <c:pt idx="4">
                  <c:v>U3</c:v>
                </c:pt>
              </c:strCache>
            </c:strRef>
          </c:cat>
          <c:val>
            <c:numRef>
              <c:f>'Form K1'!$BA$153:$BA$157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C730-4386-A404-74B34CF5D6D6}"/>
            </c:ext>
          </c:extLst>
        </c:ser>
        <c:ser>
          <c:idx val="34"/>
          <c:order val="34"/>
          <c:tx>
            <c:strRef>
              <c:f>'Form K1'!$BB$152</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C730-4386-A404-74B34CF5D6D6}"/>
              </c:ext>
            </c:extLst>
          </c:dPt>
          <c:cat>
            <c:strRef>
              <c:f>'Form K1'!$S$153:$S$157</c:f>
              <c:strCache>
                <c:ptCount val="5"/>
                <c:pt idx="0">
                  <c:v>R</c:v>
                </c:pt>
                <c:pt idx="1">
                  <c:v>M</c:v>
                </c:pt>
                <c:pt idx="2">
                  <c:v>U1</c:v>
                </c:pt>
                <c:pt idx="3">
                  <c:v>U2</c:v>
                </c:pt>
                <c:pt idx="4">
                  <c:v>U3</c:v>
                </c:pt>
              </c:strCache>
            </c:strRef>
          </c:cat>
          <c:val>
            <c:numRef>
              <c:f>'Form K1'!$BB$153:$BB$157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C730-4386-A404-74B34CF5D6D6}"/>
            </c:ext>
          </c:extLst>
        </c:ser>
        <c:ser>
          <c:idx val="35"/>
          <c:order val="35"/>
          <c:tx>
            <c:strRef>
              <c:f>'Form K1'!$BC$152</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C730-4386-A404-74B34CF5D6D6}"/>
              </c:ext>
            </c:extLst>
          </c:dPt>
          <c:dPt>
            <c:idx val="1"/>
            <c:invertIfNegative val="0"/>
            <c:bubble3D val="0"/>
            <c:spPr>
              <a:noFill/>
            </c:spPr>
            <c:extLst>
              <c:ext xmlns:c16="http://schemas.microsoft.com/office/drawing/2014/chart" uri="{C3380CC4-5D6E-409C-BE32-E72D297353CC}">
                <c16:uniqueId val="{00000184-C730-4386-A404-74B34CF5D6D6}"/>
              </c:ext>
            </c:extLst>
          </c:dPt>
          <c:dPt>
            <c:idx val="2"/>
            <c:invertIfNegative val="0"/>
            <c:bubble3D val="0"/>
            <c:spPr>
              <a:noFill/>
            </c:spPr>
            <c:extLst>
              <c:ext xmlns:c16="http://schemas.microsoft.com/office/drawing/2014/chart" uri="{C3380CC4-5D6E-409C-BE32-E72D297353CC}">
                <c16:uniqueId val="{00000186-C730-4386-A404-74B34CF5D6D6}"/>
              </c:ext>
            </c:extLst>
          </c:dPt>
          <c:dPt>
            <c:idx val="3"/>
            <c:invertIfNegative val="0"/>
            <c:bubble3D val="0"/>
            <c:spPr>
              <a:noFill/>
            </c:spPr>
            <c:extLst>
              <c:ext xmlns:c16="http://schemas.microsoft.com/office/drawing/2014/chart" uri="{C3380CC4-5D6E-409C-BE32-E72D297353CC}">
                <c16:uniqueId val="{00000188-C730-4386-A404-74B34CF5D6D6}"/>
              </c:ext>
            </c:extLst>
          </c:dPt>
          <c:dPt>
            <c:idx val="4"/>
            <c:invertIfNegative val="0"/>
            <c:bubble3D val="0"/>
            <c:spPr>
              <a:noFill/>
            </c:spPr>
            <c:extLst>
              <c:ext xmlns:c16="http://schemas.microsoft.com/office/drawing/2014/chart" uri="{C3380CC4-5D6E-409C-BE32-E72D297353CC}">
                <c16:uniqueId val="{0000018A-C730-4386-A404-74B34CF5D6D6}"/>
              </c:ext>
            </c:extLst>
          </c:dPt>
          <c:cat>
            <c:strRef>
              <c:f>'Form K1'!$S$153:$S$157</c:f>
              <c:strCache>
                <c:ptCount val="5"/>
                <c:pt idx="0">
                  <c:v>R</c:v>
                </c:pt>
                <c:pt idx="1">
                  <c:v>M</c:v>
                </c:pt>
                <c:pt idx="2">
                  <c:v>U1</c:v>
                </c:pt>
                <c:pt idx="3">
                  <c:v>U2</c:v>
                </c:pt>
                <c:pt idx="4">
                  <c:v>U3</c:v>
                </c:pt>
              </c:strCache>
            </c:strRef>
          </c:cat>
          <c:val>
            <c:numRef>
              <c:f>'Form K1'!$BC$153:$BC$157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C730-4386-A404-74B34CF5D6D6}"/>
            </c:ext>
          </c:extLst>
        </c:ser>
        <c:ser>
          <c:idx val="36"/>
          <c:order val="36"/>
          <c:tx>
            <c:strRef>
              <c:f>'Form K1'!$BD$152</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C730-4386-A404-74B34CF5D6D6}"/>
              </c:ext>
            </c:extLst>
          </c:dPt>
          <c:cat>
            <c:strRef>
              <c:f>'Form K1'!$S$153:$S$157</c:f>
              <c:strCache>
                <c:ptCount val="5"/>
                <c:pt idx="0">
                  <c:v>R</c:v>
                </c:pt>
                <c:pt idx="1">
                  <c:v>M</c:v>
                </c:pt>
                <c:pt idx="2">
                  <c:v>U1</c:v>
                </c:pt>
                <c:pt idx="3">
                  <c:v>U2</c:v>
                </c:pt>
                <c:pt idx="4">
                  <c:v>U3</c:v>
                </c:pt>
              </c:strCache>
            </c:strRef>
          </c:cat>
          <c:val>
            <c:numRef>
              <c:f>'Form K1'!$BD$153:$BD$157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C730-4386-A404-74B34CF5D6D6}"/>
            </c:ext>
          </c:extLst>
        </c:ser>
        <c:ser>
          <c:idx val="37"/>
          <c:order val="37"/>
          <c:tx>
            <c:strRef>
              <c:f>'Form K1'!$BE$152</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C730-4386-A404-74B34CF5D6D6}"/>
              </c:ext>
            </c:extLst>
          </c:dPt>
          <c:dPt>
            <c:idx val="1"/>
            <c:invertIfNegative val="0"/>
            <c:bubble3D val="0"/>
            <c:spPr>
              <a:noFill/>
            </c:spPr>
            <c:extLst>
              <c:ext xmlns:c16="http://schemas.microsoft.com/office/drawing/2014/chart" uri="{C3380CC4-5D6E-409C-BE32-E72D297353CC}">
                <c16:uniqueId val="{0000019A-C730-4386-A404-74B34CF5D6D6}"/>
              </c:ext>
            </c:extLst>
          </c:dPt>
          <c:dPt>
            <c:idx val="2"/>
            <c:invertIfNegative val="0"/>
            <c:bubble3D val="0"/>
            <c:spPr>
              <a:noFill/>
            </c:spPr>
            <c:extLst>
              <c:ext xmlns:c16="http://schemas.microsoft.com/office/drawing/2014/chart" uri="{C3380CC4-5D6E-409C-BE32-E72D297353CC}">
                <c16:uniqueId val="{0000019C-C730-4386-A404-74B34CF5D6D6}"/>
              </c:ext>
            </c:extLst>
          </c:dPt>
          <c:dPt>
            <c:idx val="3"/>
            <c:invertIfNegative val="0"/>
            <c:bubble3D val="0"/>
            <c:spPr>
              <a:noFill/>
            </c:spPr>
            <c:extLst>
              <c:ext xmlns:c16="http://schemas.microsoft.com/office/drawing/2014/chart" uri="{C3380CC4-5D6E-409C-BE32-E72D297353CC}">
                <c16:uniqueId val="{0000019E-C730-4386-A404-74B34CF5D6D6}"/>
              </c:ext>
            </c:extLst>
          </c:dPt>
          <c:dPt>
            <c:idx val="4"/>
            <c:invertIfNegative val="0"/>
            <c:bubble3D val="0"/>
            <c:spPr>
              <a:noFill/>
            </c:spPr>
            <c:extLst>
              <c:ext xmlns:c16="http://schemas.microsoft.com/office/drawing/2014/chart" uri="{C3380CC4-5D6E-409C-BE32-E72D297353CC}">
                <c16:uniqueId val="{000001A0-C730-4386-A404-74B34CF5D6D6}"/>
              </c:ext>
            </c:extLst>
          </c:dPt>
          <c:cat>
            <c:strRef>
              <c:f>'Form K1'!$S$153:$S$157</c:f>
              <c:strCache>
                <c:ptCount val="5"/>
                <c:pt idx="0">
                  <c:v>R</c:v>
                </c:pt>
                <c:pt idx="1">
                  <c:v>M</c:v>
                </c:pt>
                <c:pt idx="2">
                  <c:v>U1</c:v>
                </c:pt>
                <c:pt idx="3">
                  <c:v>U2</c:v>
                </c:pt>
                <c:pt idx="4">
                  <c:v>U3</c:v>
                </c:pt>
              </c:strCache>
            </c:strRef>
          </c:cat>
          <c:val>
            <c:numRef>
              <c:f>'Form K1'!$BE$153:$BE$157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C730-4386-A404-74B34CF5D6D6}"/>
            </c:ext>
          </c:extLst>
        </c:ser>
        <c:ser>
          <c:idx val="38"/>
          <c:order val="38"/>
          <c:tx>
            <c:strRef>
              <c:f>'Form K1'!$BF$152</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C730-4386-A404-74B34CF5D6D6}"/>
              </c:ext>
            </c:extLst>
          </c:dPt>
          <c:cat>
            <c:strRef>
              <c:f>'Form K1'!$S$153:$S$157</c:f>
              <c:strCache>
                <c:ptCount val="5"/>
                <c:pt idx="0">
                  <c:v>R</c:v>
                </c:pt>
                <c:pt idx="1">
                  <c:v>M</c:v>
                </c:pt>
                <c:pt idx="2">
                  <c:v>U1</c:v>
                </c:pt>
                <c:pt idx="3">
                  <c:v>U2</c:v>
                </c:pt>
                <c:pt idx="4">
                  <c:v>U3</c:v>
                </c:pt>
              </c:strCache>
            </c:strRef>
          </c:cat>
          <c:val>
            <c:numRef>
              <c:f>'Form K1'!$BF$153:$BF$157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C730-4386-A404-74B34CF5D6D6}"/>
            </c:ext>
          </c:extLst>
        </c:ser>
        <c:ser>
          <c:idx val="39"/>
          <c:order val="39"/>
          <c:tx>
            <c:strRef>
              <c:f>'Form K1'!$BG$152</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C730-4386-A404-74B34CF5D6D6}"/>
              </c:ext>
            </c:extLst>
          </c:dPt>
          <c:dPt>
            <c:idx val="1"/>
            <c:invertIfNegative val="0"/>
            <c:bubble3D val="0"/>
            <c:spPr>
              <a:noFill/>
            </c:spPr>
            <c:extLst>
              <c:ext xmlns:c16="http://schemas.microsoft.com/office/drawing/2014/chart" uri="{C3380CC4-5D6E-409C-BE32-E72D297353CC}">
                <c16:uniqueId val="{000001B0-C730-4386-A404-74B34CF5D6D6}"/>
              </c:ext>
            </c:extLst>
          </c:dPt>
          <c:dPt>
            <c:idx val="2"/>
            <c:invertIfNegative val="0"/>
            <c:bubble3D val="0"/>
            <c:spPr>
              <a:noFill/>
            </c:spPr>
            <c:extLst>
              <c:ext xmlns:c16="http://schemas.microsoft.com/office/drawing/2014/chart" uri="{C3380CC4-5D6E-409C-BE32-E72D297353CC}">
                <c16:uniqueId val="{000001B2-C730-4386-A404-74B34CF5D6D6}"/>
              </c:ext>
            </c:extLst>
          </c:dPt>
          <c:dPt>
            <c:idx val="3"/>
            <c:invertIfNegative val="0"/>
            <c:bubble3D val="0"/>
            <c:spPr>
              <a:noFill/>
            </c:spPr>
            <c:extLst>
              <c:ext xmlns:c16="http://schemas.microsoft.com/office/drawing/2014/chart" uri="{C3380CC4-5D6E-409C-BE32-E72D297353CC}">
                <c16:uniqueId val="{000001B4-C730-4386-A404-74B34CF5D6D6}"/>
              </c:ext>
            </c:extLst>
          </c:dPt>
          <c:dPt>
            <c:idx val="4"/>
            <c:invertIfNegative val="0"/>
            <c:bubble3D val="0"/>
            <c:spPr>
              <a:noFill/>
            </c:spPr>
            <c:extLst>
              <c:ext xmlns:c16="http://schemas.microsoft.com/office/drawing/2014/chart" uri="{C3380CC4-5D6E-409C-BE32-E72D297353CC}">
                <c16:uniqueId val="{000001B6-C730-4386-A404-74B34CF5D6D6}"/>
              </c:ext>
            </c:extLst>
          </c:dPt>
          <c:cat>
            <c:strRef>
              <c:f>'Form K1'!$S$153:$S$157</c:f>
              <c:strCache>
                <c:ptCount val="5"/>
                <c:pt idx="0">
                  <c:v>R</c:v>
                </c:pt>
                <c:pt idx="1">
                  <c:v>M</c:v>
                </c:pt>
                <c:pt idx="2">
                  <c:v>U1</c:v>
                </c:pt>
                <c:pt idx="3">
                  <c:v>U2</c:v>
                </c:pt>
                <c:pt idx="4">
                  <c:v>U3</c:v>
                </c:pt>
              </c:strCache>
            </c:strRef>
          </c:cat>
          <c:val>
            <c:numRef>
              <c:f>'Form K1'!$BG$153:$BG$157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C730-4386-A404-74B34CF5D6D6}"/>
            </c:ext>
          </c:extLst>
        </c:ser>
        <c:ser>
          <c:idx val="40"/>
          <c:order val="40"/>
          <c:tx>
            <c:strRef>
              <c:f>'Form K1'!$BH$152</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C730-4386-A404-74B34CF5D6D6}"/>
              </c:ext>
            </c:extLst>
          </c:dPt>
          <c:cat>
            <c:strRef>
              <c:f>'Form K1'!$S$153:$S$157</c:f>
              <c:strCache>
                <c:ptCount val="5"/>
                <c:pt idx="0">
                  <c:v>R</c:v>
                </c:pt>
                <c:pt idx="1">
                  <c:v>M</c:v>
                </c:pt>
                <c:pt idx="2">
                  <c:v>U1</c:v>
                </c:pt>
                <c:pt idx="3">
                  <c:v>U2</c:v>
                </c:pt>
                <c:pt idx="4">
                  <c:v>U3</c:v>
                </c:pt>
              </c:strCache>
            </c:strRef>
          </c:cat>
          <c:val>
            <c:numRef>
              <c:f>'Form K1'!$BH$153:$BH$157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C730-4386-A404-74B34CF5D6D6}"/>
            </c:ext>
          </c:extLst>
        </c:ser>
        <c:ser>
          <c:idx val="41"/>
          <c:order val="41"/>
          <c:tx>
            <c:strRef>
              <c:f>'Form K1'!$BI$152</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C730-4386-A404-74B34CF5D6D6}"/>
              </c:ext>
            </c:extLst>
          </c:dPt>
          <c:dPt>
            <c:idx val="1"/>
            <c:invertIfNegative val="0"/>
            <c:bubble3D val="0"/>
            <c:spPr>
              <a:noFill/>
            </c:spPr>
            <c:extLst>
              <c:ext xmlns:c16="http://schemas.microsoft.com/office/drawing/2014/chart" uri="{C3380CC4-5D6E-409C-BE32-E72D297353CC}">
                <c16:uniqueId val="{000001C6-C730-4386-A404-74B34CF5D6D6}"/>
              </c:ext>
            </c:extLst>
          </c:dPt>
          <c:dPt>
            <c:idx val="2"/>
            <c:invertIfNegative val="0"/>
            <c:bubble3D val="0"/>
            <c:spPr>
              <a:noFill/>
            </c:spPr>
            <c:extLst>
              <c:ext xmlns:c16="http://schemas.microsoft.com/office/drawing/2014/chart" uri="{C3380CC4-5D6E-409C-BE32-E72D297353CC}">
                <c16:uniqueId val="{000001C8-C730-4386-A404-74B34CF5D6D6}"/>
              </c:ext>
            </c:extLst>
          </c:dPt>
          <c:dPt>
            <c:idx val="3"/>
            <c:invertIfNegative val="0"/>
            <c:bubble3D val="0"/>
            <c:spPr>
              <a:noFill/>
            </c:spPr>
            <c:extLst>
              <c:ext xmlns:c16="http://schemas.microsoft.com/office/drawing/2014/chart" uri="{C3380CC4-5D6E-409C-BE32-E72D297353CC}">
                <c16:uniqueId val="{000001CA-C730-4386-A404-74B34CF5D6D6}"/>
              </c:ext>
            </c:extLst>
          </c:dPt>
          <c:dPt>
            <c:idx val="4"/>
            <c:invertIfNegative val="0"/>
            <c:bubble3D val="0"/>
            <c:spPr>
              <a:noFill/>
            </c:spPr>
            <c:extLst>
              <c:ext xmlns:c16="http://schemas.microsoft.com/office/drawing/2014/chart" uri="{C3380CC4-5D6E-409C-BE32-E72D297353CC}">
                <c16:uniqueId val="{000001CC-C730-4386-A404-74B34CF5D6D6}"/>
              </c:ext>
            </c:extLst>
          </c:dPt>
          <c:cat>
            <c:strRef>
              <c:f>'Form K1'!$S$153:$S$157</c:f>
              <c:strCache>
                <c:ptCount val="5"/>
                <c:pt idx="0">
                  <c:v>R</c:v>
                </c:pt>
                <c:pt idx="1">
                  <c:v>M</c:v>
                </c:pt>
                <c:pt idx="2">
                  <c:v>U1</c:v>
                </c:pt>
                <c:pt idx="3">
                  <c:v>U2</c:v>
                </c:pt>
                <c:pt idx="4">
                  <c:v>U3</c:v>
                </c:pt>
              </c:strCache>
            </c:strRef>
          </c:cat>
          <c:val>
            <c:numRef>
              <c:f>'Form K1'!$BI$153:$BI$157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C730-4386-A404-74B34CF5D6D6}"/>
            </c:ext>
          </c:extLst>
        </c:ser>
        <c:ser>
          <c:idx val="42"/>
          <c:order val="42"/>
          <c:tx>
            <c:strRef>
              <c:f>'Form K1'!$BJ$152</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C730-4386-A404-74B34CF5D6D6}"/>
              </c:ext>
            </c:extLst>
          </c:dPt>
          <c:cat>
            <c:strRef>
              <c:f>'Form K1'!$S$153:$S$157</c:f>
              <c:strCache>
                <c:ptCount val="5"/>
                <c:pt idx="0">
                  <c:v>R</c:v>
                </c:pt>
                <c:pt idx="1">
                  <c:v>M</c:v>
                </c:pt>
                <c:pt idx="2">
                  <c:v>U1</c:v>
                </c:pt>
                <c:pt idx="3">
                  <c:v>U2</c:v>
                </c:pt>
                <c:pt idx="4">
                  <c:v>U3</c:v>
                </c:pt>
              </c:strCache>
            </c:strRef>
          </c:cat>
          <c:val>
            <c:numRef>
              <c:f>'Form K1'!$BJ$153:$BJ$157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C730-4386-A404-74B34CF5D6D6}"/>
            </c:ext>
          </c:extLst>
        </c:ser>
        <c:ser>
          <c:idx val="43"/>
          <c:order val="43"/>
          <c:tx>
            <c:strRef>
              <c:f>'Form K1'!$BK$152</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C730-4386-A404-74B34CF5D6D6}"/>
              </c:ext>
            </c:extLst>
          </c:dPt>
          <c:dPt>
            <c:idx val="1"/>
            <c:invertIfNegative val="0"/>
            <c:bubble3D val="0"/>
            <c:spPr>
              <a:noFill/>
            </c:spPr>
            <c:extLst>
              <c:ext xmlns:c16="http://schemas.microsoft.com/office/drawing/2014/chart" uri="{C3380CC4-5D6E-409C-BE32-E72D297353CC}">
                <c16:uniqueId val="{000001DC-C730-4386-A404-74B34CF5D6D6}"/>
              </c:ext>
            </c:extLst>
          </c:dPt>
          <c:dPt>
            <c:idx val="2"/>
            <c:invertIfNegative val="0"/>
            <c:bubble3D val="0"/>
            <c:spPr>
              <a:noFill/>
            </c:spPr>
            <c:extLst>
              <c:ext xmlns:c16="http://schemas.microsoft.com/office/drawing/2014/chart" uri="{C3380CC4-5D6E-409C-BE32-E72D297353CC}">
                <c16:uniqueId val="{000001DE-C730-4386-A404-74B34CF5D6D6}"/>
              </c:ext>
            </c:extLst>
          </c:dPt>
          <c:dPt>
            <c:idx val="3"/>
            <c:invertIfNegative val="0"/>
            <c:bubble3D val="0"/>
            <c:spPr>
              <a:noFill/>
            </c:spPr>
            <c:extLst>
              <c:ext xmlns:c16="http://schemas.microsoft.com/office/drawing/2014/chart" uri="{C3380CC4-5D6E-409C-BE32-E72D297353CC}">
                <c16:uniqueId val="{000001E0-C730-4386-A404-74B34CF5D6D6}"/>
              </c:ext>
            </c:extLst>
          </c:dPt>
          <c:dPt>
            <c:idx val="4"/>
            <c:invertIfNegative val="0"/>
            <c:bubble3D val="0"/>
            <c:spPr>
              <a:noFill/>
            </c:spPr>
            <c:extLst>
              <c:ext xmlns:c16="http://schemas.microsoft.com/office/drawing/2014/chart" uri="{C3380CC4-5D6E-409C-BE32-E72D297353CC}">
                <c16:uniqueId val="{000001E2-C730-4386-A404-74B34CF5D6D6}"/>
              </c:ext>
            </c:extLst>
          </c:dPt>
          <c:cat>
            <c:strRef>
              <c:f>'Form K1'!$S$153:$S$157</c:f>
              <c:strCache>
                <c:ptCount val="5"/>
                <c:pt idx="0">
                  <c:v>R</c:v>
                </c:pt>
                <c:pt idx="1">
                  <c:v>M</c:v>
                </c:pt>
                <c:pt idx="2">
                  <c:v>U1</c:v>
                </c:pt>
                <c:pt idx="3">
                  <c:v>U2</c:v>
                </c:pt>
                <c:pt idx="4">
                  <c:v>U3</c:v>
                </c:pt>
              </c:strCache>
            </c:strRef>
          </c:cat>
          <c:val>
            <c:numRef>
              <c:f>'Form K1'!$BK$153:$BK$157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C730-4386-A404-74B34CF5D6D6}"/>
            </c:ext>
          </c:extLst>
        </c:ser>
        <c:ser>
          <c:idx val="44"/>
          <c:order val="44"/>
          <c:tx>
            <c:strRef>
              <c:f>'Form K1'!$BL$152</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C730-4386-A404-74B34CF5D6D6}"/>
              </c:ext>
            </c:extLst>
          </c:dPt>
          <c:cat>
            <c:strRef>
              <c:f>'Form K1'!$S$153:$S$157</c:f>
              <c:strCache>
                <c:ptCount val="5"/>
                <c:pt idx="0">
                  <c:v>R</c:v>
                </c:pt>
                <c:pt idx="1">
                  <c:v>M</c:v>
                </c:pt>
                <c:pt idx="2">
                  <c:v>U1</c:v>
                </c:pt>
                <c:pt idx="3">
                  <c:v>U2</c:v>
                </c:pt>
                <c:pt idx="4">
                  <c:v>U3</c:v>
                </c:pt>
              </c:strCache>
            </c:strRef>
          </c:cat>
          <c:val>
            <c:numRef>
              <c:f>'Form K1'!$BL$153:$BL$157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C730-4386-A404-74B34CF5D6D6}"/>
            </c:ext>
          </c:extLst>
        </c:ser>
        <c:ser>
          <c:idx val="45"/>
          <c:order val="45"/>
          <c:tx>
            <c:strRef>
              <c:f>'Form K1'!$BM$152</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C730-4386-A404-74B34CF5D6D6}"/>
              </c:ext>
            </c:extLst>
          </c:dPt>
          <c:dPt>
            <c:idx val="1"/>
            <c:invertIfNegative val="0"/>
            <c:bubble3D val="0"/>
            <c:spPr>
              <a:noFill/>
            </c:spPr>
            <c:extLst>
              <c:ext xmlns:c16="http://schemas.microsoft.com/office/drawing/2014/chart" uri="{C3380CC4-5D6E-409C-BE32-E72D297353CC}">
                <c16:uniqueId val="{000001F2-C730-4386-A404-74B34CF5D6D6}"/>
              </c:ext>
            </c:extLst>
          </c:dPt>
          <c:dPt>
            <c:idx val="2"/>
            <c:invertIfNegative val="0"/>
            <c:bubble3D val="0"/>
            <c:spPr>
              <a:noFill/>
            </c:spPr>
            <c:extLst>
              <c:ext xmlns:c16="http://schemas.microsoft.com/office/drawing/2014/chart" uri="{C3380CC4-5D6E-409C-BE32-E72D297353CC}">
                <c16:uniqueId val="{000001F4-C730-4386-A404-74B34CF5D6D6}"/>
              </c:ext>
            </c:extLst>
          </c:dPt>
          <c:dPt>
            <c:idx val="3"/>
            <c:invertIfNegative val="0"/>
            <c:bubble3D val="0"/>
            <c:spPr>
              <a:noFill/>
            </c:spPr>
            <c:extLst>
              <c:ext xmlns:c16="http://schemas.microsoft.com/office/drawing/2014/chart" uri="{C3380CC4-5D6E-409C-BE32-E72D297353CC}">
                <c16:uniqueId val="{000001F6-C730-4386-A404-74B34CF5D6D6}"/>
              </c:ext>
            </c:extLst>
          </c:dPt>
          <c:dPt>
            <c:idx val="4"/>
            <c:invertIfNegative val="0"/>
            <c:bubble3D val="0"/>
            <c:spPr>
              <a:noFill/>
            </c:spPr>
            <c:extLst>
              <c:ext xmlns:c16="http://schemas.microsoft.com/office/drawing/2014/chart" uri="{C3380CC4-5D6E-409C-BE32-E72D297353CC}">
                <c16:uniqueId val="{000001F8-C730-4386-A404-74B34CF5D6D6}"/>
              </c:ext>
            </c:extLst>
          </c:dPt>
          <c:cat>
            <c:strRef>
              <c:f>'Form K1'!$S$153:$S$157</c:f>
              <c:strCache>
                <c:ptCount val="5"/>
                <c:pt idx="0">
                  <c:v>R</c:v>
                </c:pt>
                <c:pt idx="1">
                  <c:v>M</c:v>
                </c:pt>
                <c:pt idx="2">
                  <c:v>U1</c:v>
                </c:pt>
                <c:pt idx="3">
                  <c:v>U2</c:v>
                </c:pt>
                <c:pt idx="4">
                  <c:v>U3</c:v>
                </c:pt>
              </c:strCache>
            </c:strRef>
          </c:cat>
          <c:val>
            <c:numRef>
              <c:f>'Form K1'!$BM$153:$BM$157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C730-4386-A404-74B34CF5D6D6}"/>
            </c:ext>
          </c:extLst>
        </c:ser>
        <c:ser>
          <c:idx val="46"/>
          <c:order val="46"/>
          <c:tx>
            <c:strRef>
              <c:f>'Form K1'!$BN$152</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C730-4386-A404-74B34CF5D6D6}"/>
              </c:ext>
            </c:extLst>
          </c:dPt>
          <c:cat>
            <c:strRef>
              <c:f>'Form K1'!$S$153:$S$157</c:f>
              <c:strCache>
                <c:ptCount val="5"/>
                <c:pt idx="0">
                  <c:v>R</c:v>
                </c:pt>
                <c:pt idx="1">
                  <c:v>M</c:v>
                </c:pt>
                <c:pt idx="2">
                  <c:v>U1</c:v>
                </c:pt>
                <c:pt idx="3">
                  <c:v>U2</c:v>
                </c:pt>
                <c:pt idx="4">
                  <c:v>U3</c:v>
                </c:pt>
              </c:strCache>
            </c:strRef>
          </c:cat>
          <c:val>
            <c:numRef>
              <c:f>'Form K1'!$BN$153:$BN$157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C730-4386-A404-74B34CF5D6D6}"/>
            </c:ext>
          </c:extLst>
        </c:ser>
        <c:ser>
          <c:idx val="47"/>
          <c:order val="47"/>
          <c:tx>
            <c:strRef>
              <c:f>'Form K1'!$BO$152</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C730-4386-A404-74B34CF5D6D6}"/>
              </c:ext>
            </c:extLst>
          </c:dPt>
          <c:dPt>
            <c:idx val="1"/>
            <c:invertIfNegative val="0"/>
            <c:bubble3D val="0"/>
            <c:spPr>
              <a:noFill/>
            </c:spPr>
            <c:extLst>
              <c:ext xmlns:c16="http://schemas.microsoft.com/office/drawing/2014/chart" uri="{C3380CC4-5D6E-409C-BE32-E72D297353CC}">
                <c16:uniqueId val="{00000208-C730-4386-A404-74B34CF5D6D6}"/>
              </c:ext>
            </c:extLst>
          </c:dPt>
          <c:dPt>
            <c:idx val="2"/>
            <c:invertIfNegative val="0"/>
            <c:bubble3D val="0"/>
            <c:spPr>
              <a:noFill/>
            </c:spPr>
            <c:extLst>
              <c:ext xmlns:c16="http://schemas.microsoft.com/office/drawing/2014/chart" uri="{C3380CC4-5D6E-409C-BE32-E72D297353CC}">
                <c16:uniqueId val="{0000020A-C730-4386-A404-74B34CF5D6D6}"/>
              </c:ext>
            </c:extLst>
          </c:dPt>
          <c:dPt>
            <c:idx val="3"/>
            <c:invertIfNegative val="0"/>
            <c:bubble3D val="0"/>
            <c:spPr>
              <a:noFill/>
            </c:spPr>
            <c:extLst>
              <c:ext xmlns:c16="http://schemas.microsoft.com/office/drawing/2014/chart" uri="{C3380CC4-5D6E-409C-BE32-E72D297353CC}">
                <c16:uniqueId val="{0000020C-C730-4386-A404-74B34CF5D6D6}"/>
              </c:ext>
            </c:extLst>
          </c:dPt>
          <c:dPt>
            <c:idx val="4"/>
            <c:invertIfNegative val="0"/>
            <c:bubble3D val="0"/>
            <c:spPr>
              <a:noFill/>
            </c:spPr>
            <c:extLst>
              <c:ext xmlns:c16="http://schemas.microsoft.com/office/drawing/2014/chart" uri="{C3380CC4-5D6E-409C-BE32-E72D297353CC}">
                <c16:uniqueId val="{0000020E-C730-4386-A404-74B34CF5D6D6}"/>
              </c:ext>
            </c:extLst>
          </c:dPt>
          <c:cat>
            <c:strRef>
              <c:f>'Form K1'!$S$153:$S$157</c:f>
              <c:strCache>
                <c:ptCount val="5"/>
                <c:pt idx="0">
                  <c:v>R</c:v>
                </c:pt>
                <c:pt idx="1">
                  <c:v>M</c:v>
                </c:pt>
                <c:pt idx="2">
                  <c:v>U1</c:v>
                </c:pt>
                <c:pt idx="3">
                  <c:v>U2</c:v>
                </c:pt>
                <c:pt idx="4">
                  <c:v>U3</c:v>
                </c:pt>
              </c:strCache>
            </c:strRef>
          </c:cat>
          <c:val>
            <c:numRef>
              <c:f>'Form K1'!$BO$153:$BO$157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C730-4386-A404-74B34CF5D6D6}"/>
            </c:ext>
          </c:extLst>
        </c:ser>
        <c:ser>
          <c:idx val="48"/>
          <c:order val="48"/>
          <c:tx>
            <c:strRef>
              <c:f>'Form K1'!$BP$152</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C730-4386-A404-74B34CF5D6D6}"/>
              </c:ext>
            </c:extLst>
          </c:dPt>
          <c:cat>
            <c:strRef>
              <c:f>'Form K1'!$S$153:$S$157</c:f>
              <c:strCache>
                <c:ptCount val="5"/>
                <c:pt idx="0">
                  <c:v>R</c:v>
                </c:pt>
                <c:pt idx="1">
                  <c:v>M</c:v>
                </c:pt>
                <c:pt idx="2">
                  <c:v>U1</c:v>
                </c:pt>
                <c:pt idx="3">
                  <c:v>U2</c:v>
                </c:pt>
                <c:pt idx="4">
                  <c:v>U3</c:v>
                </c:pt>
              </c:strCache>
            </c:strRef>
          </c:cat>
          <c:val>
            <c:numRef>
              <c:f>'Form K1'!$BP$153:$BP$157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C730-4386-A404-74B34CF5D6D6}"/>
            </c:ext>
          </c:extLst>
        </c:ser>
        <c:ser>
          <c:idx val="49"/>
          <c:order val="49"/>
          <c:tx>
            <c:strRef>
              <c:f>'Form K1'!$BQ$152</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C730-4386-A404-74B34CF5D6D6}"/>
              </c:ext>
            </c:extLst>
          </c:dPt>
          <c:dPt>
            <c:idx val="1"/>
            <c:invertIfNegative val="0"/>
            <c:bubble3D val="0"/>
            <c:spPr>
              <a:noFill/>
            </c:spPr>
            <c:extLst>
              <c:ext xmlns:c16="http://schemas.microsoft.com/office/drawing/2014/chart" uri="{C3380CC4-5D6E-409C-BE32-E72D297353CC}">
                <c16:uniqueId val="{0000021E-C730-4386-A404-74B34CF5D6D6}"/>
              </c:ext>
            </c:extLst>
          </c:dPt>
          <c:dPt>
            <c:idx val="2"/>
            <c:invertIfNegative val="0"/>
            <c:bubble3D val="0"/>
            <c:spPr>
              <a:noFill/>
            </c:spPr>
            <c:extLst>
              <c:ext xmlns:c16="http://schemas.microsoft.com/office/drawing/2014/chart" uri="{C3380CC4-5D6E-409C-BE32-E72D297353CC}">
                <c16:uniqueId val="{00000220-C730-4386-A404-74B34CF5D6D6}"/>
              </c:ext>
            </c:extLst>
          </c:dPt>
          <c:dPt>
            <c:idx val="3"/>
            <c:invertIfNegative val="0"/>
            <c:bubble3D val="0"/>
            <c:spPr>
              <a:noFill/>
            </c:spPr>
            <c:extLst>
              <c:ext xmlns:c16="http://schemas.microsoft.com/office/drawing/2014/chart" uri="{C3380CC4-5D6E-409C-BE32-E72D297353CC}">
                <c16:uniqueId val="{00000222-C730-4386-A404-74B34CF5D6D6}"/>
              </c:ext>
            </c:extLst>
          </c:dPt>
          <c:dPt>
            <c:idx val="4"/>
            <c:invertIfNegative val="0"/>
            <c:bubble3D val="0"/>
            <c:spPr>
              <a:noFill/>
            </c:spPr>
            <c:extLst>
              <c:ext xmlns:c16="http://schemas.microsoft.com/office/drawing/2014/chart" uri="{C3380CC4-5D6E-409C-BE32-E72D297353CC}">
                <c16:uniqueId val="{00000224-C730-4386-A404-74B34CF5D6D6}"/>
              </c:ext>
            </c:extLst>
          </c:dPt>
          <c:cat>
            <c:strRef>
              <c:f>'Form K1'!$S$153:$S$157</c:f>
              <c:strCache>
                <c:ptCount val="5"/>
                <c:pt idx="0">
                  <c:v>R</c:v>
                </c:pt>
                <c:pt idx="1">
                  <c:v>M</c:v>
                </c:pt>
                <c:pt idx="2">
                  <c:v>U1</c:v>
                </c:pt>
                <c:pt idx="3">
                  <c:v>U2</c:v>
                </c:pt>
                <c:pt idx="4">
                  <c:v>U3</c:v>
                </c:pt>
              </c:strCache>
            </c:strRef>
          </c:cat>
          <c:val>
            <c:numRef>
              <c:f>'Form K1'!$BQ$153:$BQ$157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C730-4386-A404-74B34CF5D6D6}"/>
            </c:ext>
          </c:extLst>
        </c:ser>
        <c:ser>
          <c:idx val="50"/>
          <c:order val="50"/>
          <c:tx>
            <c:strRef>
              <c:f>'Form K1'!$BR$152</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C730-4386-A404-74B34CF5D6D6}"/>
              </c:ext>
            </c:extLst>
          </c:dPt>
          <c:cat>
            <c:strRef>
              <c:f>'Form K1'!$S$153:$S$157</c:f>
              <c:strCache>
                <c:ptCount val="5"/>
                <c:pt idx="0">
                  <c:v>R</c:v>
                </c:pt>
                <c:pt idx="1">
                  <c:v>M</c:v>
                </c:pt>
                <c:pt idx="2">
                  <c:v>U1</c:v>
                </c:pt>
                <c:pt idx="3">
                  <c:v>U2</c:v>
                </c:pt>
                <c:pt idx="4">
                  <c:v>U3</c:v>
                </c:pt>
              </c:strCache>
            </c:strRef>
          </c:cat>
          <c:val>
            <c:numRef>
              <c:f>'Form K1'!$BR$153:$BR$157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C730-4386-A404-74B34CF5D6D6}"/>
            </c:ext>
          </c:extLst>
        </c:ser>
        <c:ser>
          <c:idx val="51"/>
          <c:order val="51"/>
          <c:tx>
            <c:strRef>
              <c:f>'Form K1'!$BS$152</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C730-4386-A404-74B34CF5D6D6}"/>
              </c:ext>
            </c:extLst>
          </c:dPt>
          <c:dPt>
            <c:idx val="1"/>
            <c:invertIfNegative val="0"/>
            <c:bubble3D val="0"/>
            <c:spPr>
              <a:noFill/>
            </c:spPr>
            <c:extLst>
              <c:ext xmlns:c16="http://schemas.microsoft.com/office/drawing/2014/chart" uri="{C3380CC4-5D6E-409C-BE32-E72D297353CC}">
                <c16:uniqueId val="{00000234-C730-4386-A404-74B34CF5D6D6}"/>
              </c:ext>
            </c:extLst>
          </c:dPt>
          <c:dPt>
            <c:idx val="2"/>
            <c:invertIfNegative val="0"/>
            <c:bubble3D val="0"/>
            <c:spPr>
              <a:noFill/>
            </c:spPr>
            <c:extLst>
              <c:ext xmlns:c16="http://schemas.microsoft.com/office/drawing/2014/chart" uri="{C3380CC4-5D6E-409C-BE32-E72D297353CC}">
                <c16:uniqueId val="{00000236-C730-4386-A404-74B34CF5D6D6}"/>
              </c:ext>
            </c:extLst>
          </c:dPt>
          <c:dPt>
            <c:idx val="3"/>
            <c:invertIfNegative val="0"/>
            <c:bubble3D val="0"/>
            <c:spPr>
              <a:noFill/>
            </c:spPr>
            <c:extLst>
              <c:ext xmlns:c16="http://schemas.microsoft.com/office/drawing/2014/chart" uri="{C3380CC4-5D6E-409C-BE32-E72D297353CC}">
                <c16:uniqueId val="{00000238-C730-4386-A404-74B34CF5D6D6}"/>
              </c:ext>
            </c:extLst>
          </c:dPt>
          <c:dPt>
            <c:idx val="4"/>
            <c:invertIfNegative val="0"/>
            <c:bubble3D val="0"/>
            <c:spPr>
              <a:noFill/>
            </c:spPr>
            <c:extLst>
              <c:ext xmlns:c16="http://schemas.microsoft.com/office/drawing/2014/chart" uri="{C3380CC4-5D6E-409C-BE32-E72D297353CC}">
                <c16:uniqueId val="{0000023A-C730-4386-A404-74B34CF5D6D6}"/>
              </c:ext>
            </c:extLst>
          </c:dPt>
          <c:cat>
            <c:strRef>
              <c:f>'Form K1'!$S$153:$S$157</c:f>
              <c:strCache>
                <c:ptCount val="5"/>
                <c:pt idx="0">
                  <c:v>R</c:v>
                </c:pt>
                <c:pt idx="1">
                  <c:v>M</c:v>
                </c:pt>
                <c:pt idx="2">
                  <c:v>U1</c:v>
                </c:pt>
                <c:pt idx="3">
                  <c:v>U2</c:v>
                </c:pt>
                <c:pt idx="4">
                  <c:v>U3</c:v>
                </c:pt>
              </c:strCache>
            </c:strRef>
          </c:cat>
          <c:val>
            <c:numRef>
              <c:f>'Form K1'!$BS$153:$BS$157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C730-4386-A404-74B34CF5D6D6}"/>
            </c:ext>
          </c:extLst>
        </c:ser>
        <c:ser>
          <c:idx val="52"/>
          <c:order val="52"/>
          <c:tx>
            <c:strRef>
              <c:f>'Form K1'!$BT$152</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C730-4386-A404-74B34CF5D6D6}"/>
              </c:ext>
            </c:extLst>
          </c:dPt>
          <c:cat>
            <c:strRef>
              <c:f>'Form K1'!$S$153:$S$157</c:f>
              <c:strCache>
                <c:ptCount val="5"/>
                <c:pt idx="0">
                  <c:v>R</c:v>
                </c:pt>
                <c:pt idx="1">
                  <c:v>M</c:v>
                </c:pt>
                <c:pt idx="2">
                  <c:v>U1</c:v>
                </c:pt>
                <c:pt idx="3">
                  <c:v>U2</c:v>
                </c:pt>
                <c:pt idx="4">
                  <c:v>U3</c:v>
                </c:pt>
              </c:strCache>
            </c:strRef>
          </c:cat>
          <c:val>
            <c:numRef>
              <c:f>'Form K1'!$BT$153:$BT$157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C730-4386-A404-74B34CF5D6D6}"/>
            </c:ext>
          </c:extLst>
        </c:ser>
        <c:ser>
          <c:idx val="53"/>
          <c:order val="53"/>
          <c:tx>
            <c:strRef>
              <c:f>'Form K1'!$BU$152</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C730-4386-A404-74B34CF5D6D6}"/>
              </c:ext>
            </c:extLst>
          </c:dPt>
          <c:dPt>
            <c:idx val="1"/>
            <c:invertIfNegative val="0"/>
            <c:bubble3D val="0"/>
            <c:spPr>
              <a:noFill/>
            </c:spPr>
            <c:extLst>
              <c:ext xmlns:c16="http://schemas.microsoft.com/office/drawing/2014/chart" uri="{C3380CC4-5D6E-409C-BE32-E72D297353CC}">
                <c16:uniqueId val="{0000024A-C730-4386-A404-74B34CF5D6D6}"/>
              </c:ext>
            </c:extLst>
          </c:dPt>
          <c:dPt>
            <c:idx val="2"/>
            <c:invertIfNegative val="0"/>
            <c:bubble3D val="0"/>
            <c:spPr>
              <a:noFill/>
            </c:spPr>
            <c:extLst>
              <c:ext xmlns:c16="http://schemas.microsoft.com/office/drawing/2014/chart" uri="{C3380CC4-5D6E-409C-BE32-E72D297353CC}">
                <c16:uniqueId val="{0000024C-C730-4386-A404-74B34CF5D6D6}"/>
              </c:ext>
            </c:extLst>
          </c:dPt>
          <c:dPt>
            <c:idx val="3"/>
            <c:invertIfNegative val="0"/>
            <c:bubble3D val="0"/>
            <c:spPr>
              <a:noFill/>
            </c:spPr>
            <c:extLst>
              <c:ext xmlns:c16="http://schemas.microsoft.com/office/drawing/2014/chart" uri="{C3380CC4-5D6E-409C-BE32-E72D297353CC}">
                <c16:uniqueId val="{0000024E-C730-4386-A404-74B34CF5D6D6}"/>
              </c:ext>
            </c:extLst>
          </c:dPt>
          <c:dPt>
            <c:idx val="4"/>
            <c:invertIfNegative val="0"/>
            <c:bubble3D val="0"/>
            <c:spPr>
              <a:noFill/>
            </c:spPr>
            <c:extLst>
              <c:ext xmlns:c16="http://schemas.microsoft.com/office/drawing/2014/chart" uri="{C3380CC4-5D6E-409C-BE32-E72D297353CC}">
                <c16:uniqueId val="{00000250-C730-4386-A404-74B34CF5D6D6}"/>
              </c:ext>
            </c:extLst>
          </c:dPt>
          <c:cat>
            <c:strRef>
              <c:f>'Form K1'!$S$153:$S$157</c:f>
              <c:strCache>
                <c:ptCount val="5"/>
                <c:pt idx="0">
                  <c:v>R</c:v>
                </c:pt>
                <c:pt idx="1">
                  <c:v>M</c:v>
                </c:pt>
                <c:pt idx="2">
                  <c:v>U1</c:v>
                </c:pt>
                <c:pt idx="3">
                  <c:v>U2</c:v>
                </c:pt>
                <c:pt idx="4">
                  <c:v>U3</c:v>
                </c:pt>
              </c:strCache>
            </c:strRef>
          </c:cat>
          <c:val>
            <c:numRef>
              <c:f>'Form K1'!$BU$153:$BU$157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C730-4386-A404-74B34CF5D6D6}"/>
            </c:ext>
          </c:extLst>
        </c:ser>
        <c:ser>
          <c:idx val="54"/>
          <c:order val="54"/>
          <c:tx>
            <c:strRef>
              <c:f>'Form K1'!$BV$152</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C730-4386-A404-74B34CF5D6D6}"/>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C730-4386-A404-74B34CF5D6D6}"/>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C730-4386-A404-74B34CF5D6D6}"/>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C730-4386-A404-74B34CF5D6D6}"/>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C730-4386-A404-74B34CF5D6D6}"/>
              </c:ext>
            </c:extLst>
          </c:dPt>
          <c:cat>
            <c:strRef>
              <c:f>'Form K1'!$S$153:$S$157</c:f>
              <c:strCache>
                <c:ptCount val="5"/>
                <c:pt idx="0">
                  <c:v>R</c:v>
                </c:pt>
                <c:pt idx="1">
                  <c:v>M</c:v>
                </c:pt>
                <c:pt idx="2">
                  <c:v>U1</c:v>
                </c:pt>
                <c:pt idx="3">
                  <c:v>U2</c:v>
                </c:pt>
                <c:pt idx="4">
                  <c:v>U3</c:v>
                </c:pt>
              </c:strCache>
            </c:strRef>
          </c:cat>
          <c:val>
            <c:numRef>
              <c:f>'Form K1'!$BV$153:$BV$157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C730-4386-A404-74B34CF5D6D6}"/>
            </c:ext>
          </c:extLst>
        </c:ser>
        <c:ser>
          <c:idx val="55"/>
          <c:order val="55"/>
          <c:tx>
            <c:strRef>
              <c:f>'Form K1'!$BW$152</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C730-4386-A404-74B34CF5D6D6}"/>
              </c:ext>
            </c:extLst>
          </c:dPt>
          <c:dPt>
            <c:idx val="1"/>
            <c:invertIfNegative val="0"/>
            <c:bubble3D val="0"/>
            <c:spPr>
              <a:noFill/>
            </c:spPr>
            <c:extLst>
              <c:ext xmlns:c16="http://schemas.microsoft.com/office/drawing/2014/chart" uri="{C3380CC4-5D6E-409C-BE32-E72D297353CC}">
                <c16:uniqueId val="{00000260-C730-4386-A404-74B34CF5D6D6}"/>
              </c:ext>
            </c:extLst>
          </c:dPt>
          <c:dPt>
            <c:idx val="2"/>
            <c:invertIfNegative val="0"/>
            <c:bubble3D val="0"/>
            <c:spPr>
              <a:noFill/>
            </c:spPr>
            <c:extLst>
              <c:ext xmlns:c16="http://schemas.microsoft.com/office/drawing/2014/chart" uri="{C3380CC4-5D6E-409C-BE32-E72D297353CC}">
                <c16:uniqueId val="{00000262-C730-4386-A404-74B34CF5D6D6}"/>
              </c:ext>
            </c:extLst>
          </c:dPt>
          <c:dPt>
            <c:idx val="3"/>
            <c:invertIfNegative val="0"/>
            <c:bubble3D val="0"/>
            <c:spPr>
              <a:noFill/>
            </c:spPr>
            <c:extLst>
              <c:ext xmlns:c16="http://schemas.microsoft.com/office/drawing/2014/chart" uri="{C3380CC4-5D6E-409C-BE32-E72D297353CC}">
                <c16:uniqueId val="{00000264-C730-4386-A404-74B34CF5D6D6}"/>
              </c:ext>
            </c:extLst>
          </c:dPt>
          <c:dPt>
            <c:idx val="4"/>
            <c:invertIfNegative val="0"/>
            <c:bubble3D val="0"/>
            <c:spPr>
              <a:noFill/>
            </c:spPr>
            <c:extLst>
              <c:ext xmlns:c16="http://schemas.microsoft.com/office/drawing/2014/chart" uri="{C3380CC4-5D6E-409C-BE32-E72D297353CC}">
                <c16:uniqueId val="{00000266-C730-4386-A404-74B34CF5D6D6}"/>
              </c:ext>
            </c:extLst>
          </c:dPt>
          <c:cat>
            <c:strRef>
              <c:f>'Form K1'!$S$153:$S$157</c:f>
              <c:strCache>
                <c:ptCount val="5"/>
                <c:pt idx="0">
                  <c:v>R</c:v>
                </c:pt>
                <c:pt idx="1">
                  <c:v>M</c:v>
                </c:pt>
                <c:pt idx="2">
                  <c:v>U1</c:v>
                </c:pt>
                <c:pt idx="3">
                  <c:v>U2</c:v>
                </c:pt>
                <c:pt idx="4">
                  <c:v>U3</c:v>
                </c:pt>
              </c:strCache>
            </c:strRef>
          </c:cat>
          <c:val>
            <c:numRef>
              <c:f>'Form K1'!$BW$153:$BW$157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C730-4386-A404-74B34CF5D6D6}"/>
            </c:ext>
          </c:extLst>
        </c:ser>
        <c:dLbls>
          <c:showLegendKey val="0"/>
          <c:showVal val="0"/>
          <c:showCatName val="0"/>
          <c:showSerName val="0"/>
          <c:showPercent val="0"/>
          <c:showBubbleSize val="0"/>
        </c:dLbls>
        <c:gapWidth val="150"/>
        <c:overlap val="100"/>
        <c:axId val="476595424"/>
        <c:axId val="476594248"/>
      </c:barChart>
      <c:catAx>
        <c:axId val="476595424"/>
        <c:scaling>
          <c:orientation val="maxMin"/>
        </c:scaling>
        <c:delete val="1"/>
        <c:axPos val="l"/>
        <c:numFmt formatCode="General" sourceLinked="0"/>
        <c:majorTickMark val="out"/>
        <c:minorTickMark val="none"/>
        <c:tickLblPos val="nextTo"/>
        <c:crossAx val="476594248"/>
        <c:crosses val="autoZero"/>
        <c:auto val="1"/>
        <c:lblAlgn val="ctr"/>
        <c:lblOffset val="100"/>
        <c:noMultiLvlLbl val="0"/>
      </c:catAx>
      <c:valAx>
        <c:axId val="476594248"/>
        <c:scaling>
          <c:orientation val="minMax"/>
        </c:scaling>
        <c:delete val="1"/>
        <c:axPos val="t"/>
        <c:majorGridlines/>
        <c:numFmt formatCode="0%" sourceLinked="1"/>
        <c:majorTickMark val="out"/>
        <c:minorTickMark val="none"/>
        <c:tickLblPos val="nextTo"/>
        <c:crossAx val="476595424"/>
        <c:crosses val="autoZero"/>
        <c:crossBetween val="between"/>
      </c:valAx>
      <c:spPr>
        <a:solidFill>
          <a:schemeClr val="bg1">
            <a:lumMod val="85000"/>
          </a:schemeClr>
        </a:solidFill>
        <a:effectLst/>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October</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K1'!$T$208</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EEB7-4AE1-903D-53A8B6328F45}"/>
              </c:ext>
            </c:extLst>
          </c:dPt>
          <c:cat>
            <c:strRef>
              <c:f>'Form K1'!$S$209:$S$213</c:f>
              <c:strCache>
                <c:ptCount val="5"/>
                <c:pt idx="0">
                  <c:v>R</c:v>
                </c:pt>
                <c:pt idx="1">
                  <c:v>M</c:v>
                </c:pt>
                <c:pt idx="2">
                  <c:v>U1</c:v>
                </c:pt>
                <c:pt idx="3">
                  <c:v>U2</c:v>
                </c:pt>
                <c:pt idx="4">
                  <c:v>U3</c:v>
                </c:pt>
              </c:strCache>
            </c:strRef>
          </c:cat>
          <c:val>
            <c:numRef>
              <c:f>'Form K1'!$T$209:$T$213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EEB7-4AE1-903D-53A8B6328F45}"/>
            </c:ext>
          </c:extLst>
        </c:ser>
        <c:ser>
          <c:idx val="1"/>
          <c:order val="1"/>
          <c:tx>
            <c:strRef>
              <c:f>'Form K1'!$U$208</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EEB7-4AE1-903D-53A8B6328F45}"/>
              </c:ext>
            </c:extLst>
          </c:dPt>
          <c:dPt>
            <c:idx val="1"/>
            <c:invertIfNegative val="0"/>
            <c:bubble3D val="0"/>
            <c:spPr>
              <a:noFill/>
            </c:spPr>
            <c:extLst>
              <c:ext xmlns:c16="http://schemas.microsoft.com/office/drawing/2014/chart" uri="{C3380CC4-5D6E-409C-BE32-E72D297353CC}">
                <c16:uniqueId val="{0000000E-EEB7-4AE1-903D-53A8B6328F45}"/>
              </c:ext>
            </c:extLst>
          </c:dPt>
          <c:dPt>
            <c:idx val="2"/>
            <c:invertIfNegative val="0"/>
            <c:bubble3D val="0"/>
            <c:spPr>
              <a:noFill/>
            </c:spPr>
            <c:extLst>
              <c:ext xmlns:c16="http://schemas.microsoft.com/office/drawing/2014/chart" uri="{C3380CC4-5D6E-409C-BE32-E72D297353CC}">
                <c16:uniqueId val="{00000010-EEB7-4AE1-903D-53A8B6328F45}"/>
              </c:ext>
            </c:extLst>
          </c:dPt>
          <c:dPt>
            <c:idx val="3"/>
            <c:invertIfNegative val="0"/>
            <c:bubble3D val="0"/>
            <c:spPr>
              <a:noFill/>
            </c:spPr>
            <c:extLst>
              <c:ext xmlns:c16="http://schemas.microsoft.com/office/drawing/2014/chart" uri="{C3380CC4-5D6E-409C-BE32-E72D297353CC}">
                <c16:uniqueId val="{00000012-EEB7-4AE1-903D-53A8B6328F45}"/>
              </c:ext>
            </c:extLst>
          </c:dPt>
          <c:dPt>
            <c:idx val="4"/>
            <c:invertIfNegative val="0"/>
            <c:bubble3D val="0"/>
            <c:spPr>
              <a:noFill/>
            </c:spPr>
            <c:extLst>
              <c:ext xmlns:c16="http://schemas.microsoft.com/office/drawing/2014/chart" uri="{C3380CC4-5D6E-409C-BE32-E72D297353CC}">
                <c16:uniqueId val="{00000014-EEB7-4AE1-903D-53A8B6328F45}"/>
              </c:ext>
            </c:extLst>
          </c:dPt>
          <c:cat>
            <c:strRef>
              <c:f>'Form K1'!$S$209:$S$213</c:f>
              <c:strCache>
                <c:ptCount val="5"/>
                <c:pt idx="0">
                  <c:v>R</c:v>
                </c:pt>
                <c:pt idx="1">
                  <c:v>M</c:v>
                </c:pt>
                <c:pt idx="2">
                  <c:v>U1</c:v>
                </c:pt>
                <c:pt idx="3">
                  <c:v>U2</c:v>
                </c:pt>
                <c:pt idx="4">
                  <c:v>U3</c:v>
                </c:pt>
              </c:strCache>
            </c:strRef>
          </c:cat>
          <c:val>
            <c:numRef>
              <c:f>'Form K1'!$U$209:$U$213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EEB7-4AE1-903D-53A8B6328F45}"/>
            </c:ext>
          </c:extLst>
        </c:ser>
        <c:ser>
          <c:idx val="2"/>
          <c:order val="2"/>
          <c:tx>
            <c:strRef>
              <c:f>'Form K1'!$V$208</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EEB7-4AE1-903D-53A8B6328F45}"/>
              </c:ext>
            </c:extLst>
          </c:dPt>
          <c:cat>
            <c:strRef>
              <c:f>'Form K1'!$S$209:$S$213</c:f>
              <c:strCache>
                <c:ptCount val="5"/>
                <c:pt idx="0">
                  <c:v>R</c:v>
                </c:pt>
                <c:pt idx="1">
                  <c:v>M</c:v>
                </c:pt>
                <c:pt idx="2">
                  <c:v>U1</c:v>
                </c:pt>
                <c:pt idx="3">
                  <c:v>U2</c:v>
                </c:pt>
                <c:pt idx="4">
                  <c:v>U3</c:v>
                </c:pt>
              </c:strCache>
            </c:strRef>
          </c:cat>
          <c:val>
            <c:numRef>
              <c:f>'Form K1'!$V$209:$V$213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EEB7-4AE1-903D-53A8B6328F45}"/>
            </c:ext>
          </c:extLst>
        </c:ser>
        <c:ser>
          <c:idx val="3"/>
          <c:order val="3"/>
          <c:tx>
            <c:strRef>
              <c:f>'Form K1'!$W$208</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EEB7-4AE1-903D-53A8B6328F45}"/>
              </c:ext>
            </c:extLst>
          </c:dPt>
          <c:dPt>
            <c:idx val="1"/>
            <c:invertIfNegative val="0"/>
            <c:bubble3D val="0"/>
            <c:spPr>
              <a:noFill/>
            </c:spPr>
            <c:extLst>
              <c:ext xmlns:c16="http://schemas.microsoft.com/office/drawing/2014/chart" uri="{C3380CC4-5D6E-409C-BE32-E72D297353CC}">
                <c16:uniqueId val="{00000024-EEB7-4AE1-903D-53A8B6328F45}"/>
              </c:ext>
            </c:extLst>
          </c:dPt>
          <c:dPt>
            <c:idx val="2"/>
            <c:invertIfNegative val="0"/>
            <c:bubble3D val="0"/>
            <c:spPr>
              <a:noFill/>
            </c:spPr>
            <c:extLst>
              <c:ext xmlns:c16="http://schemas.microsoft.com/office/drawing/2014/chart" uri="{C3380CC4-5D6E-409C-BE32-E72D297353CC}">
                <c16:uniqueId val="{00000026-EEB7-4AE1-903D-53A8B6328F45}"/>
              </c:ext>
            </c:extLst>
          </c:dPt>
          <c:dPt>
            <c:idx val="3"/>
            <c:invertIfNegative val="0"/>
            <c:bubble3D val="0"/>
            <c:spPr>
              <a:noFill/>
            </c:spPr>
            <c:extLst>
              <c:ext xmlns:c16="http://schemas.microsoft.com/office/drawing/2014/chart" uri="{C3380CC4-5D6E-409C-BE32-E72D297353CC}">
                <c16:uniqueId val="{00000028-EEB7-4AE1-903D-53A8B6328F45}"/>
              </c:ext>
            </c:extLst>
          </c:dPt>
          <c:dPt>
            <c:idx val="4"/>
            <c:invertIfNegative val="0"/>
            <c:bubble3D val="0"/>
            <c:spPr>
              <a:noFill/>
            </c:spPr>
            <c:extLst>
              <c:ext xmlns:c16="http://schemas.microsoft.com/office/drawing/2014/chart" uri="{C3380CC4-5D6E-409C-BE32-E72D297353CC}">
                <c16:uniqueId val="{0000002A-EEB7-4AE1-903D-53A8B6328F45}"/>
              </c:ext>
            </c:extLst>
          </c:dPt>
          <c:cat>
            <c:strRef>
              <c:f>'Form K1'!$S$209:$S$213</c:f>
              <c:strCache>
                <c:ptCount val="5"/>
                <c:pt idx="0">
                  <c:v>R</c:v>
                </c:pt>
                <c:pt idx="1">
                  <c:v>M</c:v>
                </c:pt>
                <c:pt idx="2">
                  <c:v>U1</c:v>
                </c:pt>
                <c:pt idx="3">
                  <c:v>U2</c:v>
                </c:pt>
                <c:pt idx="4">
                  <c:v>U3</c:v>
                </c:pt>
              </c:strCache>
            </c:strRef>
          </c:cat>
          <c:val>
            <c:numRef>
              <c:f>'Form K1'!$W$209:$W$213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EEB7-4AE1-903D-53A8B6328F45}"/>
            </c:ext>
          </c:extLst>
        </c:ser>
        <c:ser>
          <c:idx val="4"/>
          <c:order val="4"/>
          <c:tx>
            <c:strRef>
              <c:f>'Form K1'!$X$208</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EEB7-4AE1-903D-53A8B6328F45}"/>
              </c:ext>
            </c:extLst>
          </c:dPt>
          <c:cat>
            <c:strRef>
              <c:f>'Form K1'!$S$209:$S$213</c:f>
              <c:strCache>
                <c:ptCount val="5"/>
                <c:pt idx="0">
                  <c:v>R</c:v>
                </c:pt>
                <c:pt idx="1">
                  <c:v>M</c:v>
                </c:pt>
                <c:pt idx="2">
                  <c:v>U1</c:v>
                </c:pt>
                <c:pt idx="3">
                  <c:v>U2</c:v>
                </c:pt>
                <c:pt idx="4">
                  <c:v>U3</c:v>
                </c:pt>
              </c:strCache>
            </c:strRef>
          </c:cat>
          <c:val>
            <c:numRef>
              <c:f>'Form K1'!$X$209:$X$213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EEB7-4AE1-903D-53A8B6328F45}"/>
            </c:ext>
          </c:extLst>
        </c:ser>
        <c:ser>
          <c:idx val="5"/>
          <c:order val="5"/>
          <c:tx>
            <c:strRef>
              <c:f>'Form K1'!$Y$208</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EEB7-4AE1-903D-53A8B6328F45}"/>
              </c:ext>
            </c:extLst>
          </c:dPt>
          <c:dPt>
            <c:idx val="1"/>
            <c:invertIfNegative val="0"/>
            <c:bubble3D val="0"/>
            <c:spPr>
              <a:noFill/>
            </c:spPr>
            <c:extLst>
              <c:ext xmlns:c16="http://schemas.microsoft.com/office/drawing/2014/chart" uri="{C3380CC4-5D6E-409C-BE32-E72D297353CC}">
                <c16:uniqueId val="{0000003A-EEB7-4AE1-903D-53A8B6328F45}"/>
              </c:ext>
            </c:extLst>
          </c:dPt>
          <c:dPt>
            <c:idx val="2"/>
            <c:invertIfNegative val="0"/>
            <c:bubble3D val="0"/>
            <c:spPr>
              <a:noFill/>
            </c:spPr>
            <c:extLst>
              <c:ext xmlns:c16="http://schemas.microsoft.com/office/drawing/2014/chart" uri="{C3380CC4-5D6E-409C-BE32-E72D297353CC}">
                <c16:uniqueId val="{0000003C-EEB7-4AE1-903D-53A8B6328F45}"/>
              </c:ext>
            </c:extLst>
          </c:dPt>
          <c:dPt>
            <c:idx val="3"/>
            <c:invertIfNegative val="0"/>
            <c:bubble3D val="0"/>
            <c:spPr>
              <a:noFill/>
            </c:spPr>
            <c:extLst>
              <c:ext xmlns:c16="http://schemas.microsoft.com/office/drawing/2014/chart" uri="{C3380CC4-5D6E-409C-BE32-E72D297353CC}">
                <c16:uniqueId val="{0000003E-EEB7-4AE1-903D-53A8B6328F45}"/>
              </c:ext>
            </c:extLst>
          </c:dPt>
          <c:dPt>
            <c:idx val="4"/>
            <c:invertIfNegative val="0"/>
            <c:bubble3D val="0"/>
            <c:spPr>
              <a:noFill/>
            </c:spPr>
            <c:extLst>
              <c:ext xmlns:c16="http://schemas.microsoft.com/office/drawing/2014/chart" uri="{C3380CC4-5D6E-409C-BE32-E72D297353CC}">
                <c16:uniqueId val="{00000040-EEB7-4AE1-903D-53A8B6328F45}"/>
              </c:ext>
            </c:extLst>
          </c:dPt>
          <c:cat>
            <c:strRef>
              <c:f>'Form K1'!$S$209:$S$213</c:f>
              <c:strCache>
                <c:ptCount val="5"/>
                <c:pt idx="0">
                  <c:v>R</c:v>
                </c:pt>
                <c:pt idx="1">
                  <c:v>M</c:v>
                </c:pt>
                <c:pt idx="2">
                  <c:v>U1</c:v>
                </c:pt>
                <c:pt idx="3">
                  <c:v>U2</c:v>
                </c:pt>
                <c:pt idx="4">
                  <c:v>U3</c:v>
                </c:pt>
              </c:strCache>
            </c:strRef>
          </c:cat>
          <c:val>
            <c:numRef>
              <c:f>'Form K1'!$Y$209:$Y$213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EEB7-4AE1-903D-53A8B6328F45}"/>
            </c:ext>
          </c:extLst>
        </c:ser>
        <c:ser>
          <c:idx val="6"/>
          <c:order val="6"/>
          <c:tx>
            <c:strRef>
              <c:f>'Form K1'!$Z$208</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EEB7-4AE1-903D-53A8B6328F45}"/>
              </c:ext>
            </c:extLst>
          </c:dPt>
          <c:cat>
            <c:strRef>
              <c:f>'Form K1'!$S$209:$S$213</c:f>
              <c:strCache>
                <c:ptCount val="5"/>
                <c:pt idx="0">
                  <c:v>R</c:v>
                </c:pt>
                <c:pt idx="1">
                  <c:v>M</c:v>
                </c:pt>
                <c:pt idx="2">
                  <c:v>U1</c:v>
                </c:pt>
                <c:pt idx="3">
                  <c:v>U2</c:v>
                </c:pt>
                <c:pt idx="4">
                  <c:v>U3</c:v>
                </c:pt>
              </c:strCache>
            </c:strRef>
          </c:cat>
          <c:val>
            <c:numRef>
              <c:f>'Form K1'!$Z$209:$Z$213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EEB7-4AE1-903D-53A8B6328F45}"/>
            </c:ext>
          </c:extLst>
        </c:ser>
        <c:ser>
          <c:idx val="7"/>
          <c:order val="7"/>
          <c:tx>
            <c:strRef>
              <c:f>'Form K1'!$AA$208</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EEB7-4AE1-903D-53A8B6328F45}"/>
              </c:ext>
            </c:extLst>
          </c:dPt>
          <c:dPt>
            <c:idx val="1"/>
            <c:invertIfNegative val="0"/>
            <c:bubble3D val="0"/>
            <c:spPr>
              <a:noFill/>
            </c:spPr>
            <c:extLst>
              <c:ext xmlns:c16="http://schemas.microsoft.com/office/drawing/2014/chart" uri="{C3380CC4-5D6E-409C-BE32-E72D297353CC}">
                <c16:uniqueId val="{00000050-EEB7-4AE1-903D-53A8B6328F45}"/>
              </c:ext>
            </c:extLst>
          </c:dPt>
          <c:dPt>
            <c:idx val="2"/>
            <c:invertIfNegative val="0"/>
            <c:bubble3D val="0"/>
            <c:spPr>
              <a:noFill/>
            </c:spPr>
            <c:extLst>
              <c:ext xmlns:c16="http://schemas.microsoft.com/office/drawing/2014/chart" uri="{C3380CC4-5D6E-409C-BE32-E72D297353CC}">
                <c16:uniqueId val="{00000052-EEB7-4AE1-903D-53A8B6328F45}"/>
              </c:ext>
            </c:extLst>
          </c:dPt>
          <c:dPt>
            <c:idx val="3"/>
            <c:invertIfNegative val="0"/>
            <c:bubble3D val="0"/>
            <c:spPr>
              <a:noFill/>
            </c:spPr>
            <c:extLst>
              <c:ext xmlns:c16="http://schemas.microsoft.com/office/drawing/2014/chart" uri="{C3380CC4-5D6E-409C-BE32-E72D297353CC}">
                <c16:uniqueId val="{00000054-EEB7-4AE1-903D-53A8B6328F45}"/>
              </c:ext>
            </c:extLst>
          </c:dPt>
          <c:dPt>
            <c:idx val="4"/>
            <c:invertIfNegative val="0"/>
            <c:bubble3D val="0"/>
            <c:spPr>
              <a:noFill/>
            </c:spPr>
            <c:extLst>
              <c:ext xmlns:c16="http://schemas.microsoft.com/office/drawing/2014/chart" uri="{C3380CC4-5D6E-409C-BE32-E72D297353CC}">
                <c16:uniqueId val="{00000056-EEB7-4AE1-903D-53A8B6328F45}"/>
              </c:ext>
            </c:extLst>
          </c:dPt>
          <c:cat>
            <c:strRef>
              <c:f>'Form K1'!$S$209:$S$213</c:f>
              <c:strCache>
                <c:ptCount val="5"/>
                <c:pt idx="0">
                  <c:v>R</c:v>
                </c:pt>
                <c:pt idx="1">
                  <c:v>M</c:v>
                </c:pt>
                <c:pt idx="2">
                  <c:v>U1</c:v>
                </c:pt>
                <c:pt idx="3">
                  <c:v>U2</c:v>
                </c:pt>
                <c:pt idx="4">
                  <c:v>U3</c:v>
                </c:pt>
              </c:strCache>
            </c:strRef>
          </c:cat>
          <c:val>
            <c:numRef>
              <c:f>'Form K1'!$AA$209:$AA$213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EEB7-4AE1-903D-53A8B6328F45}"/>
            </c:ext>
          </c:extLst>
        </c:ser>
        <c:ser>
          <c:idx val="8"/>
          <c:order val="8"/>
          <c:tx>
            <c:strRef>
              <c:f>'Form K1'!$AB$208</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EEB7-4AE1-903D-53A8B6328F45}"/>
              </c:ext>
            </c:extLst>
          </c:dPt>
          <c:cat>
            <c:strRef>
              <c:f>'Form K1'!$S$209:$S$213</c:f>
              <c:strCache>
                <c:ptCount val="5"/>
                <c:pt idx="0">
                  <c:v>R</c:v>
                </c:pt>
                <c:pt idx="1">
                  <c:v>M</c:v>
                </c:pt>
                <c:pt idx="2">
                  <c:v>U1</c:v>
                </c:pt>
                <c:pt idx="3">
                  <c:v>U2</c:v>
                </c:pt>
                <c:pt idx="4">
                  <c:v>U3</c:v>
                </c:pt>
              </c:strCache>
            </c:strRef>
          </c:cat>
          <c:val>
            <c:numRef>
              <c:f>'Form K1'!$AB$209:$AB$213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EEB7-4AE1-903D-53A8B6328F45}"/>
            </c:ext>
          </c:extLst>
        </c:ser>
        <c:ser>
          <c:idx val="9"/>
          <c:order val="9"/>
          <c:tx>
            <c:strRef>
              <c:f>'Form K1'!$AC$208</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EEB7-4AE1-903D-53A8B6328F45}"/>
              </c:ext>
            </c:extLst>
          </c:dPt>
          <c:dPt>
            <c:idx val="1"/>
            <c:invertIfNegative val="0"/>
            <c:bubble3D val="0"/>
            <c:spPr>
              <a:noFill/>
            </c:spPr>
            <c:extLst>
              <c:ext xmlns:c16="http://schemas.microsoft.com/office/drawing/2014/chart" uri="{C3380CC4-5D6E-409C-BE32-E72D297353CC}">
                <c16:uniqueId val="{00000066-EEB7-4AE1-903D-53A8B6328F45}"/>
              </c:ext>
            </c:extLst>
          </c:dPt>
          <c:dPt>
            <c:idx val="2"/>
            <c:invertIfNegative val="0"/>
            <c:bubble3D val="0"/>
            <c:spPr>
              <a:noFill/>
            </c:spPr>
            <c:extLst>
              <c:ext xmlns:c16="http://schemas.microsoft.com/office/drawing/2014/chart" uri="{C3380CC4-5D6E-409C-BE32-E72D297353CC}">
                <c16:uniqueId val="{00000068-EEB7-4AE1-903D-53A8B6328F45}"/>
              </c:ext>
            </c:extLst>
          </c:dPt>
          <c:dPt>
            <c:idx val="3"/>
            <c:invertIfNegative val="0"/>
            <c:bubble3D val="0"/>
            <c:spPr>
              <a:noFill/>
            </c:spPr>
            <c:extLst>
              <c:ext xmlns:c16="http://schemas.microsoft.com/office/drawing/2014/chart" uri="{C3380CC4-5D6E-409C-BE32-E72D297353CC}">
                <c16:uniqueId val="{0000006A-EEB7-4AE1-903D-53A8B6328F45}"/>
              </c:ext>
            </c:extLst>
          </c:dPt>
          <c:dPt>
            <c:idx val="4"/>
            <c:invertIfNegative val="0"/>
            <c:bubble3D val="0"/>
            <c:spPr>
              <a:noFill/>
            </c:spPr>
            <c:extLst>
              <c:ext xmlns:c16="http://schemas.microsoft.com/office/drawing/2014/chart" uri="{C3380CC4-5D6E-409C-BE32-E72D297353CC}">
                <c16:uniqueId val="{0000006C-EEB7-4AE1-903D-53A8B6328F45}"/>
              </c:ext>
            </c:extLst>
          </c:dPt>
          <c:cat>
            <c:strRef>
              <c:f>'Form K1'!$S$209:$S$213</c:f>
              <c:strCache>
                <c:ptCount val="5"/>
                <c:pt idx="0">
                  <c:v>R</c:v>
                </c:pt>
                <c:pt idx="1">
                  <c:v>M</c:v>
                </c:pt>
                <c:pt idx="2">
                  <c:v>U1</c:v>
                </c:pt>
                <c:pt idx="3">
                  <c:v>U2</c:v>
                </c:pt>
                <c:pt idx="4">
                  <c:v>U3</c:v>
                </c:pt>
              </c:strCache>
            </c:strRef>
          </c:cat>
          <c:val>
            <c:numRef>
              <c:f>'Form K1'!$AC$209:$AC$213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EEB7-4AE1-903D-53A8B6328F45}"/>
            </c:ext>
          </c:extLst>
        </c:ser>
        <c:ser>
          <c:idx val="10"/>
          <c:order val="10"/>
          <c:tx>
            <c:strRef>
              <c:f>'Form K1'!$AD$208</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EEB7-4AE1-903D-53A8B6328F45}"/>
              </c:ext>
            </c:extLst>
          </c:dPt>
          <c:cat>
            <c:strRef>
              <c:f>'Form K1'!$S$209:$S$213</c:f>
              <c:strCache>
                <c:ptCount val="5"/>
                <c:pt idx="0">
                  <c:v>R</c:v>
                </c:pt>
                <c:pt idx="1">
                  <c:v>M</c:v>
                </c:pt>
                <c:pt idx="2">
                  <c:v>U1</c:v>
                </c:pt>
                <c:pt idx="3">
                  <c:v>U2</c:v>
                </c:pt>
                <c:pt idx="4">
                  <c:v>U3</c:v>
                </c:pt>
              </c:strCache>
            </c:strRef>
          </c:cat>
          <c:val>
            <c:numRef>
              <c:f>'Form K1'!$AD$209:$AD$213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EEB7-4AE1-903D-53A8B6328F45}"/>
            </c:ext>
          </c:extLst>
        </c:ser>
        <c:ser>
          <c:idx val="11"/>
          <c:order val="11"/>
          <c:tx>
            <c:strRef>
              <c:f>'Form K1'!$AE$208</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EEB7-4AE1-903D-53A8B6328F45}"/>
              </c:ext>
            </c:extLst>
          </c:dPt>
          <c:dPt>
            <c:idx val="1"/>
            <c:invertIfNegative val="0"/>
            <c:bubble3D val="0"/>
            <c:spPr>
              <a:noFill/>
            </c:spPr>
            <c:extLst>
              <c:ext xmlns:c16="http://schemas.microsoft.com/office/drawing/2014/chart" uri="{C3380CC4-5D6E-409C-BE32-E72D297353CC}">
                <c16:uniqueId val="{0000007C-EEB7-4AE1-903D-53A8B6328F45}"/>
              </c:ext>
            </c:extLst>
          </c:dPt>
          <c:dPt>
            <c:idx val="2"/>
            <c:invertIfNegative val="0"/>
            <c:bubble3D val="0"/>
            <c:spPr>
              <a:noFill/>
            </c:spPr>
            <c:extLst>
              <c:ext xmlns:c16="http://schemas.microsoft.com/office/drawing/2014/chart" uri="{C3380CC4-5D6E-409C-BE32-E72D297353CC}">
                <c16:uniqueId val="{0000007E-EEB7-4AE1-903D-53A8B6328F45}"/>
              </c:ext>
            </c:extLst>
          </c:dPt>
          <c:dPt>
            <c:idx val="3"/>
            <c:invertIfNegative val="0"/>
            <c:bubble3D val="0"/>
            <c:spPr>
              <a:noFill/>
            </c:spPr>
            <c:extLst>
              <c:ext xmlns:c16="http://schemas.microsoft.com/office/drawing/2014/chart" uri="{C3380CC4-5D6E-409C-BE32-E72D297353CC}">
                <c16:uniqueId val="{00000080-EEB7-4AE1-903D-53A8B6328F45}"/>
              </c:ext>
            </c:extLst>
          </c:dPt>
          <c:dPt>
            <c:idx val="4"/>
            <c:invertIfNegative val="0"/>
            <c:bubble3D val="0"/>
            <c:spPr>
              <a:noFill/>
            </c:spPr>
            <c:extLst>
              <c:ext xmlns:c16="http://schemas.microsoft.com/office/drawing/2014/chart" uri="{C3380CC4-5D6E-409C-BE32-E72D297353CC}">
                <c16:uniqueId val="{00000082-EEB7-4AE1-903D-53A8B6328F45}"/>
              </c:ext>
            </c:extLst>
          </c:dPt>
          <c:cat>
            <c:strRef>
              <c:f>'Form K1'!$S$209:$S$213</c:f>
              <c:strCache>
                <c:ptCount val="5"/>
                <c:pt idx="0">
                  <c:v>R</c:v>
                </c:pt>
                <c:pt idx="1">
                  <c:v>M</c:v>
                </c:pt>
                <c:pt idx="2">
                  <c:v>U1</c:v>
                </c:pt>
                <c:pt idx="3">
                  <c:v>U2</c:v>
                </c:pt>
                <c:pt idx="4">
                  <c:v>U3</c:v>
                </c:pt>
              </c:strCache>
            </c:strRef>
          </c:cat>
          <c:val>
            <c:numRef>
              <c:f>'Form K1'!$AE$209:$AE$213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EEB7-4AE1-903D-53A8B6328F45}"/>
            </c:ext>
          </c:extLst>
        </c:ser>
        <c:ser>
          <c:idx val="12"/>
          <c:order val="12"/>
          <c:tx>
            <c:strRef>
              <c:f>'Form K1'!$AF$208</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EEB7-4AE1-903D-53A8B6328F45}"/>
              </c:ext>
            </c:extLst>
          </c:dPt>
          <c:cat>
            <c:strRef>
              <c:f>'Form K1'!$S$209:$S$213</c:f>
              <c:strCache>
                <c:ptCount val="5"/>
                <c:pt idx="0">
                  <c:v>R</c:v>
                </c:pt>
                <c:pt idx="1">
                  <c:v>M</c:v>
                </c:pt>
                <c:pt idx="2">
                  <c:v>U1</c:v>
                </c:pt>
                <c:pt idx="3">
                  <c:v>U2</c:v>
                </c:pt>
                <c:pt idx="4">
                  <c:v>U3</c:v>
                </c:pt>
              </c:strCache>
            </c:strRef>
          </c:cat>
          <c:val>
            <c:numRef>
              <c:f>'Form K1'!$AF$209:$AF$213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EEB7-4AE1-903D-53A8B6328F45}"/>
            </c:ext>
          </c:extLst>
        </c:ser>
        <c:ser>
          <c:idx val="13"/>
          <c:order val="13"/>
          <c:tx>
            <c:strRef>
              <c:f>'Form K1'!$AG$208</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EEB7-4AE1-903D-53A8B6328F45}"/>
              </c:ext>
            </c:extLst>
          </c:dPt>
          <c:dPt>
            <c:idx val="1"/>
            <c:invertIfNegative val="0"/>
            <c:bubble3D val="0"/>
            <c:spPr>
              <a:noFill/>
            </c:spPr>
            <c:extLst>
              <c:ext xmlns:c16="http://schemas.microsoft.com/office/drawing/2014/chart" uri="{C3380CC4-5D6E-409C-BE32-E72D297353CC}">
                <c16:uniqueId val="{00000092-EEB7-4AE1-903D-53A8B6328F45}"/>
              </c:ext>
            </c:extLst>
          </c:dPt>
          <c:dPt>
            <c:idx val="2"/>
            <c:invertIfNegative val="0"/>
            <c:bubble3D val="0"/>
            <c:spPr>
              <a:noFill/>
            </c:spPr>
            <c:extLst>
              <c:ext xmlns:c16="http://schemas.microsoft.com/office/drawing/2014/chart" uri="{C3380CC4-5D6E-409C-BE32-E72D297353CC}">
                <c16:uniqueId val="{00000094-EEB7-4AE1-903D-53A8B6328F45}"/>
              </c:ext>
            </c:extLst>
          </c:dPt>
          <c:dPt>
            <c:idx val="3"/>
            <c:invertIfNegative val="0"/>
            <c:bubble3D val="0"/>
            <c:spPr>
              <a:noFill/>
            </c:spPr>
            <c:extLst>
              <c:ext xmlns:c16="http://schemas.microsoft.com/office/drawing/2014/chart" uri="{C3380CC4-5D6E-409C-BE32-E72D297353CC}">
                <c16:uniqueId val="{00000096-EEB7-4AE1-903D-53A8B6328F45}"/>
              </c:ext>
            </c:extLst>
          </c:dPt>
          <c:dPt>
            <c:idx val="4"/>
            <c:invertIfNegative val="0"/>
            <c:bubble3D val="0"/>
            <c:spPr>
              <a:noFill/>
            </c:spPr>
            <c:extLst>
              <c:ext xmlns:c16="http://schemas.microsoft.com/office/drawing/2014/chart" uri="{C3380CC4-5D6E-409C-BE32-E72D297353CC}">
                <c16:uniqueId val="{00000098-EEB7-4AE1-903D-53A8B6328F45}"/>
              </c:ext>
            </c:extLst>
          </c:dPt>
          <c:cat>
            <c:strRef>
              <c:f>'Form K1'!$S$209:$S$213</c:f>
              <c:strCache>
                <c:ptCount val="5"/>
                <c:pt idx="0">
                  <c:v>R</c:v>
                </c:pt>
                <c:pt idx="1">
                  <c:v>M</c:v>
                </c:pt>
                <c:pt idx="2">
                  <c:v>U1</c:v>
                </c:pt>
                <c:pt idx="3">
                  <c:v>U2</c:v>
                </c:pt>
                <c:pt idx="4">
                  <c:v>U3</c:v>
                </c:pt>
              </c:strCache>
            </c:strRef>
          </c:cat>
          <c:val>
            <c:numRef>
              <c:f>'Form K1'!$AG$209:$AG$213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EEB7-4AE1-903D-53A8B6328F45}"/>
            </c:ext>
          </c:extLst>
        </c:ser>
        <c:ser>
          <c:idx val="14"/>
          <c:order val="14"/>
          <c:tx>
            <c:strRef>
              <c:f>'Form K1'!$AH$208</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EEB7-4AE1-903D-53A8B6328F45}"/>
              </c:ext>
            </c:extLst>
          </c:dPt>
          <c:cat>
            <c:strRef>
              <c:f>'Form K1'!$S$209:$S$213</c:f>
              <c:strCache>
                <c:ptCount val="5"/>
                <c:pt idx="0">
                  <c:v>R</c:v>
                </c:pt>
                <c:pt idx="1">
                  <c:v>M</c:v>
                </c:pt>
                <c:pt idx="2">
                  <c:v>U1</c:v>
                </c:pt>
                <c:pt idx="3">
                  <c:v>U2</c:v>
                </c:pt>
                <c:pt idx="4">
                  <c:v>U3</c:v>
                </c:pt>
              </c:strCache>
            </c:strRef>
          </c:cat>
          <c:val>
            <c:numRef>
              <c:f>'Form K1'!$AH$209:$AH$213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EEB7-4AE1-903D-53A8B6328F45}"/>
            </c:ext>
          </c:extLst>
        </c:ser>
        <c:ser>
          <c:idx val="15"/>
          <c:order val="15"/>
          <c:tx>
            <c:strRef>
              <c:f>'Form K1'!$AI$208</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EEB7-4AE1-903D-53A8B6328F45}"/>
              </c:ext>
            </c:extLst>
          </c:dPt>
          <c:dPt>
            <c:idx val="1"/>
            <c:invertIfNegative val="0"/>
            <c:bubble3D val="0"/>
            <c:spPr>
              <a:noFill/>
            </c:spPr>
            <c:extLst>
              <c:ext xmlns:c16="http://schemas.microsoft.com/office/drawing/2014/chart" uri="{C3380CC4-5D6E-409C-BE32-E72D297353CC}">
                <c16:uniqueId val="{000000A8-EEB7-4AE1-903D-53A8B6328F45}"/>
              </c:ext>
            </c:extLst>
          </c:dPt>
          <c:dPt>
            <c:idx val="2"/>
            <c:invertIfNegative val="0"/>
            <c:bubble3D val="0"/>
            <c:spPr>
              <a:noFill/>
            </c:spPr>
            <c:extLst>
              <c:ext xmlns:c16="http://schemas.microsoft.com/office/drawing/2014/chart" uri="{C3380CC4-5D6E-409C-BE32-E72D297353CC}">
                <c16:uniqueId val="{000000AA-EEB7-4AE1-903D-53A8B6328F45}"/>
              </c:ext>
            </c:extLst>
          </c:dPt>
          <c:dPt>
            <c:idx val="3"/>
            <c:invertIfNegative val="0"/>
            <c:bubble3D val="0"/>
            <c:spPr>
              <a:noFill/>
            </c:spPr>
            <c:extLst>
              <c:ext xmlns:c16="http://schemas.microsoft.com/office/drawing/2014/chart" uri="{C3380CC4-5D6E-409C-BE32-E72D297353CC}">
                <c16:uniqueId val="{000000AC-EEB7-4AE1-903D-53A8B6328F45}"/>
              </c:ext>
            </c:extLst>
          </c:dPt>
          <c:dPt>
            <c:idx val="4"/>
            <c:invertIfNegative val="0"/>
            <c:bubble3D val="0"/>
            <c:spPr>
              <a:noFill/>
            </c:spPr>
            <c:extLst>
              <c:ext xmlns:c16="http://schemas.microsoft.com/office/drawing/2014/chart" uri="{C3380CC4-5D6E-409C-BE32-E72D297353CC}">
                <c16:uniqueId val="{000000AE-EEB7-4AE1-903D-53A8B6328F45}"/>
              </c:ext>
            </c:extLst>
          </c:dPt>
          <c:cat>
            <c:strRef>
              <c:f>'Form K1'!$S$209:$S$213</c:f>
              <c:strCache>
                <c:ptCount val="5"/>
                <c:pt idx="0">
                  <c:v>R</c:v>
                </c:pt>
                <c:pt idx="1">
                  <c:v>M</c:v>
                </c:pt>
                <c:pt idx="2">
                  <c:v>U1</c:v>
                </c:pt>
                <c:pt idx="3">
                  <c:v>U2</c:v>
                </c:pt>
                <c:pt idx="4">
                  <c:v>U3</c:v>
                </c:pt>
              </c:strCache>
            </c:strRef>
          </c:cat>
          <c:val>
            <c:numRef>
              <c:f>'Form K1'!$AI$209:$AI$213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EEB7-4AE1-903D-53A8B6328F45}"/>
            </c:ext>
          </c:extLst>
        </c:ser>
        <c:ser>
          <c:idx val="16"/>
          <c:order val="16"/>
          <c:tx>
            <c:strRef>
              <c:f>'Form K1'!$AJ$208</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EEB7-4AE1-903D-53A8B6328F45}"/>
              </c:ext>
            </c:extLst>
          </c:dPt>
          <c:cat>
            <c:strRef>
              <c:f>'Form K1'!$S$209:$S$213</c:f>
              <c:strCache>
                <c:ptCount val="5"/>
                <c:pt idx="0">
                  <c:v>R</c:v>
                </c:pt>
                <c:pt idx="1">
                  <c:v>M</c:v>
                </c:pt>
                <c:pt idx="2">
                  <c:v>U1</c:v>
                </c:pt>
                <c:pt idx="3">
                  <c:v>U2</c:v>
                </c:pt>
                <c:pt idx="4">
                  <c:v>U3</c:v>
                </c:pt>
              </c:strCache>
            </c:strRef>
          </c:cat>
          <c:val>
            <c:numRef>
              <c:f>'Form K1'!$AJ$209:$AJ$213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EEB7-4AE1-903D-53A8B6328F45}"/>
            </c:ext>
          </c:extLst>
        </c:ser>
        <c:ser>
          <c:idx val="17"/>
          <c:order val="17"/>
          <c:tx>
            <c:strRef>
              <c:f>'Form K1'!$AK$208</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EEB7-4AE1-903D-53A8B6328F45}"/>
              </c:ext>
            </c:extLst>
          </c:dPt>
          <c:dPt>
            <c:idx val="1"/>
            <c:invertIfNegative val="0"/>
            <c:bubble3D val="0"/>
            <c:spPr>
              <a:noFill/>
            </c:spPr>
            <c:extLst>
              <c:ext xmlns:c16="http://schemas.microsoft.com/office/drawing/2014/chart" uri="{C3380CC4-5D6E-409C-BE32-E72D297353CC}">
                <c16:uniqueId val="{000000BE-EEB7-4AE1-903D-53A8B6328F45}"/>
              </c:ext>
            </c:extLst>
          </c:dPt>
          <c:dPt>
            <c:idx val="2"/>
            <c:invertIfNegative val="0"/>
            <c:bubble3D val="0"/>
            <c:spPr>
              <a:noFill/>
            </c:spPr>
            <c:extLst>
              <c:ext xmlns:c16="http://schemas.microsoft.com/office/drawing/2014/chart" uri="{C3380CC4-5D6E-409C-BE32-E72D297353CC}">
                <c16:uniqueId val="{000000C0-EEB7-4AE1-903D-53A8B6328F45}"/>
              </c:ext>
            </c:extLst>
          </c:dPt>
          <c:dPt>
            <c:idx val="3"/>
            <c:invertIfNegative val="0"/>
            <c:bubble3D val="0"/>
            <c:spPr>
              <a:noFill/>
            </c:spPr>
            <c:extLst>
              <c:ext xmlns:c16="http://schemas.microsoft.com/office/drawing/2014/chart" uri="{C3380CC4-5D6E-409C-BE32-E72D297353CC}">
                <c16:uniqueId val="{000000C2-EEB7-4AE1-903D-53A8B6328F45}"/>
              </c:ext>
            </c:extLst>
          </c:dPt>
          <c:dPt>
            <c:idx val="4"/>
            <c:invertIfNegative val="0"/>
            <c:bubble3D val="0"/>
            <c:spPr>
              <a:noFill/>
            </c:spPr>
            <c:extLst>
              <c:ext xmlns:c16="http://schemas.microsoft.com/office/drawing/2014/chart" uri="{C3380CC4-5D6E-409C-BE32-E72D297353CC}">
                <c16:uniqueId val="{000000C4-EEB7-4AE1-903D-53A8B6328F45}"/>
              </c:ext>
            </c:extLst>
          </c:dPt>
          <c:cat>
            <c:strRef>
              <c:f>'Form K1'!$S$209:$S$213</c:f>
              <c:strCache>
                <c:ptCount val="5"/>
                <c:pt idx="0">
                  <c:v>R</c:v>
                </c:pt>
                <c:pt idx="1">
                  <c:v>M</c:v>
                </c:pt>
                <c:pt idx="2">
                  <c:v>U1</c:v>
                </c:pt>
                <c:pt idx="3">
                  <c:v>U2</c:v>
                </c:pt>
                <c:pt idx="4">
                  <c:v>U3</c:v>
                </c:pt>
              </c:strCache>
            </c:strRef>
          </c:cat>
          <c:val>
            <c:numRef>
              <c:f>'Form K1'!$AK$209:$AK$213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EEB7-4AE1-903D-53A8B6328F45}"/>
            </c:ext>
          </c:extLst>
        </c:ser>
        <c:ser>
          <c:idx val="18"/>
          <c:order val="18"/>
          <c:tx>
            <c:strRef>
              <c:f>'Form K1'!$AL$208</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EEB7-4AE1-903D-53A8B6328F45}"/>
              </c:ext>
            </c:extLst>
          </c:dPt>
          <c:cat>
            <c:strRef>
              <c:f>'Form K1'!$S$209:$S$213</c:f>
              <c:strCache>
                <c:ptCount val="5"/>
                <c:pt idx="0">
                  <c:v>R</c:v>
                </c:pt>
                <c:pt idx="1">
                  <c:v>M</c:v>
                </c:pt>
                <c:pt idx="2">
                  <c:v>U1</c:v>
                </c:pt>
                <c:pt idx="3">
                  <c:v>U2</c:v>
                </c:pt>
                <c:pt idx="4">
                  <c:v>U3</c:v>
                </c:pt>
              </c:strCache>
            </c:strRef>
          </c:cat>
          <c:val>
            <c:numRef>
              <c:f>'Form K1'!$AL$209:$AL$213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EEB7-4AE1-903D-53A8B6328F45}"/>
            </c:ext>
          </c:extLst>
        </c:ser>
        <c:ser>
          <c:idx val="19"/>
          <c:order val="19"/>
          <c:tx>
            <c:strRef>
              <c:f>'Form K1'!$AM$208</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EEB7-4AE1-903D-53A8B6328F45}"/>
              </c:ext>
            </c:extLst>
          </c:dPt>
          <c:dPt>
            <c:idx val="1"/>
            <c:invertIfNegative val="0"/>
            <c:bubble3D val="0"/>
            <c:spPr>
              <a:noFill/>
            </c:spPr>
            <c:extLst>
              <c:ext xmlns:c16="http://schemas.microsoft.com/office/drawing/2014/chart" uri="{C3380CC4-5D6E-409C-BE32-E72D297353CC}">
                <c16:uniqueId val="{000000D4-EEB7-4AE1-903D-53A8B6328F45}"/>
              </c:ext>
            </c:extLst>
          </c:dPt>
          <c:dPt>
            <c:idx val="2"/>
            <c:invertIfNegative val="0"/>
            <c:bubble3D val="0"/>
            <c:spPr>
              <a:noFill/>
            </c:spPr>
            <c:extLst>
              <c:ext xmlns:c16="http://schemas.microsoft.com/office/drawing/2014/chart" uri="{C3380CC4-5D6E-409C-BE32-E72D297353CC}">
                <c16:uniqueId val="{000000D6-EEB7-4AE1-903D-53A8B6328F45}"/>
              </c:ext>
            </c:extLst>
          </c:dPt>
          <c:dPt>
            <c:idx val="3"/>
            <c:invertIfNegative val="0"/>
            <c:bubble3D val="0"/>
            <c:spPr>
              <a:noFill/>
            </c:spPr>
            <c:extLst>
              <c:ext xmlns:c16="http://schemas.microsoft.com/office/drawing/2014/chart" uri="{C3380CC4-5D6E-409C-BE32-E72D297353CC}">
                <c16:uniqueId val="{000000D8-EEB7-4AE1-903D-53A8B6328F45}"/>
              </c:ext>
            </c:extLst>
          </c:dPt>
          <c:dPt>
            <c:idx val="4"/>
            <c:invertIfNegative val="0"/>
            <c:bubble3D val="0"/>
            <c:spPr>
              <a:noFill/>
            </c:spPr>
            <c:extLst>
              <c:ext xmlns:c16="http://schemas.microsoft.com/office/drawing/2014/chart" uri="{C3380CC4-5D6E-409C-BE32-E72D297353CC}">
                <c16:uniqueId val="{000000DA-EEB7-4AE1-903D-53A8B6328F45}"/>
              </c:ext>
            </c:extLst>
          </c:dPt>
          <c:cat>
            <c:strRef>
              <c:f>'Form K1'!$S$209:$S$213</c:f>
              <c:strCache>
                <c:ptCount val="5"/>
                <c:pt idx="0">
                  <c:v>R</c:v>
                </c:pt>
                <c:pt idx="1">
                  <c:v>M</c:v>
                </c:pt>
                <c:pt idx="2">
                  <c:v>U1</c:v>
                </c:pt>
                <c:pt idx="3">
                  <c:v>U2</c:v>
                </c:pt>
                <c:pt idx="4">
                  <c:v>U3</c:v>
                </c:pt>
              </c:strCache>
            </c:strRef>
          </c:cat>
          <c:val>
            <c:numRef>
              <c:f>'Form K1'!$AM$209:$AM$213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EEB7-4AE1-903D-53A8B6328F45}"/>
            </c:ext>
          </c:extLst>
        </c:ser>
        <c:ser>
          <c:idx val="20"/>
          <c:order val="20"/>
          <c:tx>
            <c:strRef>
              <c:f>'Form K1'!$AN$208</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EEB7-4AE1-903D-53A8B6328F45}"/>
              </c:ext>
            </c:extLst>
          </c:dPt>
          <c:cat>
            <c:strRef>
              <c:f>'Form K1'!$S$209:$S$213</c:f>
              <c:strCache>
                <c:ptCount val="5"/>
                <c:pt idx="0">
                  <c:v>R</c:v>
                </c:pt>
                <c:pt idx="1">
                  <c:v>M</c:v>
                </c:pt>
                <c:pt idx="2">
                  <c:v>U1</c:v>
                </c:pt>
                <c:pt idx="3">
                  <c:v>U2</c:v>
                </c:pt>
                <c:pt idx="4">
                  <c:v>U3</c:v>
                </c:pt>
              </c:strCache>
            </c:strRef>
          </c:cat>
          <c:val>
            <c:numRef>
              <c:f>'Form K1'!$AN$209:$AN$213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EEB7-4AE1-903D-53A8B6328F45}"/>
            </c:ext>
          </c:extLst>
        </c:ser>
        <c:ser>
          <c:idx val="21"/>
          <c:order val="21"/>
          <c:tx>
            <c:strRef>
              <c:f>'Form K1'!$AO$208</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EEB7-4AE1-903D-53A8B6328F45}"/>
              </c:ext>
            </c:extLst>
          </c:dPt>
          <c:dPt>
            <c:idx val="1"/>
            <c:invertIfNegative val="0"/>
            <c:bubble3D val="0"/>
            <c:spPr>
              <a:noFill/>
            </c:spPr>
            <c:extLst>
              <c:ext xmlns:c16="http://schemas.microsoft.com/office/drawing/2014/chart" uri="{C3380CC4-5D6E-409C-BE32-E72D297353CC}">
                <c16:uniqueId val="{000000EA-EEB7-4AE1-903D-53A8B6328F45}"/>
              </c:ext>
            </c:extLst>
          </c:dPt>
          <c:dPt>
            <c:idx val="2"/>
            <c:invertIfNegative val="0"/>
            <c:bubble3D val="0"/>
            <c:spPr>
              <a:noFill/>
            </c:spPr>
            <c:extLst>
              <c:ext xmlns:c16="http://schemas.microsoft.com/office/drawing/2014/chart" uri="{C3380CC4-5D6E-409C-BE32-E72D297353CC}">
                <c16:uniqueId val="{000000EC-EEB7-4AE1-903D-53A8B6328F45}"/>
              </c:ext>
            </c:extLst>
          </c:dPt>
          <c:dPt>
            <c:idx val="3"/>
            <c:invertIfNegative val="0"/>
            <c:bubble3D val="0"/>
            <c:spPr>
              <a:noFill/>
            </c:spPr>
            <c:extLst>
              <c:ext xmlns:c16="http://schemas.microsoft.com/office/drawing/2014/chart" uri="{C3380CC4-5D6E-409C-BE32-E72D297353CC}">
                <c16:uniqueId val="{000000EE-EEB7-4AE1-903D-53A8B6328F45}"/>
              </c:ext>
            </c:extLst>
          </c:dPt>
          <c:dPt>
            <c:idx val="4"/>
            <c:invertIfNegative val="0"/>
            <c:bubble3D val="0"/>
            <c:spPr>
              <a:noFill/>
            </c:spPr>
            <c:extLst>
              <c:ext xmlns:c16="http://schemas.microsoft.com/office/drawing/2014/chart" uri="{C3380CC4-5D6E-409C-BE32-E72D297353CC}">
                <c16:uniqueId val="{000000F0-EEB7-4AE1-903D-53A8B6328F45}"/>
              </c:ext>
            </c:extLst>
          </c:dPt>
          <c:cat>
            <c:strRef>
              <c:f>'Form K1'!$S$209:$S$213</c:f>
              <c:strCache>
                <c:ptCount val="5"/>
                <c:pt idx="0">
                  <c:v>R</c:v>
                </c:pt>
                <c:pt idx="1">
                  <c:v>M</c:v>
                </c:pt>
                <c:pt idx="2">
                  <c:v>U1</c:v>
                </c:pt>
                <c:pt idx="3">
                  <c:v>U2</c:v>
                </c:pt>
                <c:pt idx="4">
                  <c:v>U3</c:v>
                </c:pt>
              </c:strCache>
            </c:strRef>
          </c:cat>
          <c:val>
            <c:numRef>
              <c:f>'Form K1'!$AO$209:$AO$213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EEB7-4AE1-903D-53A8B6328F45}"/>
            </c:ext>
          </c:extLst>
        </c:ser>
        <c:ser>
          <c:idx val="22"/>
          <c:order val="22"/>
          <c:tx>
            <c:strRef>
              <c:f>'Form K1'!$AP$208</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EEB7-4AE1-903D-53A8B6328F45}"/>
              </c:ext>
            </c:extLst>
          </c:dPt>
          <c:cat>
            <c:strRef>
              <c:f>'Form K1'!$S$209:$S$213</c:f>
              <c:strCache>
                <c:ptCount val="5"/>
                <c:pt idx="0">
                  <c:v>R</c:v>
                </c:pt>
                <c:pt idx="1">
                  <c:v>M</c:v>
                </c:pt>
                <c:pt idx="2">
                  <c:v>U1</c:v>
                </c:pt>
                <c:pt idx="3">
                  <c:v>U2</c:v>
                </c:pt>
                <c:pt idx="4">
                  <c:v>U3</c:v>
                </c:pt>
              </c:strCache>
            </c:strRef>
          </c:cat>
          <c:val>
            <c:numRef>
              <c:f>'Form K1'!$AP$209:$AP$213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EEB7-4AE1-903D-53A8B6328F45}"/>
            </c:ext>
          </c:extLst>
        </c:ser>
        <c:ser>
          <c:idx val="23"/>
          <c:order val="23"/>
          <c:tx>
            <c:strRef>
              <c:f>'Form K1'!$AQ$208</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EEB7-4AE1-903D-53A8B6328F45}"/>
              </c:ext>
            </c:extLst>
          </c:dPt>
          <c:dPt>
            <c:idx val="1"/>
            <c:invertIfNegative val="0"/>
            <c:bubble3D val="0"/>
            <c:spPr>
              <a:noFill/>
            </c:spPr>
            <c:extLst>
              <c:ext xmlns:c16="http://schemas.microsoft.com/office/drawing/2014/chart" uri="{C3380CC4-5D6E-409C-BE32-E72D297353CC}">
                <c16:uniqueId val="{00000100-EEB7-4AE1-903D-53A8B6328F45}"/>
              </c:ext>
            </c:extLst>
          </c:dPt>
          <c:dPt>
            <c:idx val="2"/>
            <c:invertIfNegative val="0"/>
            <c:bubble3D val="0"/>
            <c:spPr>
              <a:noFill/>
            </c:spPr>
            <c:extLst>
              <c:ext xmlns:c16="http://schemas.microsoft.com/office/drawing/2014/chart" uri="{C3380CC4-5D6E-409C-BE32-E72D297353CC}">
                <c16:uniqueId val="{00000102-EEB7-4AE1-903D-53A8B6328F45}"/>
              </c:ext>
            </c:extLst>
          </c:dPt>
          <c:dPt>
            <c:idx val="3"/>
            <c:invertIfNegative val="0"/>
            <c:bubble3D val="0"/>
            <c:spPr>
              <a:noFill/>
            </c:spPr>
            <c:extLst>
              <c:ext xmlns:c16="http://schemas.microsoft.com/office/drawing/2014/chart" uri="{C3380CC4-5D6E-409C-BE32-E72D297353CC}">
                <c16:uniqueId val="{00000104-EEB7-4AE1-903D-53A8B6328F45}"/>
              </c:ext>
            </c:extLst>
          </c:dPt>
          <c:dPt>
            <c:idx val="4"/>
            <c:invertIfNegative val="0"/>
            <c:bubble3D val="0"/>
            <c:spPr>
              <a:noFill/>
            </c:spPr>
            <c:extLst>
              <c:ext xmlns:c16="http://schemas.microsoft.com/office/drawing/2014/chart" uri="{C3380CC4-5D6E-409C-BE32-E72D297353CC}">
                <c16:uniqueId val="{00000106-EEB7-4AE1-903D-53A8B6328F45}"/>
              </c:ext>
            </c:extLst>
          </c:dPt>
          <c:cat>
            <c:strRef>
              <c:f>'Form K1'!$S$209:$S$213</c:f>
              <c:strCache>
                <c:ptCount val="5"/>
                <c:pt idx="0">
                  <c:v>R</c:v>
                </c:pt>
                <c:pt idx="1">
                  <c:v>M</c:v>
                </c:pt>
                <c:pt idx="2">
                  <c:v>U1</c:v>
                </c:pt>
                <c:pt idx="3">
                  <c:v>U2</c:v>
                </c:pt>
                <c:pt idx="4">
                  <c:v>U3</c:v>
                </c:pt>
              </c:strCache>
            </c:strRef>
          </c:cat>
          <c:val>
            <c:numRef>
              <c:f>'Form K1'!$AQ$209:$AQ$213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EEB7-4AE1-903D-53A8B6328F45}"/>
            </c:ext>
          </c:extLst>
        </c:ser>
        <c:ser>
          <c:idx val="24"/>
          <c:order val="24"/>
          <c:tx>
            <c:strRef>
              <c:f>'Form K1'!$AR$208</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EEB7-4AE1-903D-53A8B6328F45}"/>
              </c:ext>
            </c:extLst>
          </c:dPt>
          <c:cat>
            <c:strRef>
              <c:f>'Form K1'!$S$209:$S$213</c:f>
              <c:strCache>
                <c:ptCount val="5"/>
                <c:pt idx="0">
                  <c:v>R</c:v>
                </c:pt>
                <c:pt idx="1">
                  <c:v>M</c:v>
                </c:pt>
                <c:pt idx="2">
                  <c:v>U1</c:v>
                </c:pt>
                <c:pt idx="3">
                  <c:v>U2</c:v>
                </c:pt>
                <c:pt idx="4">
                  <c:v>U3</c:v>
                </c:pt>
              </c:strCache>
            </c:strRef>
          </c:cat>
          <c:val>
            <c:numRef>
              <c:f>'Form K1'!$AR$209:$AR$213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EEB7-4AE1-903D-53A8B6328F45}"/>
            </c:ext>
          </c:extLst>
        </c:ser>
        <c:ser>
          <c:idx val="25"/>
          <c:order val="25"/>
          <c:tx>
            <c:strRef>
              <c:f>'Form K1'!$AS$208</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EEB7-4AE1-903D-53A8B6328F45}"/>
              </c:ext>
            </c:extLst>
          </c:dPt>
          <c:dPt>
            <c:idx val="1"/>
            <c:invertIfNegative val="0"/>
            <c:bubble3D val="0"/>
            <c:spPr>
              <a:noFill/>
            </c:spPr>
            <c:extLst>
              <c:ext xmlns:c16="http://schemas.microsoft.com/office/drawing/2014/chart" uri="{C3380CC4-5D6E-409C-BE32-E72D297353CC}">
                <c16:uniqueId val="{00000116-EEB7-4AE1-903D-53A8B6328F45}"/>
              </c:ext>
            </c:extLst>
          </c:dPt>
          <c:dPt>
            <c:idx val="2"/>
            <c:invertIfNegative val="0"/>
            <c:bubble3D val="0"/>
            <c:spPr>
              <a:noFill/>
            </c:spPr>
            <c:extLst>
              <c:ext xmlns:c16="http://schemas.microsoft.com/office/drawing/2014/chart" uri="{C3380CC4-5D6E-409C-BE32-E72D297353CC}">
                <c16:uniqueId val="{00000118-EEB7-4AE1-903D-53A8B6328F45}"/>
              </c:ext>
            </c:extLst>
          </c:dPt>
          <c:dPt>
            <c:idx val="3"/>
            <c:invertIfNegative val="0"/>
            <c:bubble3D val="0"/>
            <c:spPr>
              <a:noFill/>
            </c:spPr>
            <c:extLst>
              <c:ext xmlns:c16="http://schemas.microsoft.com/office/drawing/2014/chart" uri="{C3380CC4-5D6E-409C-BE32-E72D297353CC}">
                <c16:uniqueId val="{0000011A-EEB7-4AE1-903D-53A8B6328F45}"/>
              </c:ext>
            </c:extLst>
          </c:dPt>
          <c:dPt>
            <c:idx val="4"/>
            <c:invertIfNegative val="0"/>
            <c:bubble3D val="0"/>
            <c:spPr>
              <a:noFill/>
            </c:spPr>
            <c:extLst>
              <c:ext xmlns:c16="http://schemas.microsoft.com/office/drawing/2014/chart" uri="{C3380CC4-5D6E-409C-BE32-E72D297353CC}">
                <c16:uniqueId val="{0000011C-EEB7-4AE1-903D-53A8B6328F45}"/>
              </c:ext>
            </c:extLst>
          </c:dPt>
          <c:cat>
            <c:strRef>
              <c:f>'Form K1'!$S$209:$S$213</c:f>
              <c:strCache>
                <c:ptCount val="5"/>
                <c:pt idx="0">
                  <c:v>R</c:v>
                </c:pt>
                <c:pt idx="1">
                  <c:v>M</c:v>
                </c:pt>
                <c:pt idx="2">
                  <c:v>U1</c:v>
                </c:pt>
                <c:pt idx="3">
                  <c:v>U2</c:v>
                </c:pt>
                <c:pt idx="4">
                  <c:v>U3</c:v>
                </c:pt>
              </c:strCache>
            </c:strRef>
          </c:cat>
          <c:val>
            <c:numRef>
              <c:f>'Form K1'!$AS$209:$AS$213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EEB7-4AE1-903D-53A8B6328F45}"/>
            </c:ext>
          </c:extLst>
        </c:ser>
        <c:ser>
          <c:idx val="26"/>
          <c:order val="26"/>
          <c:tx>
            <c:strRef>
              <c:f>'Form K1'!$AT$208</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EEB7-4AE1-903D-53A8B6328F45}"/>
              </c:ext>
            </c:extLst>
          </c:dPt>
          <c:cat>
            <c:strRef>
              <c:f>'Form K1'!$S$209:$S$213</c:f>
              <c:strCache>
                <c:ptCount val="5"/>
                <c:pt idx="0">
                  <c:v>R</c:v>
                </c:pt>
                <c:pt idx="1">
                  <c:v>M</c:v>
                </c:pt>
                <c:pt idx="2">
                  <c:v>U1</c:v>
                </c:pt>
                <c:pt idx="3">
                  <c:v>U2</c:v>
                </c:pt>
                <c:pt idx="4">
                  <c:v>U3</c:v>
                </c:pt>
              </c:strCache>
            </c:strRef>
          </c:cat>
          <c:val>
            <c:numRef>
              <c:f>'Form K1'!$AT$209:$AT$213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EEB7-4AE1-903D-53A8B6328F45}"/>
            </c:ext>
          </c:extLst>
        </c:ser>
        <c:ser>
          <c:idx val="27"/>
          <c:order val="27"/>
          <c:tx>
            <c:strRef>
              <c:f>'Form K1'!$AU$208</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EEB7-4AE1-903D-53A8B6328F45}"/>
              </c:ext>
            </c:extLst>
          </c:dPt>
          <c:dPt>
            <c:idx val="1"/>
            <c:invertIfNegative val="0"/>
            <c:bubble3D val="0"/>
            <c:spPr>
              <a:noFill/>
            </c:spPr>
            <c:extLst>
              <c:ext xmlns:c16="http://schemas.microsoft.com/office/drawing/2014/chart" uri="{C3380CC4-5D6E-409C-BE32-E72D297353CC}">
                <c16:uniqueId val="{0000012C-EEB7-4AE1-903D-53A8B6328F45}"/>
              </c:ext>
            </c:extLst>
          </c:dPt>
          <c:dPt>
            <c:idx val="2"/>
            <c:invertIfNegative val="0"/>
            <c:bubble3D val="0"/>
            <c:spPr>
              <a:noFill/>
            </c:spPr>
            <c:extLst>
              <c:ext xmlns:c16="http://schemas.microsoft.com/office/drawing/2014/chart" uri="{C3380CC4-5D6E-409C-BE32-E72D297353CC}">
                <c16:uniqueId val="{0000012E-EEB7-4AE1-903D-53A8B6328F45}"/>
              </c:ext>
            </c:extLst>
          </c:dPt>
          <c:dPt>
            <c:idx val="3"/>
            <c:invertIfNegative val="0"/>
            <c:bubble3D val="0"/>
            <c:spPr>
              <a:noFill/>
            </c:spPr>
            <c:extLst>
              <c:ext xmlns:c16="http://schemas.microsoft.com/office/drawing/2014/chart" uri="{C3380CC4-5D6E-409C-BE32-E72D297353CC}">
                <c16:uniqueId val="{00000130-EEB7-4AE1-903D-53A8B6328F45}"/>
              </c:ext>
            </c:extLst>
          </c:dPt>
          <c:dPt>
            <c:idx val="4"/>
            <c:invertIfNegative val="0"/>
            <c:bubble3D val="0"/>
            <c:spPr>
              <a:noFill/>
            </c:spPr>
            <c:extLst>
              <c:ext xmlns:c16="http://schemas.microsoft.com/office/drawing/2014/chart" uri="{C3380CC4-5D6E-409C-BE32-E72D297353CC}">
                <c16:uniqueId val="{00000132-EEB7-4AE1-903D-53A8B6328F45}"/>
              </c:ext>
            </c:extLst>
          </c:dPt>
          <c:cat>
            <c:strRef>
              <c:f>'Form K1'!$S$209:$S$213</c:f>
              <c:strCache>
                <c:ptCount val="5"/>
                <c:pt idx="0">
                  <c:v>R</c:v>
                </c:pt>
                <c:pt idx="1">
                  <c:v>M</c:v>
                </c:pt>
                <c:pt idx="2">
                  <c:v>U1</c:v>
                </c:pt>
                <c:pt idx="3">
                  <c:v>U2</c:v>
                </c:pt>
                <c:pt idx="4">
                  <c:v>U3</c:v>
                </c:pt>
              </c:strCache>
            </c:strRef>
          </c:cat>
          <c:val>
            <c:numRef>
              <c:f>'Form K1'!$AU$209:$AU$213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EEB7-4AE1-903D-53A8B6328F45}"/>
            </c:ext>
          </c:extLst>
        </c:ser>
        <c:ser>
          <c:idx val="28"/>
          <c:order val="28"/>
          <c:tx>
            <c:strRef>
              <c:f>'Form K1'!$AV$208</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EEB7-4AE1-903D-53A8B6328F45}"/>
              </c:ext>
            </c:extLst>
          </c:dPt>
          <c:cat>
            <c:strRef>
              <c:f>'Form K1'!$S$209:$S$213</c:f>
              <c:strCache>
                <c:ptCount val="5"/>
                <c:pt idx="0">
                  <c:v>R</c:v>
                </c:pt>
                <c:pt idx="1">
                  <c:v>M</c:v>
                </c:pt>
                <c:pt idx="2">
                  <c:v>U1</c:v>
                </c:pt>
                <c:pt idx="3">
                  <c:v>U2</c:v>
                </c:pt>
                <c:pt idx="4">
                  <c:v>U3</c:v>
                </c:pt>
              </c:strCache>
            </c:strRef>
          </c:cat>
          <c:val>
            <c:numRef>
              <c:f>'Form K1'!$AV$209:$AV$213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EEB7-4AE1-903D-53A8B6328F45}"/>
            </c:ext>
          </c:extLst>
        </c:ser>
        <c:ser>
          <c:idx val="29"/>
          <c:order val="29"/>
          <c:tx>
            <c:strRef>
              <c:f>'Form K1'!$AW$208</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EEB7-4AE1-903D-53A8B6328F45}"/>
              </c:ext>
            </c:extLst>
          </c:dPt>
          <c:dPt>
            <c:idx val="1"/>
            <c:invertIfNegative val="0"/>
            <c:bubble3D val="0"/>
            <c:spPr>
              <a:noFill/>
            </c:spPr>
            <c:extLst>
              <c:ext xmlns:c16="http://schemas.microsoft.com/office/drawing/2014/chart" uri="{C3380CC4-5D6E-409C-BE32-E72D297353CC}">
                <c16:uniqueId val="{00000142-EEB7-4AE1-903D-53A8B6328F45}"/>
              </c:ext>
            </c:extLst>
          </c:dPt>
          <c:dPt>
            <c:idx val="2"/>
            <c:invertIfNegative val="0"/>
            <c:bubble3D val="0"/>
            <c:spPr>
              <a:noFill/>
            </c:spPr>
            <c:extLst>
              <c:ext xmlns:c16="http://schemas.microsoft.com/office/drawing/2014/chart" uri="{C3380CC4-5D6E-409C-BE32-E72D297353CC}">
                <c16:uniqueId val="{00000144-EEB7-4AE1-903D-53A8B6328F45}"/>
              </c:ext>
            </c:extLst>
          </c:dPt>
          <c:dPt>
            <c:idx val="3"/>
            <c:invertIfNegative val="0"/>
            <c:bubble3D val="0"/>
            <c:spPr>
              <a:noFill/>
            </c:spPr>
            <c:extLst>
              <c:ext xmlns:c16="http://schemas.microsoft.com/office/drawing/2014/chart" uri="{C3380CC4-5D6E-409C-BE32-E72D297353CC}">
                <c16:uniqueId val="{00000146-EEB7-4AE1-903D-53A8B6328F45}"/>
              </c:ext>
            </c:extLst>
          </c:dPt>
          <c:dPt>
            <c:idx val="4"/>
            <c:invertIfNegative val="0"/>
            <c:bubble3D val="0"/>
            <c:spPr>
              <a:noFill/>
            </c:spPr>
            <c:extLst>
              <c:ext xmlns:c16="http://schemas.microsoft.com/office/drawing/2014/chart" uri="{C3380CC4-5D6E-409C-BE32-E72D297353CC}">
                <c16:uniqueId val="{00000148-EEB7-4AE1-903D-53A8B6328F45}"/>
              </c:ext>
            </c:extLst>
          </c:dPt>
          <c:cat>
            <c:strRef>
              <c:f>'Form K1'!$S$209:$S$213</c:f>
              <c:strCache>
                <c:ptCount val="5"/>
                <c:pt idx="0">
                  <c:v>R</c:v>
                </c:pt>
                <c:pt idx="1">
                  <c:v>M</c:v>
                </c:pt>
                <c:pt idx="2">
                  <c:v>U1</c:v>
                </c:pt>
                <c:pt idx="3">
                  <c:v>U2</c:v>
                </c:pt>
                <c:pt idx="4">
                  <c:v>U3</c:v>
                </c:pt>
              </c:strCache>
            </c:strRef>
          </c:cat>
          <c:val>
            <c:numRef>
              <c:f>'Form K1'!$AW$209:$AW$213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EEB7-4AE1-903D-53A8B6328F45}"/>
            </c:ext>
          </c:extLst>
        </c:ser>
        <c:ser>
          <c:idx val="30"/>
          <c:order val="30"/>
          <c:tx>
            <c:strRef>
              <c:f>'Form K1'!$AX$208</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EEB7-4AE1-903D-53A8B6328F45}"/>
              </c:ext>
            </c:extLst>
          </c:dPt>
          <c:cat>
            <c:strRef>
              <c:f>'Form K1'!$S$209:$S$213</c:f>
              <c:strCache>
                <c:ptCount val="5"/>
                <c:pt idx="0">
                  <c:v>R</c:v>
                </c:pt>
                <c:pt idx="1">
                  <c:v>M</c:v>
                </c:pt>
                <c:pt idx="2">
                  <c:v>U1</c:v>
                </c:pt>
                <c:pt idx="3">
                  <c:v>U2</c:v>
                </c:pt>
                <c:pt idx="4">
                  <c:v>U3</c:v>
                </c:pt>
              </c:strCache>
            </c:strRef>
          </c:cat>
          <c:val>
            <c:numRef>
              <c:f>'Form K1'!$AX$209:$AX$213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EEB7-4AE1-903D-53A8B6328F45}"/>
            </c:ext>
          </c:extLst>
        </c:ser>
        <c:ser>
          <c:idx val="31"/>
          <c:order val="31"/>
          <c:tx>
            <c:strRef>
              <c:f>'Form K1'!$AY$208</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EEB7-4AE1-903D-53A8B6328F45}"/>
              </c:ext>
            </c:extLst>
          </c:dPt>
          <c:dPt>
            <c:idx val="1"/>
            <c:invertIfNegative val="0"/>
            <c:bubble3D val="0"/>
            <c:spPr>
              <a:noFill/>
            </c:spPr>
            <c:extLst>
              <c:ext xmlns:c16="http://schemas.microsoft.com/office/drawing/2014/chart" uri="{C3380CC4-5D6E-409C-BE32-E72D297353CC}">
                <c16:uniqueId val="{00000158-EEB7-4AE1-903D-53A8B6328F45}"/>
              </c:ext>
            </c:extLst>
          </c:dPt>
          <c:dPt>
            <c:idx val="2"/>
            <c:invertIfNegative val="0"/>
            <c:bubble3D val="0"/>
            <c:spPr>
              <a:noFill/>
            </c:spPr>
            <c:extLst>
              <c:ext xmlns:c16="http://schemas.microsoft.com/office/drawing/2014/chart" uri="{C3380CC4-5D6E-409C-BE32-E72D297353CC}">
                <c16:uniqueId val="{0000015A-EEB7-4AE1-903D-53A8B6328F45}"/>
              </c:ext>
            </c:extLst>
          </c:dPt>
          <c:dPt>
            <c:idx val="3"/>
            <c:invertIfNegative val="0"/>
            <c:bubble3D val="0"/>
            <c:spPr>
              <a:noFill/>
            </c:spPr>
            <c:extLst>
              <c:ext xmlns:c16="http://schemas.microsoft.com/office/drawing/2014/chart" uri="{C3380CC4-5D6E-409C-BE32-E72D297353CC}">
                <c16:uniqueId val="{0000015C-EEB7-4AE1-903D-53A8B6328F45}"/>
              </c:ext>
            </c:extLst>
          </c:dPt>
          <c:dPt>
            <c:idx val="4"/>
            <c:invertIfNegative val="0"/>
            <c:bubble3D val="0"/>
            <c:spPr>
              <a:noFill/>
            </c:spPr>
            <c:extLst>
              <c:ext xmlns:c16="http://schemas.microsoft.com/office/drawing/2014/chart" uri="{C3380CC4-5D6E-409C-BE32-E72D297353CC}">
                <c16:uniqueId val="{0000015E-EEB7-4AE1-903D-53A8B6328F45}"/>
              </c:ext>
            </c:extLst>
          </c:dPt>
          <c:cat>
            <c:strRef>
              <c:f>'Form K1'!$S$209:$S$213</c:f>
              <c:strCache>
                <c:ptCount val="5"/>
                <c:pt idx="0">
                  <c:v>R</c:v>
                </c:pt>
                <c:pt idx="1">
                  <c:v>M</c:v>
                </c:pt>
                <c:pt idx="2">
                  <c:v>U1</c:v>
                </c:pt>
                <c:pt idx="3">
                  <c:v>U2</c:v>
                </c:pt>
                <c:pt idx="4">
                  <c:v>U3</c:v>
                </c:pt>
              </c:strCache>
            </c:strRef>
          </c:cat>
          <c:val>
            <c:numRef>
              <c:f>'Form K1'!$AY$209:$AY$213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EEB7-4AE1-903D-53A8B6328F45}"/>
            </c:ext>
          </c:extLst>
        </c:ser>
        <c:ser>
          <c:idx val="32"/>
          <c:order val="32"/>
          <c:tx>
            <c:strRef>
              <c:f>'Form K1'!$AZ$208</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EEB7-4AE1-903D-53A8B6328F45}"/>
              </c:ext>
            </c:extLst>
          </c:dPt>
          <c:cat>
            <c:strRef>
              <c:f>'Form K1'!$S$209:$S$213</c:f>
              <c:strCache>
                <c:ptCount val="5"/>
                <c:pt idx="0">
                  <c:v>R</c:v>
                </c:pt>
                <c:pt idx="1">
                  <c:v>M</c:v>
                </c:pt>
                <c:pt idx="2">
                  <c:v>U1</c:v>
                </c:pt>
                <c:pt idx="3">
                  <c:v>U2</c:v>
                </c:pt>
                <c:pt idx="4">
                  <c:v>U3</c:v>
                </c:pt>
              </c:strCache>
            </c:strRef>
          </c:cat>
          <c:val>
            <c:numRef>
              <c:f>'Form K1'!$AZ$209:$AZ$213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EEB7-4AE1-903D-53A8B6328F45}"/>
            </c:ext>
          </c:extLst>
        </c:ser>
        <c:ser>
          <c:idx val="33"/>
          <c:order val="33"/>
          <c:tx>
            <c:strRef>
              <c:f>'Form K1'!$BA$208</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EEB7-4AE1-903D-53A8B6328F45}"/>
              </c:ext>
            </c:extLst>
          </c:dPt>
          <c:dPt>
            <c:idx val="1"/>
            <c:invertIfNegative val="0"/>
            <c:bubble3D val="0"/>
            <c:spPr>
              <a:noFill/>
            </c:spPr>
            <c:extLst>
              <c:ext xmlns:c16="http://schemas.microsoft.com/office/drawing/2014/chart" uri="{C3380CC4-5D6E-409C-BE32-E72D297353CC}">
                <c16:uniqueId val="{0000016E-EEB7-4AE1-903D-53A8B6328F45}"/>
              </c:ext>
            </c:extLst>
          </c:dPt>
          <c:dPt>
            <c:idx val="2"/>
            <c:invertIfNegative val="0"/>
            <c:bubble3D val="0"/>
            <c:spPr>
              <a:noFill/>
            </c:spPr>
            <c:extLst>
              <c:ext xmlns:c16="http://schemas.microsoft.com/office/drawing/2014/chart" uri="{C3380CC4-5D6E-409C-BE32-E72D297353CC}">
                <c16:uniqueId val="{00000170-EEB7-4AE1-903D-53A8B6328F45}"/>
              </c:ext>
            </c:extLst>
          </c:dPt>
          <c:dPt>
            <c:idx val="3"/>
            <c:invertIfNegative val="0"/>
            <c:bubble3D val="0"/>
            <c:spPr>
              <a:noFill/>
            </c:spPr>
            <c:extLst>
              <c:ext xmlns:c16="http://schemas.microsoft.com/office/drawing/2014/chart" uri="{C3380CC4-5D6E-409C-BE32-E72D297353CC}">
                <c16:uniqueId val="{00000172-EEB7-4AE1-903D-53A8B6328F45}"/>
              </c:ext>
            </c:extLst>
          </c:dPt>
          <c:dPt>
            <c:idx val="4"/>
            <c:invertIfNegative val="0"/>
            <c:bubble3D val="0"/>
            <c:spPr>
              <a:noFill/>
            </c:spPr>
            <c:extLst>
              <c:ext xmlns:c16="http://schemas.microsoft.com/office/drawing/2014/chart" uri="{C3380CC4-5D6E-409C-BE32-E72D297353CC}">
                <c16:uniqueId val="{00000174-EEB7-4AE1-903D-53A8B6328F45}"/>
              </c:ext>
            </c:extLst>
          </c:dPt>
          <c:cat>
            <c:strRef>
              <c:f>'Form K1'!$S$209:$S$213</c:f>
              <c:strCache>
                <c:ptCount val="5"/>
                <c:pt idx="0">
                  <c:v>R</c:v>
                </c:pt>
                <c:pt idx="1">
                  <c:v>M</c:v>
                </c:pt>
                <c:pt idx="2">
                  <c:v>U1</c:v>
                </c:pt>
                <c:pt idx="3">
                  <c:v>U2</c:v>
                </c:pt>
                <c:pt idx="4">
                  <c:v>U3</c:v>
                </c:pt>
              </c:strCache>
            </c:strRef>
          </c:cat>
          <c:val>
            <c:numRef>
              <c:f>'Form K1'!$BA$209:$BA$213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EEB7-4AE1-903D-53A8B6328F45}"/>
            </c:ext>
          </c:extLst>
        </c:ser>
        <c:ser>
          <c:idx val="34"/>
          <c:order val="34"/>
          <c:tx>
            <c:strRef>
              <c:f>'Form K1'!$BB$208</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EEB7-4AE1-903D-53A8B6328F45}"/>
              </c:ext>
            </c:extLst>
          </c:dPt>
          <c:cat>
            <c:strRef>
              <c:f>'Form K1'!$S$209:$S$213</c:f>
              <c:strCache>
                <c:ptCount val="5"/>
                <c:pt idx="0">
                  <c:v>R</c:v>
                </c:pt>
                <c:pt idx="1">
                  <c:v>M</c:v>
                </c:pt>
                <c:pt idx="2">
                  <c:v>U1</c:v>
                </c:pt>
                <c:pt idx="3">
                  <c:v>U2</c:v>
                </c:pt>
                <c:pt idx="4">
                  <c:v>U3</c:v>
                </c:pt>
              </c:strCache>
            </c:strRef>
          </c:cat>
          <c:val>
            <c:numRef>
              <c:f>'Form K1'!$BB$209:$BB$213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EEB7-4AE1-903D-53A8B6328F45}"/>
            </c:ext>
          </c:extLst>
        </c:ser>
        <c:ser>
          <c:idx val="35"/>
          <c:order val="35"/>
          <c:tx>
            <c:strRef>
              <c:f>'Form K1'!$BC$208</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EEB7-4AE1-903D-53A8B6328F45}"/>
              </c:ext>
            </c:extLst>
          </c:dPt>
          <c:dPt>
            <c:idx val="1"/>
            <c:invertIfNegative val="0"/>
            <c:bubble3D val="0"/>
            <c:spPr>
              <a:noFill/>
            </c:spPr>
            <c:extLst>
              <c:ext xmlns:c16="http://schemas.microsoft.com/office/drawing/2014/chart" uri="{C3380CC4-5D6E-409C-BE32-E72D297353CC}">
                <c16:uniqueId val="{00000184-EEB7-4AE1-903D-53A8B6328F45}"/>
              </c:ext>
            </c:extLst>
          </c:dPt>
          <c:dPt>
            <c:idx val="2"/>
            <c:invertIfNegative val="0"/>
            <c:bubble3D val="0"/>
            <c:spPr>
              <a:noFill/>
            </c:spPr>
            <c:extLst>
              <c:ext xmlns:c16="http://schemas.microsoft.com/office/drawing/2014/chart" uri="{C3380CC4-5D6E-409C-BE32-E72D297353CC}">
                <c16:uniqueId val="{00000186-EEB7-4AE1-903D-53A8B6328F45}"/>
              </c:ext>
            </c:extLst>
          </c:dPt>
          <c:dPt>
            <c:idx val="3"/>
            <c:invertIfNegative val="0"/>
            <c:bubble3D val="0"/>
            <c:spPr>
              <a:noFill/>
            </c:spPr>
            <c:extLst>
              <c:ext xmlns:c16="http://schemas.microsoft.com/office/drawing/2014/chart" uri="{C3380CC4-5D6E-409C-BE32-E72D297353CC}">
                <c16:uniqueId val="{00000188-EEB7-4AE1-903D-53A8B6328F45}"/>
              </c:ext>
            </c:extLst>
          </c:dPt>
          <c:dPt>
            <c:idx val="4"/>
            <c:invertIfNegative val="0"/>
            <c:bubble3D val="0"/>
            <c:spPr>
              <a:noFill/>
            </c:spPr>
            <c:extLst>
              <c:ext xmlns:c16="http://schemas.microsoft.com/office/drawing/2014/chart" uri="{C3380CC4-5D6E-409C-BE32-E72D297353CC}">
                <c16:uniqueId val="{0000018A-EEB7-4AE1-903D-53A8B6328F45}"/>
              </c:ext>
            </c:extLst>
          </c:dPt>
          <c:cat>
            <c:strRef>
              <c:f>'Form K1'!$S$209:$S$213</c:f>
              <c:strCache>
                <c:ptCount val="5"/>
                <c:pt idx="0">
                  <c:v>R</c:v>
                </c:pt>
                <c:pt idx="1">
                  <c:v>M</c:v>
                </c:pt>
                <c:pt idx="2">
                  <c:v>U1</c:v>
                </c:pt>
                <c:pt idx="3">
                  <c:v>U2</c:v>
                </c:pt>
                <c:pt idx="4">
                  <c:v>U3</c:v>
                </c:pt>
              </c:strCache>
            </c:strRef>
          </c:cat>
          <c:val>
            <c:numRef>
              <c:f>'Form K1'!$BC$209:$BC$213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EEB7-4AE1-903D-53A8B6328F45}"/>
            </c:ext>
          </c:extLst>
        </c:ser>
        <c:ser>
          <c:idx val="36"/>
          <c:order val="36"/>
          <c:tx>
            <c:strRef>
              <c:f>'Form K1'!$BD$208</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EEB7-4AE1-903D-53A8B6328F45}"/>
              </c:ext>
            </c:extLst>
          </c:dPt>
          <c:cat>
            <c:strRef>
              <c:f>'Form K1'!$S$209:$S$213</c:f>
              <c:strCache>
                <c:ptCount val="5"/>
                <c:pt idx="0">
                  <c:v>R</c:v>
                </c:pt>
                <c:pt idx="1">
                  <c:v>M</c:v>
                </c:pt>
                <c:pt idx="2">
                  <c:v>U1</c:v>
                </c:pt>
                <c:pt idx="3">
                  <c:v>U2</c:v>
                </c:pt>
                <c:pt idx="4">
                  <c:v>U3</c:v>
                </c:pt>
              </c:strCache>
            </c:strRef>
          </c:cat>
          <c:val>
            <c:numRef>
              <c:f>'Form K1'!$BD$209:$BD$213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EEB7-4AE1-903D-53A8B6328F45}"/>
            </c:ext>
          </c:extLst>
        </c:ser>
        <c:ser>
          <c:idx val="37"/>
          <c:order val="37"/>
          <c:tx>
            <c:strRef>
              <c:f>'Form K1'!$BE$208</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EEB7-4AE1-903D-53A8B6328F45}"/>
              </c:ext>
            </c:extLst>
          </c:dPt>
          <c:dPt>
            <c:idx val="1"/>
            <c:invertIfNegative val="0"/>
            <c:bubble3D val="0"/>
            <c:spPr>
              <a:noFill/>
            </c:spPr>
            <c:extLst>
              <c:ext xmlns:c16="http://schemas.microsoft.com/office/drawing/2014/chart" uri="{C3380CC4-5D6E-409C-BE32-E72D297353CC}">
                <c16:uniqueId val="{0000019A-EEB7-4AE1-903D-53A8B6328F45}"/>
              </c:ext>
            </c:extLst>
          </c:dPt>
          <c:dPt>
            <c:idx val="2"/>
            <c:invertIfNegative val="0"/>
            <c:bubble3D val="0"/>
            <c:spPr>
              <a:noFill/>
            </c:spPr>
            <c:extLst>
              <c:ext xmlns:c16="http://schemas.microsoft.com/office/drawing/2014/chart" uri="{C3380CC4-5D6E-409C-BE32-E72D297353CC}">
                <c16:uniqueId val="{0000019C-EEB7-4AE1-903D-53A8B6328F45}"/>
              </c:ext>
            </c:extLst>
          </c:dPt>
          <c:dPt>
            <c:idx val="3"/>
            <c:invertIfNegative val="0"/>
            <c:bubble3D val="0"/>
            <c:spPr>
              <a:noFill/>
            </c:spPr>
            <c:extLst>
              <c:ext xmlns:c16="http://schemas.microsoft.com/office/drawing/2014/chart" uri="{C3380CC4-5D6E-409C-BE32-E72D297353CC}">
                <c16:uniqueId val="{0000019E-EEB7-4AE1-903D-53A8B6328F45}"/>
              </c:ext>
            </c:extLst>
          </c:dPt>
          <c:dPt>
            <c:idx val="4"/>
            <c:invertIfNegative val="0"/>
            <c:bubble3D val="0"/>
            <c:spPr>
              <a:noFill/>
            </c:spPr>
            <c:extLst>
              <c:ext xmlns:c16="http://schemas.microsoft.com/office/drawing/2014/chart" uri="{C3380CC4-5D6E-409C-BE32-E72D297353CC}">
                <c16:uniqueId val="{000001A0-EEB7-4AE1-903D-53A8B6328F45}"/>
              </c:ext>
            </c:extLst>
          </c:dPt>
          <c:cat>
            <c:strRef>
              <c:f>'Form K1'!$S$209:$S$213</c:f>
              <c:strCache>
                <c:ptCount val="5"/>
                <c:pt idx="0">
                  <c:v>R</c:v>
                </c:pt>
                <c:pt idx="1">
                  <c:v>M</c:v>
                </c:pt>
                <c:pt idx="2">
                  <c:v>U1</c:v>
                </c:pt>
                <c:pt idx="3">
                  <c:v>U2</c:v>
                </c:pt>
                <c:pt idx="4">
                  <c:v>U3</c:v>
                </c:pt>
              </c:strCache>
            </c:strRef>
          </c:cat>
          <c:val>
            <c:numRef>
              <c:f>'Form K1'!$BE$209:$BE$213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EEB7-4AE1-903D-53A8B6328F45}"/>
            </c:ext>
          </c:extLst>
        </c:ser>
        <c:ser>
          <c:idx val="38"/>
          <c:order val="38"/>
          <c:tx>
            <c:strRef>
              <c:f>'Form K1'!$BF$208</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EEB7-4AE1-903D-53A8B6328F45}"/>
              </c:ext>
            </c:extLst>
          </c:dPt>
          <c:cat>
            <c:strRef>
              <c:f>'Form K1'!$S$209:$S$213</c:f>
              <c:strCache>
                <c:ptCount val="5"/>
                <c:pt idx="0">
                  <c:v>R</c:v>
                </c:pt>
                <c:pt idx="1">
                  <c:v>M</c:v>
                </c:pt>
                <c:pt idx="2">
                  <c:v>U1</c:v>
                </c:pt>
                <c:pt idx="3">
                  <c:v>U2</c:v>
                </c:pt>
                <c:pt idx="4">
                  <c:v>U3</c:v>
                </c:pt>
              </c:strCache>
            </c:strRef>
          </c:cat>
          <c:val>
            <c:numRef>
              <c:f>'Form K1'!$BF$209:$BF$213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EEB7-4AE1-903D-53A8B6328F45}"/>
            </c:ext>
          </c:extLst>
        </c:ser>
        <c:ser>
          <c:idx val="39"/>
          <c:order val="39"/>
          <c:tx>
            <c:strRef>
              <c:f>'Form K1'!$BG$208</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EEB7-4AE1-903D-53A8B6328F45}"/>
              </c:ext>
            </c:extLst>
          </c:dPt>
          <c:dPt>
            <c:idx val="1"/>
            <c:invertIfNegative val="0"/>
            <c:bubble3D val="0"/>
            <c:spPr>
              <a:noFill/>
            </c:spPr>
            <c:extLst>
              <c:ext xmlns:c16="http://schemas.microsoft.com/office/drawing/2014/chart" uri="{C3380CC4-5D6E-409C-BE32-E72D297353CC}">
                <c16:uniqueId val="{000001B0-EEB7-4AE1-903D-53A8B6328F45}"/>
              </c:ext>
            </c:extLst>
          </c:dPt>
          <c:dPt>
            <c:idx val="2"/>
            <c:invertIfNegative val="0"/>
            <c:bubble3D val="0"/>
            <c:spPr>
              <a:noFill/>
            </c:spPr>
            <c:extLst>
              <c:ext xmlns:c16="http://schemas.microsoft.com/office/drawing/2014/chart" uri="{C3380CC4-5D6E-409C-BE32-E72D297353CC}">
                <c16:uniqueId val="{000001B2-EEB7-4AE1-903D-53A8B6328F45}"/>
              </c:ext>
            </c:extLst>
          </c:dPt>
          <c:dPt>
            <c:idx val="3"/>
            <c:invertIfNegative val="0"/>
            <c:bubble3D val="0"/>
            <c:spPr>
              <a:noFill/>
            </c:spPr>
            <c:extLst>
              <c:ext xmlns:c16="http://schemas.microsoft.com/office/drawing/2014/chart" uri="{C3380CC4-5D6E-409C-BE32-E72D297353CC}">
                <c16:uniqueId val="{000001B4-EEB7-4AE1-903D-53A8B6328F45}"/>
              </c:ext>
            </c:extLst>
          </c:dPt>
          <c:dPt>
            <c:idx val="4"/>
            <c:invertIfNegative val="0"/>
            <c:bubble3D val="0"/>
            <c:spPr>
              <a:noFill/>
            </c:spPr>
            <c:extLst>
              <c:ext xmlns:c16="http://schemas.microsoft.com/office/drawing/2014/chart" uri="{C3380CC4-5D6E-409C-BE32-E72D297353CC}">
                <c16:uniqueId val="{000001B6-EEB7-4AE1-903D-53A8B6328F45}"/>
              </c:ext>
            </c:extLst>
          </c:dPt>
          <c:cat>
            <c:strRef>
              <c:f>'Form K1'!$S$209:$S$213</c:f>
              <c:strCache>
                <c:ptCount val="5"/>
                <c:pt idx="0">
                  <c:v>R</c:v>
                </c:pt>
                <c:pt idx="1">
                  <c:v>M</c:v>
                </c:pt>
                <c:pt idx="2">
                  <c:v>U1</c:v>
                </c:pt>
                <c:pt idx="3">
                  <c:v>U2</c:v>
                </c:pt>
                <c:pt idx="4">
                  <c:v>U3</c:v>
                </c:pt>
              </c:strCache>
            </c:strRef>
          </c:cat>
          <c:val>
            <c:numRef>
              <c:f>'Form K1'!$BG$209:$BG$213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EEB7-4AE1-903D-53A8B6328F45}"/>
            </c:ext>
          </c:extLst>
        </c:ser>
        <c:ser>
          <c:idx val="40"/>
          <c:order val="40"/>
          <c:tx>
            <c:strRef>
              <c:f>'Form K1'!$BH$208</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EEB7-4AE1-903D-53A8B6328F45}"/>
              </c:ext>
            </c:extLst>
          </c:dPt>
          <c:cat>
            <c:strRef>
              <c:f>'Form K1'!$S$209:$S$213</c:f>
              <c:strCache>
                <c:ptCount val="5"/>
                <c:pt idx="0">
                  <c:v>R</c:v>
                </c:pt>
                <c:pt idx="1">
                  <c:v>M</c:v>
                </c:pt>
                <c:pt idx="2">
                  <c:v>U1</c:v>
                </c:pt>
                <c:pt idx="3">
                  <c:v>U2</c:v>
                </c:pt>
                <c:pt idx="4">
                  <c:v>U3</c:v>
                </c:pt>
              </c:strCache>
            </c:strRef>
          </c:cat>
          <c:val>
            <c:numRef>
              <c:f>'Form K1'!$BH$209:$BH$213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EEB7-4AE1-903D-53A8B6328F45}"/>
            </c:ext>
          </c:extLst>
        </c:ser>
        <c:ser>
          <c:idx val="41"/>
          <c:order val="41"/>
          <c:tx>
            <c:strRef>
              <c:f>'Form K1'!$BI$208</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EEB7-4AE1-903D-53A8B6328F45}"/>
              </c:ext>
            </c:extLst>
          </c:dPt>
          <c:dPt>
            <c:idx val="1"/>
            <c:invertIfNegative val="0"/>
            <c:bubble3D val="0"/>
            <c:spPr>
              <a:noFill/>
            </c:spPr>
            <c:extLst>
              <c:ext xmlns:c16="http://schemas.microsoft.com/office/drawing/2014/chart" uri="{C3380CC4-5D6E-409C-BE32-E72D297353CC}">
                <c16:uniqueId val="{000001C6-EEB7-4AE1-903D-53A8B6328F45}"/>
              </c:ext>
            </c:extLst>
          </c:dPt>
          <c:dPt>
            <c:idx val="2"/>
            <c:invertIfNegative val="0"/>
            <c:bubble3D val="0"/>
            <c:spPr>
              <a:noFill/>
            </c:spPr>
            <c:extLst>
              <c:ext xmlns:c16="http://schemas.microsoft.com/office/drawing/2014/chart" uri="{C3380CC4-5D6E-409C-BE32-E72D297353CC}">
                <c16:uniqueId val="{000001C8-EEB7-4AE1-903D-53A8B6328F45}"/>
              </c:ext>
            </c:extLst>
          </c:dPt>
          <c:dPt>
            <c:idx val="3"/>
            <c:invertIfNegative val="0"/>
            <c:bubble3D val="0"/>
            <c:spPr>
              <a:noFill/>
            </c:spPr>
            <c:extLst>
              <c:ext xmlns:c16="http://schemas.microsoft.com/office/drawing/2014/chart" uri="{C3380CC4-5D6E-409C-BE32-E72D297353CC}">
                <c16:uniqueId val="{000001CA-EEB7-4AE1-903D-53A8B6328F45}"/>
              </c:ext>
            </c:extLst>
          </c:dPt>
          <c:dPt>
            <c:idx val="4"/>
            <c:invertIfNegative val="0"/>
            <c:bubble3D val="0"/>
            <c:spPr>
              <a:noFill/>
            </c:spPr>
            <c:extLst>
              <c:ext xmlns:c16="http://schemas.microsoft.com/office/drawing/2014/chart" uri="{C3380CC4-5D6E-409C-BE32-E72D297353CC}">
                <c16:uniqueId val="{000001CC-EEB7-4AE1-903D-53A8B6328F45}"/>
              </c:ext>
            </c:extLst>
          </c:dPt>
          <c:cat>
            <c:strRef>
              <c:f>'Form K1'!$S$209:$S$213</c:f>
              <c:strCache>
                <c:ptCount val="5"/>
                <c:pt idx="0">
                  <c:v>R</c:v>
                </c:pt>
                <c:pt idx="1">
                  <c:v>M</c:v>
                </c:pt>
                <c:pt idx="2">
                  <c:v>U1</c:v>
                </c:pt>
                <c:pt idx="3">
                  <c:v>U2</c:v>
                </c:pt>
                <c:pt idx="4">
                  <c:v>U3</c:v>
                </c:pt>
              </c:strCache>
            </c:strRef>
          </c:cat>
          <c:val>
            <c:numRef>
              <c:f>'Form K1'!$BI$209:$BI$213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EEB7-4AE1-903D-53A8B6328F45}"/>
            </c:ext>
          </c:extLst>
        </c:ser>
        <c:ser>
          <c:idx val="42"/>
          <c:order val="42"/>
          <c:tx>
            <c:strRef>
              <c:f>'Form K1'!$BJ$208</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EEB7-4AE1-903D-53A8B6328F45}"/>
              </c:ext>
            </c:extLst>
          </c:dPt>
          <c:cat>
            <c:strRef>
              <c:f>'Form K1'!$S$209:$S$213</c:f>
              <c:strCache>
                <c:ptCount val="5"/>
                <c:pt idx="0">
                  <c:v>R</c:v>
                </c:pt>
                <c:pt idx="1">
                  <c:v>M</c:v>
                </c:pt>
                <c:pt idx="2">
                  <c:v>U1</c:v>
                </c:pt>
                <c:pt idx="3">
                  <c:v>U2</c:v>
                </c:pt>
                <c:pt idx="4">
                  <c:v>U3</c:v>
                </c:pt>
              </c:strCache>
            </c:strRef>
          </c:cat>
          <c:val>
            <c:numRef>
              <c:f>'Form K1'!$BJ$209:$BJ$213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EEB7-4AE1-903D-53A8B6328F45}"/>
            </c:ext>
          </c:extLst>
        </c:ser>
        <c:ser>
          <c:idx val="43"/>
          <c:order val="43"/>
          <c:tx>
            <c:strRef>
              <c:f>'Form K1'!$BK$208</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EEB7-4AE1-903D-53A8B6328F45}"/>
              </c:ext>
            </c:extLst>
          </c:dPt>
          <c:dPt>
            <c:idx val="1"/>
            <c:invertIfNegative val="0"/>
            <c:bubble3D val="0"/>
            <c:spPr>
              <a:noFill/>
            </c:spPr>
            <c:extLst>
              <c:ext xmlns:c16="http://schemas.microsoft.com/office/drawing/2014/chart" uri="{C3380CC4-5D6E-409C-BE32-E72D297353CC}">
                <c16:uniqueId val="{000001DC-EEB7-4AE1-903D-53A8B6328F45}"/>
              </c:ext>
            </c:extLst>
          </c:dPt>
          <c:dPt>
            <c:idx val="2"/>
            <c:invertIfNegative val="0"/>
            <c:bubble3D val="0"/>
            <c:spPr>
              <a:noFill/>
            </c:spPr>
            <c:extLst>
              <c:ext xmlns:c16="http://schemas.microsoft.com/office/drawing/2014/chart" uri="{C3380CC4-5D6E-409C-BE32-E72D297353CC}">
                <c16:uniqueId val="{000001DE-EEB7-4AE1-903D-53A8B6328F45}"/>
              </c:ext>
            </c:extLst>
          </c:dPt>
          <c:dPt>
            <c:idx val="3"/>
            <c:invertIfNegative val="0"/>
            <c:bubble3D val="0"/>
            <c:spPr>
              <a:noFill/>
            </c:spPr>
            <c:extLst>
              <c:ext xmlns:c16="http://schemas.microsoft.com/office/drawing/2014/chart" uri="{C3380CC4-5D6E-409C-BE32-E72D297353CC}">
                <c16:uniqueId val="{000001E0-EEB7-4AE1-903D-53A8B6328F45}"/>
              </c:ext>
            </c:extLst>
          </c:dPt>
          <c:dPt>
            <c:idx val="4"/>
            <c:invertIfNegative val="0"/>
            <c:bubble3D val="0"/>
            <c:spPr>
              <a:noFill/>
            </c:spPr>
            <c:extLst>
              <c:ext xmlns:c16="http://schemas.microsoft.com/office/drawing/2014/chart" uri="{C3380CC4-5D6E-409C-BE32-E72D297353CC}">
                <c16:uniqueId val="{000001E2-EEB7-4AE1-903D-53A8B6328F45}"/>
              </c:ext>
            </c:extLst>
          </c:dPt>
          <c:cat>
            <c:strRef>
              <c:f>'Form K1'!$S$209:$S$213</c:f>
              <c:strCache>
                <c:ptCount val="5"/>
                <c:pt idx="0">
                  <c:v>R</c:v>
                </c:pt>
                <c:pt idx="1">
                  <c:v>M</c:v>
                </c:pt>
                <c:pt idx="2">
                  <c:v>U1</c:v>
                </c:pt>
                <c:pt idx="3">
                  <c:v>U2</c:v>
                </c:pt>
                <c:pt idx="4">
                  <c:v>U3</c:v>
                </c:pt>
              </c:strCache>
            </c:strRef>
          </c:cat>
          <c:val>
            <c:numRef>
              <c:f>'Form K1'!$BK$209:$BK$213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EEB7-4AE1-903D-53A8B6328F45}"/>
            </c:ext>
          </c:extLst>
        </c:ser>
        <c:ser>
          <c:idx val="44"/>
          <c:order val="44"/>
          <c:tx>
            <c:strRef>
              <c:f>'Form K1'!$BL$208</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EEB7-4AE1-903D-53A8B6328F45}"/>
              </c:ext>
            </c:extLst>
          </c:dPt>
          <c:cat>
            <c:strRef>
              <c:f>'Form K1'!$S$209:$S$213</c:f>
              <c:strCache>
                <c:ptCount val="5"/>
                <c:pt idx="0">
                  <c:v>R</c:v>
                </c:pt>
                <c:pt idx="1">
                  <c:v>M</c:v>
                </c:pt>
                <c:pt idx="2">
                  <c:v>U1</c:v>
                </c:pt>
                <c:pt idx="3">
                  <c:v>U2</c:v>
                </c:pt>
                <c:pt idx="4">
                  <c:v>U3</c:v>
                </c:pt>
              </c:strCache>
            </c:strRef>
          </c:cat>
          <c:val>
            <c:numRef>
              <c:f>'Form K1'!$BL$209:$BL$213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EEB7-4AE1-903D-53A8B6328F45}"/>
            </c:ext>
          </c:extLst>
        </c:ser>
        <c:ser>
          <c:idx val="45"/>
          <c:order val="45"/>
          <c:tx>
            <c:strRef>
              <c:f>'Form K1'!$BM$208</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EEB7-4AE1-903D-53A8B6328F45}"/>
              </c:ext>
            </c:extLst>
          </c:dPt>
          <c:dPt>
            <c:idx val="1"/>
            <c:invertIfNegative val="0"/>
            <c:bubble3D val="0"/>
            <c:spPr>
              <a:noFill/>
            </c:spPr>
            <c:extLst>
              <c:ext xmlns:c16="http://schemas.microsoft.com/office/drawing/2014/chart" uri="{C3380CC4-5D6E-409C-BE32-E72D297353CC}">
                <c16:uniqueId val="{000001F2-EEB7-4AE1-903D-53A8B6328F45}"/>
              </c:ext>
            </c:extLst>
          </c:dPt>
          <c:dPt>
            <c:idx val="2"/>
            <c:invertIfNegative val="0"/>
            <c:bubble3D val="0"/>
            <c:spPr>
              <a:noFill/>
            </c:spPr>
            <c:extLst>
              <c:ext xmlns:c16="http://schemas.microsoft.com/office/drawing/2014/chart" uri="{C3380CC4-5D6E-409C-BE32-E72D297353CC}">
                <c16:uniqueId val="{000001F4-EEB7-4AE1-903D-53A8B6328F45}"/>
              </c:ext>
            </c:extLst>
          </c:dPt>
          <c:dPt>
            <c:idx val="3"/>
            <c:invertIfNegative val="0"/>
            <c:bubble3D val="0"/>
            <c:spPr>
              <a:noFill/>
            </c:spPr>
            <c:extLst>
              <c:ext xmlns:c16="http://schemas.microsoft.com/office/drawing/2014/chart" uri="{C3380CC4-5D6E-409C-BE32-E72D297353CC}">
                <c16:uniqueId val="{000001F6-EEB7-4AE1-903D-53A8B6328F45}"/>
              </c:ext>
            </c:extLst>
          </c:dPt>
          <c:dPt>
            <c:idx val="4"/>
            <c:invertIfNegative val="0"/>
            <c:bubble3D val="0"/>
            <c:spPr>
              <a:noFill/>
            </c:spPr>
            <c:extLst>
              <c:ext xmlns:c16="http://schemas.microsoft.com/office/drawing/2014/chart" uri="{C3380CC4-5D6E-409C-BE32-E72D297353CC}">
                <c16:uniqueId val="{000001F8-EEB7-4AE1-903D-53A8B6328F45}"/>
              </c:ext>
            </c:extLst>
          </c:dPt>
          <c:cat>
            <c:strRef>
              <c:f>'Form K1'!$S$209:$S$213</c:f>
              <c:strCache>
                <c:ptCount val="5"/>
                <c:pt idx="0">
                  <c:v>R</c:v>
                </c:pt>
                <c:pt idx="1">
                  <c:v>M</c:v>
                </c:pt>
                <c:pt idx="2">
                  <c:v>U1</c:v>
                </c:pt>
                <c:pt idx="3">
                  <c:v>U2</c:v>
                </c:pt>
                <c:pt idx="4">
                  <c:v>U3</c:v>
                </c:pt>
              </c:strCache>
            </c:strRef>
          </c:cat>
          <c:val>
            <c:numRef>
              <c:f>'Form K1'!$BM$209:$BM$213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EEB7-4AE1-903D-53A8B6328F45}"/>
            </c:ext>
          </c:extLst>
        </c:ser>
        <c:ser>
          <c:idx val="46"/>
          <c:order val="46"/>
          <c:tx>
            <c:strRef>
              <c:f>'Form K1'!$BN$208</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EEB7-4AE1-903D-53A8B6328F45}"/>
              </c:ext>
            </c:extLst>
          </c:dPt>
          <c:cat>
            <c:strRef>
              <c:f>'Form K1'!$S$209:$S$213</c:f>
              <c:strCache>
                <c:ptCount val="5"/>
                <c:pt idx="0">
                  <c:v>R</c:v>
                </c:pt>
                <c:pt idx="1">
                  <c:v>M</c:v>
                </c:pt>
                <c:pt idx="2">
                  <c:v>U1</c:v>
                </c:pt>
                <c:pt idx="3">
                  <c:v>U2</c:v>
                </c:pt>
                <c:pt idx="4">
                  <c:v>U3</c:v>
                </c:pt>
              </c:strCache>
            </c:strRef>
          </c:cat>
          <c:val>
            <c:numRef>
              <c:f>'Form K1'!$BN$209:$BN$213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EEB7-4AE1-903D-53A8B6328F45}"/>
            </c:ext>
          </c:extLst>
        </c:ser>
        <c:ser>
          <c:idx val="47"/>
          <c:order val="47"/>
          <c:tx>
            <c:strRef>
              <c:f>'Form K1'!$BO$208</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EEB7-4AE1-903D-53A8B6328F45}"/>
              </c:ext>
            </c:extLst>
          </c:dPt>
          <c:dPt>
            <c:idx val="1"/>
            <c:invertIfNegative val="0"/>
            <c:bubble3D val="0"/>
            <c:spPr>
              <a:noFill/>
            </c:spPr>
            <c:extLst>
              <c:ext xmlns:c16="http://schemas.microsoft.com/office/drawing/2014/chart" uri="{C3380CC4-5D6E-409C-BE32-E72D297353CC}">
                <c16:uniqueId val="{00000208-EEB7-4AE1-903D-53A8B6328F45}"/>
              </c:ext>
            </c:extLst>
          </c:dPt>
          <c:dPt>
            <c:idx val="2"/>
            <c:invertIfNegative val="0"/>
            <c:bubble3D val="0"/>
            <c:spPr>
              <a:noFill/>
            </c:spPr>
            <c:extLst>
              <c:ext xmlns:c16="http://schemas.microsoft.com/office/drawing/2014/chart" uri="{C3380CC4-5D6E-409C-BE32-E72D297353CC}">
                <c16:uniqueId val="{0000020A-EEB7-4AE1-903D-53A8B6328F45}"/>
              </c:ext>
            </c:extLst>
          </c:dPt>
          <c:dPt>
            <c:idx val="3"/>
            <c:invertIfNegative val="0"/>
            <c:bubble3D val="0"/>
            <c:spPr>
              <a:noFill/>
            </c:spPr>
            <c:extLst>
              <c:ext xmlns:c16="http://schemas.microsoft.com/office/drawing/2014/chart" uri="{C3380CC4-5D6E-409C-BE32-E72D297353CC}">
                <c16:uniqueId val="{0000020C-EEB7-4AE1-903D-53A8B6328F45}"/>
              </c:ext>
            </c:extLst>
          </c:dPt>
          <c:dPt>
            <c:idx val="4"/>
            <c:invertIfNegative val="0"/>
            <c:bubble3D val="0"/>
            <c:spPr>
              <a:noFill/>
            </c:spPr>
            <c:extLst>
              <c:ext xmlns:c16="http://schemas.microsoft.com/office/drawing/2014/chart" uri="{C3380CC4-5D6E-409C-BE32-E72D297353CC}">
                <c16:uniqueId val="{0000020E-EEB7-4AE1-903D-53A8B6328F45}"/>
              </c:ext>
            </c:extLst>
          </c:dPt>
          <c:cat>
            <c:strRef>
              <c:f>'Form K1'!$S$209:$S$213</c:f>
              <c:strCache>
                <c:ptCount val="5"/>
                <c:pt idx="0">
                  <c:v>R</c:v>
                </c:pt>
                <c:pt idx="1">
                  <c:v>M</c:v>
                </c:pt>
                <c:pt idx="2">
                  <c:v>U1</c:v>
                </c:pt>
                <c:pt idx="3">
                  <c:v>U2</c:v>
                </c:pt>
                <c:pt idx="4">
                  <c:v>U3</c:v>
                </c:pt>
              </c:strCache>
            </c:strRef>
          </c:cat>
          <c:val>
            <c:numRef>
              <c:f>'Form K1'!$BO$209:$BO$213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EEB7-4AE1-903D-53A8B6328F45}"/>
            </c:ext>
          </c:extLst>
        </c:ser>
        <c:ser>
          <c:idx val="48"/>
          <c:order val="48"/>
          <c:tx>
            <c:strRef>
              <c:f>'Form K1'!$BP$208</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EEB7-4AE1-903D-53A8B6328F45}"/>
              </c:ext>
            </c:extLst>
          </c:dPt>
          <c:cat>
            <c:strRef>
              <c:f>'Form K1'!$S$209:$S$213</c:f>
              <c:strCache>
                <c:ptCount val="5"/>
                <c:pt idx="0">
                  <c:v>R</c:v>
                </c:pt>
                <c:pt idx="1">
                  <c:v>M</c:v>
                </c:pt>
                <c:pt idx="2">
                  <c:v>U1</c:v>
                </c:pt>
                <c:pt idx="3">
                  <c:v>U2</c:v>
                </c:pt>
                <c:pt idx="4">
                  <c:v>U3</c:v>
                </c:pt>
              </c:strCache>
            </c:strRef>
          </c:cat>
          <c:val>
            <c:numRef>
              <c:f>'Form K1'!$BP$209:$BP$213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EEB7-4AE1-903D-53A8B6328F45}"/>
            </c:ext>
          </c:extLst>
        </c:ser>
        <c:ser>
          <c:idx val="49"/>
          <c:order val="49"/>
          <c:tx>
            <c:strRef>
              <c:f>'Form K1'!$BQ$208</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EEB7-4AE1-903D-53A8B6328F45}"/>
              </c:ext>
            </c:extLst>
          </c:dPt>
          <c:dPt>
            <c:idx val="1"/>
            <c:invertIfNegative val="0"/>
            <c:bubble3D val="0"/>
            <c:spPr>
              <a:noFill/>
            </c:spPr>
            <c:extLst>
              <c:ext xmlns:c16="http://schemas.microsoft.com/office/drawing/2014/chart" uri="{C3380CC4-5D6E-409C-BE32-E72D297353CC}">
                <c16:uniqueId val="{0000021E-EEB7-4AE1-903D-53A8B6328F45}"/>
              </c:ext>
            </c:extLst>
          </c:dPt>
          <c:dPt>
            <c:idx val="2"/>
            <c:invertIfNegative val="0"/>
            <c:bubble3D val="0"/>
            <c:spPr>
              <a:noFill/>
            </c:spPr>
            <c:extLst>
              <c:ext xmlns:c16="http://schemas.microsoft.com/office/drawing/2014/chart" uri="{C3380CC4-5D6E-409C-BE32-E72D297353CC}">
                <c16:uniqueId val="{00000220-EEB7-4AE1-903D-53A8B6328F45}"/>
              </c:ext>
            </c:extLst>
          </c:dPt>
          <c:dPt>
            <c:idx val="3"/>
            <c:invertIfNegative val="0"/>
            <c:bubble3D val="0"/>
            <c:spPr>
              <a:noFill/>
            </c:spPr>
            <c:extLst>
              <c:ext xmlns:c16="http://schemas.microsoft.com/office/drawing/2014/chart" uri="{C3380CC4-5D6E-409C-BE32-E72D297353CC}">
                <c16:uniqueId val="{00000222-EEB7-4AE1-903D-53A8B6328F45}"/>
              </c:ext>
            </c:extLst>
          </c:dPt>
          <c:dPt>
            <c:idx val="4"/>
            <c:invertIfNegative val="0"/>
            <c:bubble3D val="0"/>
            <c:spPr>
              <a:noFill/>
            </c:spPr>
            <c:extLst>
              <c:ext xmlns:c16="http://schemas.microsoft.com/office/drawing/2014/chart" uri="{C3380CC4-5D6E-409C-BE32-E72D297353CC}">
                <c16:uniqueId val="{00000224-EEB7-4AE1-903D-53A8B6328F45}"/>
              </c:ext>
            </c:extLst>
          </c:dPt>
          <c:cat>
            <c:strRef>
              <c:f>'Form K1'!$S$209:$S$213</c:f>
              <c:strCache>
                <c:ptCount val="5"/>
                <c:pt idx="0">
                  <c:v>R</c:v>
                </c:pt>
                <c:pt idx="1">
                  <c:v>M</c:v>
                </c:pt>
                <c:pt idx="2">
                  <c:v>U1</c:v>
                </c:pt>
                <c:pt idx="3">
                  <c:v>U2</c:v>
                </c:pt>
                <c:pt idx="4">
                  <c:v>U3</c:v>
                </c:pt>
              </c:strCache>
            </c:strRef>
          </c:cat>
          <c:val>
            <c:numRef>
              <c:f>'Form K1'!$BQ$209:$BQ$213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EEB7-4AE1-903D-53A8B6328F45}"/>
            </c:ext>
          </c:extLst>
        </c:ser>
        <c:ser>
          <c:idx val="50"/>
          <c:order val="50"/>
          <c:tx>
            <c:strRef>
              <c:f>'Form K1'!$BR$208</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EEB7-4AE1-903D-53A8B6328F45}"/>
              </c:ext>
            </c:extLst>
          </c:dPt>
          <c:cat>
            <c:strRef>
              <c:f>'Form K1'!$S$209:$S$213</c:f>
              <c:strCache>
                <c:ptCount val="5"/>
                <c:pt idx="0">
                  <c:v>R</c:v>
                </c:pt>
                <c:pt idx="1">
                  <c:v>M</c:v>
                </c:pt>
                <c:pt idx="2">
                  <c:v>U1</c:v>
                </c:pt>
                <c:pt idx="3">
                  <c:v>U2</c:v>
                </c:pt>
                <c:pt idx="4">
                  <c:v>U3</c:v>
                </c:pt>
              </c:strCache>
            </c:strRef>
          </c:cat>
          <c:val>
            <c:numRef>
              <c:f>'Form K1'!$BR$209:$BR$213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EEB7-4AE1-903D-53A8B6328F45}"/>
            </c:ext>
          </c:extLst>
        </c:ser>
        <c:ser>
          <c:idx val="51"/>
          <c:order val="51"/>
          <c:tx>
            <c:strRef>
              <c:f>'Form K1'!$BS$208</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EEB7-4AE1-903D-53A8B6328F45}"/>
              </c:ext>
            </c:extLst>
          </c:dPt>
          <c:dPt>
            <c:idx val="1"/>
            <c:invertIfNegative val="0"/>
            <c:bubble3D val="0"/>
            <c:spPr>
              <a:noFill/>
            </c:spPr>
            <c:extLst>
              <c:ext xmlns:c16="http://schemas.microsoft.com/office/drawing/2014/chart" uri="{C3380CC4-5D6E-409C-BE32-E72D297353CC}">
                <c16:uniqueId val="{00000234-EEB7-4AE1-903D-53A8B6328F45}"/>
              </c:ext>
            </c:extLst>
          </c:dPt>
          <c:dPt>
            <c:idx val="2"/>
            <c:invertIfNegative val="0"/>
            <c:bubble3D val="0"/>
            <c:spPr>
              <a:noFill/>
            </c:spPr>
            <c:extLst>
              <c:ext xmlns:c16="http://schemas.microsoft.com/office/drawing/2014/chart" uri="{C3380CC4-5D6E-409C-BE32-E72D297353CC}">
                <c16:uniqueId val="{00000236-EEB7-4AE1-903D-53A8B6328F45}"/>
              </c:ext>
            </c:extLst>
          </c:dPt>
          <c:dPt>
            <c:idx val="3"/>
            <c:invertIfNegative val="0"/>
            <c:bubble3D val="0"/>
            <c:spPr>
              <a:noFill/>
            </c:spPr>
            <c:extLst>
              <c:ext xmlns:c16="http://schemas.microsoft.com/office/drawing/2014/chart" uri="{C3380CC4-5D6E-409C-BE32-E72D297353CC}">
                <c16:uniqueId val="{00000238-EEB7-4AE1-903D-53A8B6328F45}"/>
              </c:ext>
            </c:extLst>
          </c:dPt>
          <c:dPt>
            <c:idx val="4"/>
            <c:invertIfNegative val="0"/>
            <c:bubble3D val="0"/>
            <c:spPr>
              <a:noFill/>
            </c:spPr>
            <c:extLst>
              <c:ext xmlns:c16="http://schemas.microsoft.com/office/drawing/2014/chart" uri="{C3380CC4-5D6E-409C-BE32-E72D297353CC}">
                <c16:uniqueId val="{0000023A-EEB7-4AE1-903D-53A8B6328F45}"/>
              </c:ext>
            </c:extLst>
          </c:dPt>
          <c:cat>
            <c:strRef>
              <c:f>'Form K1'!$S$209:$S$213</c:f>
              <c:strCache>
                <c:ptCount val="5"/>
                <c:pt idx="0">
                  <c:v>R</c:v>
                </c:pt>
                <c:pt idx="1">
                  <c:v>M</c:v>
                </c:pt>
                <c:pt idx="2">
                  <c:v>U1</c:v>
                </c:pt>
                <c:pt idx="3">
                  <c:v>U2</c:v>
                </c:pt>
                <c:pt idx="4">
                  <c:v>U3</c:v>
                </c:pt>
              </c:strCache>
            </c:strRef>
          </c:cat>
          <c:val>
            <c:numRef>
              <c:f>'Form K1'!$BS$209:$BS$213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EEB7-4AE1-903D-53A8B6328F45}"/>
            </c:ext>
          </c:extLst>
        </c:ser>
        <c:ser>
          <c:idx val="52"/>
          <c:order val="52"/>
          <c:tx>
            <c:strRef>
              <c:f>'Form K1'!$BT$208</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EEB7-4AE1-903D-53A8B6328F45}"/>
              </c:ext>
            </c:extLst>
          </c:dPt>
          <c:cat>
            <c:strRef>
              <c:f>'Form K1'!$S$209:$S$213</c:f>
              <c:strCache>
                <c:ptCount val="5"/>
                <c:pt idx="0">
                  <c:v>R</c:v>
                </c:pt>
                <c:pt idx="1">
                  <c:v>M</c:v>
                </c:pt>
                <c:pt idx="2">
                  <c:v>U1</c:v>
                </c:pt>
                <c:pt idx="3">
                  <c:v>U2</c:v>
                </c:pt>
                <c:pt idx="4">
                  <c:v>U3</c:v>
                </c:pt>
              </c:strCache>
            </c:strRef>
          </c:cat>
          <c:val>
            <c:numRef>
              <c:f>'Form K1'!$BT$209:$BT$213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EEB7-4AE1-903D-53A8B6328F45}"/>
            </c:ext>
          </c:extLst>
        </c:ser>
        <c:ser>
          <c:idx val="53"/>
          <c:order val="53"/>
          <c:tx>
            <c:strRef>
              <c:f>'Form K1'!$BU$208</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EEB7-4AE1-903D-53A8B6328F45}"/>
              </c:ext>
            </c:extLst>
          </c:dPt>
          <c:dPt>
            <c:idx val="1"/>
            <c:invertIfNegative val="0"/>
            <c:bubble3D val="0"/>
            <c:spPr>
              <a:noFill/>
            </c:spPr>
            <c:extLst>
              <c:ext xmlns:c16="http://schemas.microsoft.com/office/drawing/2014/chart" uri="{C3380CC4-5D6E-409C-BE32-E72D297353CC}">
                <c16:uniqueId val="{0000024A-EEB7-4AE1-903D-53A8B6328F45}"/>
              </c:ext>
            </c:extLst>
          </c:dPt>
          <c:dPt>
            <c:idx val="2"/>
            <c:invertIfNegative val="0"/>
            <c:bubble3D val="0"/>
            <c:spPr>
              <a:noFill/>
            </c:spPr>
            <c:extLst>
              <c:ext xmlns:c16="http://schemas.microsoft.com/office/drawing/2014/chart" uri="{C3380CC4-5D6E-409C-BE32-E72D297353CC}">
                <c16:uniqueId val="{0000024C-EEB7-4AE1-903D-53A8B6328F45}"/>
              </c:ext>
            </c:extLst>
          </c:dPt>
          <c:dPt>
            <c:idx val="3"/>
            <c:invertIfNegative val="0"/>
            <c:bubble3D val="0"/>
            <c:spPr>
              <a:noFill/>
            </c:spPr>
            <c:extLst>
              <c:ext xmlns:c16="http://schemas.microsoft.com/office/drawing/2014/chart" uri="{C3380CC4-5D6E-409C-BE32-E72D297353CC}">
                <c16:uniqueId val="{0000024E-EEB7-4AE1-903D-53A8B6328F45}"/>
              </c:ext>
            </c:extLst>
          </c:dPt>
          <c:dPt>
            <c:idx val="4"/>
            <c:invertIfNegative val="0"/>
            <c:bubble3D val="0"/>
            <c:spPr>
              <a:noFill/>
            </c:spPr>
            <c:extLst>
              <c:ext xmlns:c16="http://schemas.microsoft.com/office/drawing/2014/chart" uri="{C3380CC4-5D6E-409C-BE32-E72D297353CC}">
                <c16:uniqueId val="{00000250-EEB7-4AE1-903D-53A8B6328F45}"/>
              </c:ext>
            </c:extLst>
          </c:dPt>
          <c:cat>
            <c:strRef>
              <c:f>'Form K1'!$S$209:$S$213</c:f>
              <c:strCache>
                <c:ptCount val="5"/>
                <c:pt idx="0">
                  <c:v>R</c:v>
                </c:pt>
                <c:pt idx="1">
                  <c:v>M</c:v>
                </c:pt>
                <c:pt idx="2">
                  <c:v>U1</c:v>
                </c:pt>
                <c:pt idx="3">
                  <c:v>U2</c:v>
                </c:pt>
                <c:pt idx="4">
                  <c:v>U3</c:v>
                </c:pt>
              </c:strCache>
            </c:strRef>
          </c:cat>
          <c:val>
            <c:numRef>
              <c:f>'Form K1'!$BU$209:$BU$213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EEB7-4AE1-903D-53A8B6328F45}"/>
            </c:ext>
          </c:extLst>
        </c:ser>
        <c:ser>
          <c:idx val="54"/>
          <c:order val="54"/>
          <c:tx>
            <c:strRef>
              <c:f>'Form K1'!$BV$208</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EEB7-4AE1-903D-53A8B6328F45}"/>
              </c:ext>
            </c:extLst>
          </c:dPt>
          <c:cat>
            <c:strRef>
              <c:f>'Form K1'!$S$209:$S$213</c:f>
              <c:strCache>
                <c:ptCount val="5"/>
                <c:pt idx="0">
                  <c:v>R</c:v>
                </c:pt>
                <c:pt idx="1">
                  <c:v>M</c:v>
                </c:pt>
                <c:pt idx="2">
                  <c:v>U1</c:v>
                </c:pt>
                <c:pt idx="3">
                  <c:v>U2</c:v>
                </c:pt>
                <c:pt idx="4">
                  <c:v>U3</c:v>
                </c:pt>
              </c:strCache>
            </c:strRef>
          </c:cat>
          <c:val>
            <c:numRef>
              <c:f>'Form K1'!$BV$209:$BV$213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EEB7-4AE1-903D-53A8B6328F45}"/>
            </c:ext>
          </c:extLst>
        </c:ser>
        <c:ser>
          <c:idx val="55"/>
          <c:order val="55"/>
          <c:tx>
            <c:strRef>
              <c:f>'Form K1'!$BW$208</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EEB7-4AE1-903D-53A8B6328F45}"/>
              </c:ext>
            </c:extLst>
          </c:dPt>
          <c:dPt>
            <c:idx val="1"/>
            <c:invertIfNegative val="0"/>
            <c:bubble3D val="0"/>
            <c:spPr>
              <a:noFill/>
            </c:spPr>
            <c:extLst>
              <c:ext xmlns:c16="http://schemas.microsoft.com/office/drawing/2014/chart" uri="{C3380CC4-5D6E-409C-BE32-E72D297353CC}">
                <c16:uniqueId val="{00000260-EEB7-4AE1-903D-53A8B6328F45}"/>
              </c:ext>
            </c:extLst>
          </c:dPt>
          <c:dPt>
            <c:idx val="2"/>
            <c:invertIfNegative val="0"/>
            <c:bubble3D val="0"/>
            <c:spPr>
              <a:noFill/>
            </c:spPr>
            <c:extLst>
              <c:ext xmlns:c16="http://schemas.microsoft.com/office/drawing/2014/chart" uri="{C3380CC4-5D6E-409C-BE32-E72D297353CC}">
                <c16:uniqueId val="{00000262-EEB7-4AE1-903D-53A8B6328F45}"/>
              </c:ext>
            </c:extLst>
          </c:dPt>
          <c:dPt>
            <c:idx val="3"/>
            <c:invertIfNegative val="0"/>
            <c:bubble3D val="0"/>
            <c:spPr>
              <a:noFill/>
            </c:spPr>
            <c:extLst>
              <c:ext xmlns:c16="http://schemas.microsoft.com/office/drawing/2014/chart" uri="{C3380CC4-5D6E-409C-BE32-E72D297353CC}">
                <c16:uniqueId val="{00000264-EEB7-4AE1-903D-53A8B6328F45}"/>
              </c:ext>
            </c:extLst>
          </c:dPt>
          <c:dPt>
            <c:idx val="4"/>
            <c:invertIfNegative val="0"/>
            <c:bubble3D val="0"/>
            <c:spPr>
              <a:noFill/>
            </c:spPr>
            <c:extLst>
              <c:ext xmlns:c16="http://schemas.microsoft.com/office/drawing/2014/chart" uri="{C3380CC4-5D6E-409C-BE32-E72D297353CC}">
                <c16:uniqueId val="{00000266-EEB7-4AE1-903D-53A8B6328F45}"/>
              </c:ext>
            </c:extLst>
          </c:dPt>
          <c:cat>
            <c:strRef>
              <c:f>'Form K1'!$S$209:$S$213</c:f>
              <c:strCache>
                <c:ptCount val="5"/>
                <c:pt idx="0">
                  <c:v>R</c:v>
                </c:pt>
                <c:pt idx="1">
                  <c:v>M</c:v>
                </c:pt>
                <c:pt idx="2">
                  <c:v>U1</c:v>
                </c:pt>
                <c:pt idx="3">
                  <c:v>U2</c:v>
                </c:pt>
                <c:pt idx="4">
                  <c:v>U3</c:v>
                </c:pt>
              </c:strCache>
            </c:strRef>
          </c:cat>
          <c:val>
            <c:numRef>
              <c:f>'Form K1'!$BW$209:$BW$213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EEB7-4AE1-903D-53A8B6328F45}"/>
            </c:ext>
          </c:extLst>
        </c:ser>
        <c:ser>
          <c:idx val="56"/>
          <c:order val="56"/>
          <c:tx>
            <c:strRef>
              <c:f>'Form K1'!$BX$208</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EEB7-4AE1-903D-53A8B6328F45}"/>
              </c:ext>
            </c:extLst>
          </c:dPt>
          <c:cat>
            <c:strRef>
              <c:f>'Form K1'!$S$209:$S$213</c:f>
              <c:strCache>
                <c:ptCount val="5"/>
                <c:pt idx="0">
                  <c:v>R</c:v>
                </c:pt>
                <c:pt idx="1">
                  <c:v>M</c:v>
                </c:pt>
                <c:pt idx="2">
                  <c:v>U1</c:v>
                </c:pt>
                <c:pt idx="3">
                  <c:v>U2</c:v>
                </c:pt>
                <c:pt idx="4">
                  <c:v>U3</c:v>
                </c:pt>
              </c:strCache>
            </c:strRef>
          </c:cat>
          <c:val>
            <c:numRef>
              <c:f>'Form K1'!$BX$209:$BX$213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EEB7-4AE1-903D-53A8B6328F45}"/>
            </c:ext>
          </c:extLst>
        </c:ser>
        <c:ser>
          <c:idx val="57"/>
          <c:order val="57"/>
          <c:tx>
            <c:strRef>
              <c:f>'Form K1'!$BY$208</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EEB7-4AE1-903D-53A8B6328F45}"/>
              </c:ext>
            </c:extLst>
          </c:dPt>
          <c:dPt>
            <c:idx val="1"/>
            <c:invertIfNegative val="0"/>
            <c:bubble3D val="0"/>
            <c:spPr>
              <a:noFill/>
            </c:spPr>
            <c:extLst>
              <c:ext xmlns:c16="http://schemas.microsoft.com/office/drawing/2014/chart" uri="{C3380CC4-5D6E-409C-BE32-E72D297353CC}">
                <c16:uniqueId val="{00000276-EEB7-4AE1-903D-53A8B6328F45}"/>
              </c:ext>
            </c:extLst>
          </c:dPt>
          <c:dPt>
            <c:idx val="2"/>
            <c:invertIfNegative val="0"/>
            <c:bubble3D val="0"/>
            <c:spPr>
              <a:noFill/>
            </c:spPr>
            <c:extLst>
              <c:ext xmlns:c16="http://schemas.microsoft.com/office/drawing/2014/chart" uri="{C3380CC4-5D6E-409C-BE32-E72D297353CC}">
                <c16:uniqueId val="{00000278-EEB7-4AE1-903D-53A8B6328F45}"/>
              </c:ext>
            </c:extLst>
          </c:dPt>
          <c:dPt>
            <c:idx val="3"/>
            <c:invertIfNegative val="0"/>
            <c:bubble3D val="0"/>
            <c:spPr>
              <a:noFill/>
            </c:spPr>
            <c:extLst>
              <c:ext xmlns:c16="http://schemas.microsoft.com/office/drawing/2014/chart" uri="{C3380CC4-5D6E-409C-BE32-E72D297353CC}">
                <c16:uniqueId val="{0000027A-EEB7-4AE1-903D-53A8B6328F45}"/>
              </c:ext>
            </c:extLst>
          </c:dPt>
          <c:dPt>
            <c:idx val="4"/>
            <c:invertIfNegative val="0"/>
            <c:bubble3D val="0"/>
            <c:spPr>
              <a:noFill/>
            </c:spPr>
            <c:extLst>
              <c:ext xmlns:c16="http://schemas.microsoft.com/office/drawing/2014/chart" uri="{C3380CC4-5D6E-409C-BE32-E72D297353CC}">
                <c16:uniqueId val="{0000027C-EEB7-4AE1-903D-53A8B6328F45}"/>
              </c:ext>
            </c:extLst>
          </c:dPt>
          <c:cat>
            <c:strRef>
              <c:f>'Form K1'!$S$209:$S$213</c:f>
              <c:strCache>
                <c:ptCount val="5"/>
                <c:pt idx="0">
                  <c:v>R</c:v>
                </c:pt>
                <c:pt idx="1">
                  <c:v>M</c:v>
                </c:pt>
                <c:pt idx="2">
                  <c:v>U1</c:v>
                </c:pt>
                <c:pt idx="3">
                  <c:v>U2</c:v>
                </c:pt>
                <c:pt idx="4">
                  <c:v>U3</c:v>
                </c:pt>
              </c:strCache>
            </c:strRef>
          </c:cat>
          <c:val>
            <c:numRef>
              <c:f>'Form K1'!$BY$209:$BY$213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EEB7-4AE1-903D-53A8B6328F45}"/>
            </c:ext>
          </c:extLst>
        </c:ser>
        <c:ser>
          <c:idx val="58"/>
          <c:order val="58"/>
          <c:tx>
            <c:strRef>
              <c:f>'Form K1'!$BZ$208</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EEB7-4AE1-903D-53A8B6328F45}"/>
              </c:ext>
            </c:extLst>
          </c:dPt>
          <c:cat>
            <c:strRef>
              <c:f>'Form K1'!$S$209:$S$213</c:f>
              <c:strCache>
                <c:ptCount val="5"/>
                <c:pt idx="0">
                  <c:v>R</c:v>
                </c:pt>
                <c:pt idx="1">
                  <c:v>M</c:v>
                </c:pt>
                <c:pt idx="2">
                  <c:v>U1</c:v>
                </c:pt>
                <c:pt idx="3">
                  <c:v>U2</c:v>
                </c:pt>
                <c:pt idx="4">
                  <c:v>U3</c:v>
                </c:pt>
              </c:strCache>
            </c:strRef>
          </c:cat>
          <c:val>
            <c:numRef>
              <c:f>'Form K1'!$BZ$209:$BZ$213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EEB7-4AE1-903D-53A8B6328F45}"/>
            </c:ext>
          </c:extLst>
        </c:ser>
        <c:ser>
          <c:idx val="59"/>
          <c:order val="59"/>
          <c:tx>
            <c:strRef>
              <c:f>'Form K1'!$CA$208</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EEB7-4AE1-903D-53A8B6328F45}"/>
              </c:ext>
            </c:extLst>
          </c:dPt>
          <c:dPt>
            <c:idx val="1"/>
            <c:invertIfNegative val="0"/>
            <c:bubble3D val="0"/>
            <c:spPr>
              <a:noFill/>
            </c:spPr>
            <c:extLst>
              <c:ext xmlns:c16="http://schemas.microsoft.com/office/drawing/2014/chart" uri="{C3380CC4-5D6E-409C-BE32-E72D297353CC}">
                <c16:uniqueId val="{0000028C-EEB7-4AE1-903D-53A8B6328F45}"/>
              </c:ext>
            </c:extLst>
          </c:dPt>
          <c:dPt>
            <c:idx val="2"/>
            <c:invertIfNegative val="0"/>
            <c:bubble3D val="0"/>
            <c:spPr>
              <a:noFill/>
            </c:spPr>
            <c:extLst>
              <c:ext xmlns:c16="http://schemas.microsoft.com/office/drawing/2014/chart" uri="{C3380CC4-5D6E-409C-BE32-E72D297353CC}">
                <c16:uniqueId val="{0000028E-EEB7-4AE1-903D-53A8B6328F45}"/>
              </c:ext>
            </c:extLst>
          </c:dPt>
          <c:dPt>
            <c:idx val="3"/>
            <c:invertIfNegative val="0"/>
            <c:bubble3D val="0"/>
            <c:spPr>
              <a:noFill/>
            </c:spPr>
            <c:extLst>
              <c:ext xmlns:c16="http://schemas.microsoft.com/office/drawing/2014/chart" uri="{C3380CC4-5D6E-409C-BE32-E72D297353CC}">
                <c16:uniqueId val="{00000290-EEB7-4AE1-903D-53A8B6328F45}"/>
              </c:ext>
            </c:extLst>
          </c:dPt>
          <c:dPt>
            <c:idx val="4"/>
            <c:invertIfNegative val="0"/>
            <c:bubble3D val="0"/>
            <c:spPr>
              <a:noFill/>
            </c:spPr>
            <c:extLst>
              <c:ext xmlns:c16="http://schemas.microsoft.com/office/drawing/2014/chart" uri="{C3380CC4-5D6E-409C-BE32-E72D297353CC}">
                <c16:uniqueId val="{00000292-EEB7-4AE1-903D-53A8B6328F45}"/>
              </c:ext>
            </c:extLst>
          </c:dPt>
          <c:cat>
            <c:strRef>
              <c:f>'Form K1'!$S$209:$S$213</c:f>
              <c:strCache>
                <c:ptCount val="5"/>
                <c:pt idx="0">
                  <c:v>R</c:v>
                </c:pt>
                <c:pt idx="1">
                  <c:v>M</c:v>
                </c:pt>
                <c:pt idx="2">
                  <c:v>U1</c:v>
                </c:pt>
                <c:pt idx="3">
                  <c:v>U2</c:v>
                </c:pt>
                <c:pt idx="4">
                  <c:v>U3</c:v>
                </c:pt>
              </c:strCache>
            </c:strRef>
          </c:cat>
          <c:val>
            <c:numRef>
              <c:f>'Form K1'!$CA$209:$CA$213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EEB7-4AE1-903D-53A8B6328F45}"/>
            </c:ext>
          </c:extLst>
        </c:ser>
        <c:ser>
          <c:idx val="60"/>
          <c:order val="60"/>
          <c:tx>
            <c:strRef>
              <c:f>'Form K1'!$CB$208</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EEB7-4AE1-903D-53A8B6328F4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EEB7-4AE1-903D-53A8B6328F4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EEB7-4AE1-903D-53A8B6328F4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EEB7-4AE1-903D-53A8B6328F4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EEB7-4AE1-903D-53A8B6328F45}"/>
              </c:ext>
            </c:extLst>
          </c:dPt>
          <c:cat>
            <c:strRef>
              <c:f>'Form K1'!$S$209:$S$213</c:f>
              <c:strCache>
                <c:ptCount val="5"/>
                <c:pt idx="0">
                  <c:v>R</c:v>
                </c:pt>
                <c:pt idx="1">
                  <c:v>M</c:v>
                </c:pt>
                <c:pt idx="2">
                  <c:v>U1</c:v>
                </c:pt>
                <c:pt idx="3">
                  <c:v>U2</c:v>
                </c:pt>
                <c:pt idx="4">
                  <c:v>U3</c:v>
                </c:pt>
              </c:strCache>
            </c:strRef>
          </c:cat>
          <c:val>
            <c:numRef>
              <c:f>'Form K1'!$CB$209:$CB$213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EEB7-4AE1-903D-53A8B6328F45}"/>
            </c:ext>
          </c:extLst>
        </c:ser>
        <c:ser>
          <c:idx val="61"/>
          <c:order val="61"/>
          <c:tx>
            <c:strRef>
              <c:f>'Form K1'!$CC$208</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EEB7-4AE1-903D-53A8B6328F45}"/>
              </c:ext>
            </c:extLst>
          </c:dPt>
          <c:dPt>
            <c:idx val="1"/>
            <c:invertIfNegative val="0"/>
            <c:bubble3D val="0"/>
            <c:spPr>
              <a:noFill/>
            </c:spPr>
            <c:extLst>
              <c:ext xmlns:c16="http://schemas.microsoft.com/office/drawing/2014/chart" uri="{C3380CC4-5D6E-409C-BE32-E72D297353CC}">
                <c16:uniqueId val="{000002A2-EEB7-4AE1-903D-53A8B6328F45}"/>
              </c:ext>
            </c:extLst>
          </c:dPt>
          <c:dPt>
            <c:idx val="2"/>
            <c:invertIfNegative val="0"/>
            <c:bubble3D val="0"/>
            <c:spPr>
              <a:noFill/>
            </c:spPr>
            <c:extLst>
              <c:ext xmlns:c16="http://schemas.microsoft.com/office/drawing/2014/chart" uri="{C3380CC4-5D6E-409C-BE32-E72D297353CC}">
                <c16:uniqueId val="{000002A4-EEB7-4AE1-903D-53A8B6328F45}"/>
              </c:ext>
            </c:extLst>
          </c:dPt>
          <c:dPt>
            <c:idx val="3"/>
            <c:invertIfNegative val="0"/>
            <c:bubble3D val="0"/>
            <c:spPr>
              <a:noFill/>
            </c:spPr>
            <c:extLst>
              <c:ext xmlns:c16="http://schemas.microsoft.com/office/drawing/2014/chart" uri="{C3380CC4-5D6E-409C-BE32-E72D297353CC}">
                <c16:uniqueId val="{000002A6-EEB7-4AE1-903D-53A8B6328F45}"/>
              </c:ext>
            </c:extLst>
          </c:dPt>
          <c:dPt>
            <c:idx val="4"/>
            <c:invertIfNegative val="0"/>
            <c:bubble3D val="0"/>
            <c:spPr>
              <a:noFill/>
            </c:spPr>
            <c:extLst>
              <c:ext xmlns:c16="http://schemas.microsoft.com/office/drawing/2014/chart" uri="{C3380CC4-5D6E-409C-BE32-E72D297353CC}">
                <c16:uniqueId val="{000002A8-EEB7-4AE1-903D-53A8B6328F45}"/>
              </c:ext>
            </c:extLst>
          </c:dPt>
          <c:cat>
            <c:strRef>
              <c:f>'Form K1'!$S$209:$S$213</c:f>
              <c:strCache>
                <c:ptCount val="5"/>
                <c:pt idx="0">
                  <c:v>R</c:v>
                </c:pt>
                <c:pt idx="1">
                  <c:v>M</c:v>
                </c:pt>
                <c:pt idx="2">
                  <c:v>U1</c:v>
                </c:pt>
                <c:pt idx="3">
                  <c:v>U2</c:v>
                </c:pt>
                <c:pt idx="4">
                  <c:v>U3</c:v>
                </c:pt>
              </c:strCache>
            </c:strRef>
          </c:cat>
          <c:val>
            <c:numRef>
              <c:f>'Form K1'!$CC$209:$CC$213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EEB7-4AE1-903D-53A8B6328F45}"/>
            </c:ext>
          </c:extLst>
        </c:ser>
        <c:dLbls>
          <c:showLegendKey val="0"/>
          <c:showVal val="0"/>
          <c:showCatName val="0"/>
          <c:showSerName val="0"/>
          <c:showPercent val="0"/>
          <c:showBubbleSize val="0"/>
        </c:dLbls>
        <c:gapWidth val="150"/>
        <c:overlap val="100"/>
        <c:axId val="622595952"/>
        <c:axId val="622595560"/>
      </c:barChart>
      <c:catAx>
        <c:axId val="622595952"/>
        <c:scaling>
          <c:orientation val="maxMin"/>
        </c:scaling>
        <c:delete val="1"/>
        <c:axPos val="l"/>
        <c:numFmt formatCode="General" sourceLinked="0"/>
        <c:majorTickMark val="out"/>
        <c:minorTickMark val="none"/>
        <c:tickLblPos val="nextTo"/>
        <c:crossAx val="622595560"/>
        <c:crosses val="autoZero"/>
        <c:auto val="1"/>
        <c:lblAlgn val="ctr"/>
        <c:lblOffset val="100"/>
        <c:noMultiLvlLbl val="0"/>
      </c:catAx>
      <c:valAx>
        <c:axId val="622595560"/>
        <c:scaling>
          <c:orientation val="minMax"/>
        </c:scaling>
        <c:delete val="1"/>
        <c:axPos val="t"/>
        <c:majorGridlines/>
        <c:numFmt formatCode="0%" sourceLinked="1"/>
        <c:majorTickMark val="out"/>
        <c:minorTickMark val="none"/>
        <c:tickLblPos val="nextTo"/>
        <c:crossAx val="622595952"/>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November</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K1'!$T$215</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6A82-4D7C-A9A8-F74005A85CFB}"/>
              </c:ext>
            </c:extLst>
          </c:dPt>
          <c:cat>
            <c:strRef>
              <c:f>'Form K1'!$S$216:$S$220</c:f>
              <c:strCache>
                <c:ptCount val="5"/>
                <c:pt idx="0">
                  <c:v>R</c:v>
                </c:pt>
                <c:pt idx="1">
                  <c:v>M</c:v>
                </c:pt>
                <c:pt idx="2">
                  <c:v>U1</c:v>
                </c:pt>
                <c:pt idx="3">
                  <c:v>U2</c:v>
                </c:pt>
                <c:pt idx="4">
                  <c:v>U3</c:v>
                </c:pt>
              </c:strCache>
            </c:strRef>
          </c:cat>
          <c:val>
            <c:numRef>
              <c:f>'Form K1'!$T$216:$T$220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6A82-4D7C-A9A8-F74005A85CFB}"/>
            </c:ext>
          </c:extLst>
        </c:ser>
        <c:ser>
          <c:idx val="1"/>
          <c:order val="1"/>
          <c:tx>
            <c:strRef>
              <c:f>'Form K1'!$U$215</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6A82-4D7C-A9A8-F74005A85CFB}"/>
              </c:ext>
            </c:extLst>
          </c:dPt>
          <c:dPt>
            <c:idx val="1"/>
            <c:invertIfNegative val="0"/>
            <c:bubble3D val="0"/>
            <c:spPr>
              <a:noFill/>
            </c:spPr>
            <c:extLst>
              <c:ext xmlns:c16="http://schemas.microsoft.com/office/drawing/2014/chart" uri="{C3380CC4-5D6E-409C-BE32-E72D297353CC}">
                <c16:uniqueId val="{0000000E-6A82-4D7C-A9A8-F74005A85CFB}"/>
              </c:ext>
            </c:extLst>
          </c:dPt>
          <c:dPt>
            <c:idx val="2"/>
            <c:invertIfNegative val="0"/>
            <c:bubble3D val="0"/>
            <c:spPr>
              <a:noFill/>
            </c:spPr>
            <c:extLst>
              <c:ext xmlns:c16="http://schemas.microsoft.com/office/drawing/2014/chart" uri="{C3380CC4-5D6E-409C-BE32-E72D297353CC}">
                <c16:uniqueId val="{00000010-6A82-4D7C-A9A8-F74005A85CFB}"/>
              </c:ext>
            </c:extLst>
          </c:dPt>
          <c:dPt>
            <c:idx val="3"/>
            <c:invertIfNegative val="0"/>
            <c:bubble3D val="0"/>
            <c:spPr>
              <a:noFill/>
            </c:spPr>
            <c:extLst>
              <c:ext xmlns:c16="http://schemas.microsoft.com/office/drawing/2014/chart" uri="{C3380CC4-5D6E-409C-BE32-E72D297353CC}">
                <c16:uniqueId val="{00000012-6A82-4D7C-A9A8-F74005A85CFB}"/>
              </c:ext>
            </c:extLst>
          </c:dPt>
          <c:dPt>
            <c:idx val="4"/>
            <c:invertIfNegative val="0"/>
            <c:bubble3D val="0"/>
            <c:spPr>
              <a:noFill/>
            </c:spPr>
            <c:extLst>
              <c:ext xmlns:c16="http://schemas.microsoft.com/office/drawing/2014/chart" uri="{C3380CC4-5D6E-409C-BE32-E72D297353CC}">
                <c16:uniqueId val="{00000014-6A82-4D7C-A9A8-F74005A85CFB}"/>
              </c:ext>
            </c:extLst>
          </c:dPt>
          <c:cat>
            <c:strRef>
              <c:f>'Form K1'!$S$216:$S$220</c:f>
              <c:strCache>
                <c:ptCount val="5"/>
                <c:pt idx="0">
                  <c:v>R</c:v>
                </c:pt>
                <c:pt idx="1">
                  <c:v>M</c:v>
                </c:pt>
                <c:pt idx="2">
                  <c:v>U1</c:v>
                </c:pt>
                <c:pt idx="3">
                  <c:v>U2</c:v>
                </c:pt>
                <c:pt idx="4">
                  <c:v>U3</c:v>
                </c:pt>
              </c:strCache>
            </c:strRef>
          </c:cat>
          <c:val>
            <c:numRef>
              <c:f>'Form K1'!$U$216:$U$220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6A82-4D7C-A9A8-F74005A85CFB}"/>
            </c:ext>
          </c:extLst>
        </c:ser>
        <c:ser>
          <c:idx val="2"/>
          <c:order val="2"/>
          <c:tx>
            <c:strRef>
              <c:f>'Form K1'!$V$215</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6A82-4D7C-A9A8-F74005A85CFB}"/>
              </c:ext>
            </c:extLst>
          </c:dPt>
          <c:cat>
            <c:strRef>
              <c:f>'Form K1'!$S$216:$S$220</c:f>
              <c:strCache>
                <c:ptCount val="5"/>
                <c:pt idx="0">
                  <c:v>R</c:v>
                </c:pt>
                <c:pt idx="1">
                  <c:v>M</c:v>
                </c:pt>
                <c:pt idx="2">
                  <c:v>U1</c:v>
                </c:pt>
                <c:pt idx="3">
                  <c:v>U2</c:v>
                </c:pt>
                <c:pt idx="4">
                  <c:v>U3</c:v>
                </c:pt>
              </c:strCache>
            </c:strRef>
          </c:cat>
          <c:val>
            <c:numRef>
              <c:f>'Form K1'!$V$216:$V$220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6A82-4D7C-A9A8-F74005A85CFB}"/>
            </c:ext>
          </c:extLst>
        </c:ser>
        <c:ser>
          <c:idx val="3"/>
          <c:order val="3"/>
          <c:tx>
            <c:strRef>
              <c:f>'Form K1'!$W$215</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6A82-4D7C-A9A8-F74005A85CFB}"/>
              </c:ext>
            </c:extLst>
          </c:dPt>
          <c:dPt>
            <c:idx val="1"/>
            <c:invertIfNegative val="0"/>
            <c:bubble3D val="0"/>
            <c:spPr>
              <a:noFill/>
            </c:spPr>
            <c:extLst>
              <c:ext xmlns:c16="http://schemas.microsoft.com/office/drawing/2014/chart" uri="{C3380CC4-5D6E-409C-BE32-E72D297353CC}">
                <c16:uniqueId val="{00000024-6A82-4D7C-A9A8-F74005A85CFB}"/>
              </c:ext>
            </c:extLst>
          </c:dPt>
          <c:dPt>
            <c:idx val="2"/>
            <c:invertIfNegative val="0"/>
            <c:bubble3D val="0"/>
            <c:spPr>
              <a:noFill/>
            </c:spPr>
            <c:extLst>
              <c:ext xmlns:c16="http://schemas.microsoft.com/office/drawing/2014/chart" uri="{C3380CC4-5D6E-409C-BE32-E72D297353CC}">
                <c16:uniqueId val="{00000026-6A82-4D7C-A9A8-F74005A85CFB}"/>
              </c:ext>
            </c:extLst>
          </c:dPt>
          <c:dPt>
            <c:idx val="3"/>
            <c:invertIfNegative val="0"/>
            <c:bubble3D val="0"/>
            <c:spPr>
              <a:noFill/>
            </c:spPr>
            <c:extLst>
              <c:ext xmlns:c16="http://schemas.microsoft.com/office/drawing/2014/chart" uri="{C3380CC4-5D6E-409C-BE32-E72D297353CC}">
                <c16:uniqueId val="{00000028-6A82-4D7C-A9A8-F74005A85CFB}"/>
              </c:ext>
            </c:extLst>
          </c:dPt>
          <c:dPt>
            <c:idx val="4"/>
            <c:invertIfNegative val="0"/>
            <c:bubble3D val="0"/>
            <c:spPr>
              <a:noFill/>
            </c:spPr>
            <c:extLst>
              <c:ext xmlns:c16="http://schemas.microsoft.com/office/drawing/2014/chart" uri="{C3380CC4-5D6E-409C-BE32-E72D297353CC}">
                <c16:uniqueId val="{0000002A-6A82-4D7C-A9A8-F74005A85CFB}"/>
              </c:ext>
            </c:extLst>
          </c:dPt>
          <c:cat>
            <c:strRef>
              <c:f>'Form K1'!$S$216:$S$220</c:f>
              <c:strCache>
                <c:ptCount val="5"/>
                <c:pt idx="0">
                  <c:v>R</c:v>
                </c:pt>
                <c:pt idx="1">
                  <c:v>M</c:v>
                </c:pt>
                <c:pt idx="2">
                  <c:v>U1</c:v>
                </c:pt>
                <c:pt idx="3">
                  <c:v>U2</c:v>
                </c:pt>
                <c:pt idx="4">
                  <c:v>U3</c:v>
                </c:pt>
              </c:strCache>
            </c:strRef>
          </c:cat>
          <c:val>
            <c:numRef>
              <c:f>'Form K1'!$W$216:$W$220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6A82-4D7C-A9A8-F74005A85CFB}"/>
            </c:ext>
          </c:extLst>
        </c:ser>
        <c:ser>
          <c:idx val="4"/>
          <c:order val="4"/>
          <c:tx>
            <c:strRef>
              <c:f>'Form K1'!$X$215</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6A82-4D7C-A9A8-F74005A85CFB}"/>
              </c:ext>
            </c:extLst>
          </c:dPt>
          <c:cat>
            <c:strRef>
              <c:f>'Form K1'!$S$216:$S$220</c:f>
              <c:strCache>
                <c:ptCount val="5"/>
                <c:pt idx="0">
                  <c:v>R</c:v>
                </c:pt>
                <c:pt idx="1">
                  <c:v>M</c:v>
                </c:pt>
                <c:pt idx="2">
                  <c:v>U1</c:v>
                </c:pt>
                <c:pt idx="3">
                  <c:v>U2</c:v>
                </c:pt>
                <c:pt idx="4">
                  <c:v>U3</c:v>
                </c:pt>
              </c:strCache>
            </c:strRef>
          </c:cat>
          <c:val>
            <c:numRef>
              <c:f>'Form K1'!$X$216:$X$220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6A82-4D7C-A9A8-F74005A85CFB}"/>
            </c:ext>
          </c:extLst>
        </c:ser>
        <c:ser>
          <c:idx val="5"/>
          <c:order val="5"/>
          <c:tx>
            <c:strRef>
              <c:f>'Form K1'!$Y$215</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6A82-4D7C-A9A8-F74005A85CFB}"/>
              </c:ext>
            </c:extLst>
          </c:dPt>
          <c:dPt>
            <c:idx val="1"/>
            <c:invertIfNegative val="0"/>
            <c:bubble3D val="0"/>
            <c:spPr>
              <a:noFill/>
            </c:spPr>
            <c:extLst>
              <c:ext xmlns:c16="http://schemas.microsoft.com/office/drawing/2014/chart" uri="{C3380CC4-5D6E-409C-BE32-E72D297353CC}">
                <c16:uniqueId val="{0000003A-6A82-4D7C-A9A8-F74005A85CFB}"/>
              </c:ext>
            </c:extLst>
          </c:dPt>
          <c:dPt>
            <c:idx val="2"/>
            <c:invertIfNegative val="0"/>
            <c:bubble3D val="0"/>
            <c:spPr>
              <a:noFill/>
            </c:spPr>
            <c:extLst>
              <c:ext xmlns:c16="http://schemas.microsoft.com/office/drawing/2014/chart" uri="{C3380CC4-5D6E-409C-BE32-E72D297353CC}">
                <c16:uniqueId val="{0000003C-6A82-4D7C-A9A8-F74005A85CFB}"/>
              </c:ext>
            </c:extLst>
          </c:dPt>
          <c:dPt>
            <c:idx val="3"/>
            <c:invertIfNegative val="0"/>
            <c:bubble3D val="0"/>
            <c:spPr>
              <a:noFill/>
            </c:spPr>
            <c:extLst>
              <c:ext xmlns:c16="http://schemas.microsoft.com/office/drawing/2014/chart" uri="{C3380CC4-5D6E-409C-BE32-E72D297353CC}">
                <c16:uniqueId val="{0000003E-6A82-4D7C-A9A8-F74005A85CFB}"/>
              </c:ext>
            </c:extLst>
          </c:dPt>
          <c:dPt>
            <c:idx val="4"/>
            <c:invertIfNegative val="0"/>
            <c:bubble3D val="0"/>
            <c:spPr>
              <a:noFill/>
            </c:spPr>
            <c:extLst>
              <c:ext xmlns:c16="http://schemas.microsoft.com/office/drawing/2014/chart" uri="{C3380CC4-5D6E-409C-BE32-E72D297353CC}">
                <c16:uniqueId val="{00000040-6A82-4D7C-A9A8-F74005A85CFB}"/>
              </c:ext>
            </c:extLst>
          </c:dPt>
          <c:cat>
            <c:strRef>
              <c:f>'Form K1'!$S$216:$S$220</c:f>
              <c:strCache>
                <c:ptCount val="5"/>
                <c:pt idx="0">
                  <c:v>R</c:v>
                </c:pt>
                <c:pt idx="1">
                  <c:v>M</c:v>
                </c:pt>
                <c:pt idx="2">
                  <c:v>U1</c:v>
                </c:pt>
                <c:pt idx="3">
                  <c:v>U2</c:v>
                </c:pt>
                <c:pt idx="4">
                  <c:v>U3</c:v>
                </c:pt>
              </c:strCache>
            </c:strRef>
          </c:cat>
          <c:val>
            <c:numRef>
              <c:f>'Form K1'!$Y$216:$Y$220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6A82-4D7C-A9A8-F74005A85CFB}"/>
            </c:ext>
          </c:extLst>
        </c:ser>
        <c:ser>
          <c:idx val="6"/>
          <c:order val="6"/>
          <c:tx>
            <c:strRef>
              <c:f>'Form K1'!$Z$215</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6A82-4D7C-A9A8-F74005A85CFB}"/>
              </c:ext>
            </c:extLst>
          </c:dPt>
          <c:cat>
            <c:strRef>
              <c:f>'Form K1'!$S$216:$S$220</c:f>
              <c:strCache>
                <c:ptCount val="5"/>
                <c:pt idx="0">
                  <c:v>R</c:v>
                </c:pt>
                <c:pt idx="1">
                  <c:v>M</c:v>
                </c:pt>
                <c:pt idx="2">
                  <c:v>U1</c:v>
                </c:pt>
                <c:pt idx="3">
                  <c:v>U2</c:v>
                </c:pt>
                <c:pt idx="4">
                  <c:v>U3</c:v>
                </c:pt>
              </c:strCache>
            </c:strRef>
          </c:cat>
          <c:val>
            <c:numRef>
              <c:f>'Form K1'!$Z$216:$Z$220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6A82-4D7C-A9A8-F74005A85CFB}"/>
            </c:ext>
          </c:extLst>
        </c:ser>
        <c:ser>
          <c:idx val="7"/>
          <c:order val="7"/>
          <c:tx>
            <c:strRef>
              <c:f>'Form K1'!$AA$215</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6A82-4D7C-A9A8-F74005A85CFB}"/>
              </c:ext>
            </c:extLst>
          </c:dPt>
          <c:dPt>
            <c:idx val="1"/>
            <c:invertIfNegative val="0"/>
            <c:bubble3D val="0"/>
            <c:spPr>
              <a:noFill/>
            </c:spPr>
            <c:extLst>
              <c:ext xmlns:c16="http://schemas.microsoft.com/office/drawing/2014/chart" uri="{C3380CC4-5D6E-409C-BE32-E72D297353CC}">
                <c16:uniqueId val="{00000050-6A82-4D7C-A9A8-F74005A85CFB}"/>
              </c:ext>
            </c:extLst>
          </c:dPt>
          <c:dPt>
            <c:idx val="2"/>
            <c:invertIfNegative val="0"/>
            <c:bubble3D val="0"/>
            <c:spPr>
              <a:noFill/>
            </c:spPr>
            <c:extLst>
              <c:ext xmlns:c16="http://schemas.microsoft.com/office/drawing/2014/chart" uri="{C3380CC4-5D6E-409C-BE32-E72D297353CC}">
                <c16:uniqueId val="{00000052-6A82-4D7C-A9A8-F74005A85CFB}"/>
              </c:ext>
            </c:extLst>
          </c:dPt>
          <c:dPt>
            <c:idx val="3"/>
            <c:invertIfNegative val="0"/>
            <c:bubble3D val="0"/>
            <c:spPr>
              <a:noFill/>
            </c:spPr>
            <c:extLst>
              <c:ext xmlns:c16="http://schemas.microsoft.com/office/drawing/2014/chart" uri="{C3380CC4-5D6E-409C-BE32-E72D297353CC}">
                <c16:uniqueId val="{00000054-6A82-4D7C-A9A8-F74005A85CFB}"/>
              </c:ext>
            </c:extLst>
          </c:dPt>
          <c:dPt>
            <c:idx val="4"/>
            <c:invertIfNegative val="0"/>
            <c:bubble3D val="0"/>
            <c:spPr>
              <a:noFill/>
            </c:spPr>
            <c:extLst>
              <c:ext xmlns:c16="http://schemas.microsoft.com/office/drawing/2014/chart" uri="{C3380CC4-5D6E-409C-BE32-E72D297353CC}">
                <c16:uniqueId val="{00000056-6A82-4D7C-A9A8-F74005A85CFB}"/>
              </c:ext>
            </c:extLst>
          </c:dPt>
          <c:cat>
            <c:strRef>
              <c:f>'Form K1'!$S$216:$S$220</c:f>
              <c:strCache>
                <c:ptCount val="5"/>
                <c:pt idx="0">
                  <c:v>R</c:v>
                </c:pt>
                <c:pt idx="1">
                  <c:v>M</c:v>
                </c:pt>
                <c:pt idx="2">
                  <c:v>U1</c:v>
                </c:pt>
                <c:pt idx="3">
                  <c:v>U2</c:v>
                </c:pt>
                <c:pt idx="4">
                  <c:v>U3</c:v>
                </c:pt>
              </c:strCache>
            </c:strRef>
          </c:cat>
          <c:val>
            <c:numRef>
              <c:f>'Form K1'!$AA$216:$AA$220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6A82-4D7C-A9A8-F74005A85CFB}"/>
            </c:ext>
          </c:extLst>
        </c:ser>
        <c:ser>
          <c:idx val="8"/>
          <c:order val="8"/>
          <c:tx>
            <c:strRef>
              <c:f>'Form K1'!$AB$215</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6A82-4D7C-A9A8-F74005A85CFB}"/>
              </c:ext>
            </c:extLst>
          </c:dPt>
          <c:cat>
            <c:strRef>
              <c:f>'Form K1'!$S$216:$S$220</c:f>
              <c:strCache>
                <c:ptCount val="5"/>
                <c:pt idx="0">
                  <c:v>R</c:v>
                </c:pt>
                <c:pt idx="1">
                  <c:v>M</c:v>
                </c:pt>
                <c:pt idx="2">
                  <c:v>U1</c:v>
                </c:pt>
                <c:pt idx="3">
                  <c:v>U2</c:v>
                </c:pt>
                <c:pt idx="4">
                  <c:v>U3</c:v>
                </c:pt>
              </c:strCache>
            </c:strRef>
          </c:cat>
          <c:val>
            <c:numRef>
              <c:f>'Form K1'!$AB$216:$AB$220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6A82-4D7C-A9A8-F74005A85CFB}"/>
            </c:ext>
          </c:extLst>
        </c:ser>
        <c:ser>
          <c:idx val="9"/>
          <c:order val="9"/>
          <c:tx>
            <c:strRef>
              <c:f>'Form K1'!$AC$215</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6A82-4D7C-A9A8-F74005A85CFB}"/>
              </c:ext>
            </c:extLst>
          </c:dPt>
          <c:dPt>
            <c:idx val="1"/>
            <c:invertIfNegative val="0"/>
            <c:bubble3D val="0"/>
            <c:spPr>
              <a:noFill/>
            </c:spPr>
            <c:extLst>
              <c:ext xmlns:c16="http://schemas.microsoft.com/office/drawing/2014/chart" uri="{C3380CC4-5D6E-409C-BE32-E72D297353CC}">
                <c16:uniqueId val="{00000066-6A82-4D7C-A9A8-F74005A85CFB}"/>
              </c:ext>
            </c:extLst>
          </c:dPt>
          <c:dPt>
            <c:idx val="2"/>
            <c:invertIfNegative val="0"/>
            <c:bubble3D val="0"/>
            <c:spPr>
              <a:noFill/>
            </c:spPr>
            <c:extLst>
              <c:ext xmlns:c16="http://schemas.microsoft.com/office/drawing/2014/chart" uri="{C3380CC4-5D6E-409C-BE32-E72D297353CC}">
                <c16:uniqueId val="{00000068-6A82-4D7C-A9A8-F74005A85CFB}"/>
              </c:ext>
            </c:extLst>
          </c:dPt>
          <c:dPt>
            <c:idx val="3"/>
            <c:invertIfNegative val="0"/>
            <c:bubble3D val="0"/>
            <c:spPr>
              <a:noFill/>
            </c:spPr>
            <c:extLst>
              <c:ext xmlns:c16="http://schemas.microsoft.com/office/drawing/2014/chart" uri="{C3380CC4-5D6E-409C-BE32-E72D297353CC}">
                <c16:uniqueId val="{0000006A-6A82-4D7C-A9A8-F74005A85CFB}"/>
              </c:ext>
            </c:extLst>
          </c:dPt>
          <c:dPt>
            <c:idx val="4"/>
            <c:invertIfNegative val="0"/>
            <c:bubble3D val="0"/>
            <c:spPr>
              <a:noFill/>
            </c:spPr>
            <c:extLst>
              <c:ext xmlns:c16="http://schemas.microsoft.com/office/drawing/2014/chart" uri="{C3380CC4-5D6E-409C-BE32-E72D297353CC}">
                <c16:uniqueId val="{0000006C-6A82-4D7C-A9A8-F74005A85CFB}"/>
              </c:ext>
            </c:extLst>
          </c:dPt>
          <c:cat>
            <c:strRef>
              <c:f>'Form K1'!$S$216:$S$220</c:f>
              <c:strCache>
                <c:ptCount val="5"/>
                <c:pt idx="0">
                  <c:v>R</c:v>
                </c:pt>
                <c:pt idx="1">
                  <c:v>M</c:v>
                </c:pt>
                <c:pt idx="2">
                  <c:v>U1</c:v>
                </c:pt>
                <c:pt idx="3">
                  <c:v>U2</c:v>
                </c:pt>
                <c:pt idx="4">
                  <c:v>U3</c:v>
                </c:pt>
              </c:strCache>
            </c:strRef>
          </c:cat>
          <c:val>
            <c:numRef>
              <c:f>'Form K1'!$AC$216:$AC$220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6A82-4D7C-A9A8-F74005A85CFB}"/>
            </c:ext>
          </c:extLst>
        </c:ser>
        <c:ser>
          <c:idx val="10"/>
          <c:order val="10"/>
          <c:tx>
            <c:strRef>
              <c:f>'Form K1'!$AD$215</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6A82-4D7C-A9A8-F74005A85CFB}"/>
              </c:ext>
            </c:extLst>
          </c:dPt>
          <c:cat>
            <c:strRef>
              <c:f>'Form K1'!$S$216:$S$220</c:f>
              <c:strCache>
                <c:ptCount val="5"/>
                <c:pt idx="0">
                  <c:v>R</c:v>
                </c:pt>
                <c:pt idx="1">
                  <c:v>M</c:v>
                </c:pt>
                <c:pt idx="2">
                  <c:v>U1</c:v>
                </c:pt>
                <c:pt idx="3">
                  <c:v>U2</c:v>
                </c:pt>
                <c:pt idx="4">
                  <c:v>U3</c:v>
                </c:pt>
              </c:strCache>
            </c:strRef>
          </c:cat>
          <c:val>
            <c:numRef>
              <c:f>'Form K1'!$AD$216:$AD$220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6A82-4D7C-A9A8-F74005A85CFB}"/>
            </c:ext>
          </c:extLst>
        </c:ser>
        <c:ser>
          <c:idx val="11"/>
          <c:order val="11"/>
          <c:tx>
            <c:strRef>
              <c:f>'Form K1'!$AE$215</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6A82-4D7C-A9A8-F74005A85CFB}"/>
              </c:ext>
            </c:extLst>
          </c:dPt>
          <c:dPt>
            <c:idx val="1"/>
            <c:invertIfNegative val="0"/>
            <c:bubble3D val="0"/>
            <c:spPr>
              <a:noFill/>
            </c:spPr>
            <c:extLst>
              <c:ext xmlns:c16="http://schemas.microsoft.com/office/drawing/2014/chart" uri="{C3380CC4-5D6E-409C-BE32-E72D297353CC}">
                <c16:uniqueId val="{0000007C-6A82-4D7C-A9A8-F74005A85CFB}"/>
              </c:ext>
            </c:extLst>
          </c:dPt>
          <c:dPt>
            <c:idx val="2"/>
            <c:invertIfNegative val="0"/>
            <c:bubble3D val="0"/>
            <c:spPr>
              <a:noFill/>
            </c:spPr>
            <c:extLst>
              <c:ext xmlns:c16="http://schemas.microsoft.com/office/drawing/2014/chart" uri="{C3380CC4-5D6E-409C-BE32-E72D297353CC}">
                <c16:uniqueId val="{0000007E-6A82-4D7C-A9A8-F74005A85CFB}"/>
              </c:ext>
            </c:extLst>
          </c:dPt>
          <c:dPt>
            <c:idx val="3"/>
            <c:invertIfNegative val="0"/>
            <c:bubble3D val="0"/>
            <c:spPr>
              <a:noFill/>
            </c:spPr>
            <c:extLst>
              <c:ext xmlns:c16="http://schemas.microsoft.com/office/drawing/2014/chart" uri="{C3380CC4-5D6E-409C-BE32-E72D297353CC}">
                <c16:uniqueId val="{00000080-6A82-4D7C-A9A8-F74005A85CFB}"/>
              </c:ext>
            </c:extLst>
          </c:dPt>
          <c:dPt>
            <c:idx val="4"/>
            <c:invertIfNegative val="0"/>
            <c:bubble3D val="0"/>
            <c:spPr>
              <a:noFill/>
            </c:spPr>
            <c:extLst>
              <c:ext xmlns:c16="http://schemas.microsoft.com/office/drawing/2014/chart" uri="{C3380CC4-5D6E-409C-BE32-E72D297353CC}">
                <c16:uniqueId val="{00000082-6A82-4D7C-A9A8-F74005A85CFB}"/>
              </c:ext>
            </c:extLst>
          </c:dPt>
          <c:cat>
            <c:strRef>
              <c:f>'Form K1'!$S$216:$S$220</c:f>
              <c:strCache>
                <c:ptCount val="5"/>
                <c:pt idx="0">
                  <c:v>R</c:v>
                </c:pt>
                <c:pt idx="1">
                  <c:v>M</c:v>
                </c:pt>
                <c:pt idx="2">
                  <c:v>U1</c:v>
                </c:pt>
                <c:pt idx="3">
                  <c:v>U2</c:v>
                </c:pt>
                <c:pt idx="4">
                  <c:v>U3</c:v>
                </c:pt>
              </c:strCache>
            </c:strRef>
          </c:cat>
          <c:val>
            <c:numRef>
              <c:f>'Form K1'!$AE$216:$AE$220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6A82-4D7C-A9A8-F74005A85CFB}"/>
            </c:ext>
          </c:extLst>
        </c:ser>
        <c:ser>
          <c:idx val="12"/>
          <c:order val="12"/>
          <c:tx>
            <c:strRef>
              <c:f>'Form K1'!$AF$215</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6A82-4D7C-A9A8-F74005A85CFB}"/>
              </c:ext>
            </c:extLst>
          </c:dPt>
          <c:cat>
            <c:strRef>
              <c:f>'Form K1'!$S$216:$S$220</c:f>
              <c:strCache>
                <c:ptCount val="5"/>
                <c:pt idx="0">
                  <c:v>R</c:v>
                </c:pt>
                <c:pt idx="1">
                  <c:v>M</c:v>
                </c:pt>
                <c:pt idx="2">
                  <c:v>U1</c:v>
                </c:pt>
                <c:pt idx="3">
                  <c:v>U2</c:v>
                </c:pt>
                <c:pt idx="4">
                  <c:v>U3</c:v>
                </c:pt>
              </c:strCache>
            </c:strRef>
          </c:cat>
          <c:val>
            <c:numRef>
              <c:f>'Form K1'!$AF$216:$AF$220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6A82-4D7C-A9A8-F74005A85CFB}"/>
            </c:ext>
          </c:extLst>
        </c:ser>
        <c:ser>
          <c:idx val="13"/>
          <c:order val="13"/>
          <c:tx>
            <c:strRef>
              <c:f>'Form K1'!$AG$215</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6A82-4D7C-A9A8-F74005A85CFB}"/>
              </c:ext>
            </c:extLst>
          </c:dPt>
          <c:dPt>
            <c:idx val="1"/>
            <c:invertIfNegative val="0"/>
            <c:bubble3D val="0"/>
            <c:spPr>
              <a:noFill/>
            </c:spPr>
            <c:extLst>
              <c:ext xmlns:c16="http://schemas.microsoft.com/office/drawing/2014/chart" uri="{C3380CC4-5D6E-409C-BE32-E72D297353CC}">
                <c16:uniqueId val="{00000092-6A82-4D7C-A9A8-F74005A85CFB}"/>
              </c:ext>
            </c:extLst>
          </c:dPt>
          <c:dPt>
            <c:idx val="2"/>
            <c:invertIfNegative val="0"/>
            <c:bubble3D val="0"/>
            <c:spPr>
              <a:noFill/>
            </c:spPr>
            <c:extLst>
              <c:ext xmlns:c16="http://schemas.microsoft.com/office/drawing/2014/chart" uri="{C3380CC4-5D6E-409C-BE32-E72D297353CC}">
                <c16:uniqueId val="{00000094-6A82-4D7C-A9A8-F74005A85CFB}"/>
              </c:ext>
            </c:extLst>
          </c:dPt>
          <c:dPt>
            <c:idx val="3"/>
            <c:invertIfNegative val="0"/>
            <c:bubble3D val="0"/>
            <c:spPr>
              <a:noFill/>
            </c:spPr>
            <c:extLst>
              <c:ext xmlns:c16="http://schemas.microsoft.com/office/drawing/2014/chart" uri="{C3380CC4-5D6E-409C-BE32-E72D297353CC}">
                <c16:uniqueId val="{00000096-6A82-4D7C-A9A8-F74005A85CFB}"/>
              </c:ext>
            </c:extLst>
          </c:dPt>
          <c:dPt>
            <c:idx val="4"/>
            <c:invertIfNegative val="0"/>
            <c:bubble3D val="0"/>
            <c:spPr>
              <a:noFill/>
            </c:spPr>
            <c:extLst>
              <c:ext xmlns:c16="http://schemas.microsoft.com/office/drawing/2014/chart" uri="{C3380CC4-5D6E-409C-BE32-E72D297353CC}">
                <c16:uniqueId val="{00000098-6A82-4D7C-A9A8-F74005A85CFB}"/>
              </c:ext>
            </c:extLst>
          </c:dPt>
          <c:cat>
            <c:strRef>
              <c:f>'Form K1'!$S$216:$S$220</c:f>
              <c:strCache>
                <c:ptCount val="5"/>
                <c:pt idx="0">
                  <c:v>R</c:v>
                </c:pt>
                <c:pt idx="1">
                  <c:v>M</c:v>
                </c:pt>
                <c:pt idx="2">
                  <c:v>U1</c:v>
                </c:pt>
                <c:pt idx="3">
                  <c:v>U2</c:v>
                </c:pt>
                <c:pt idx="4">
                  <c:v>U3</c:v>
                </c:pt>
              </c:strCache>
            </c:strRef>
          </c:cat>
          <c:val>
            <c:numRef>
              <c:f>'Form K1'!$AG$216:$AG$220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6A82-4D7C-A9A8-F74005A85CFB}"/>
            </c:ext>
          </c:extLst>
        </c:ser>
        <c:ser>
          <c:idx val="14"/>
          <c:order val="14"/>
          <c:tx>
            <c:strRef>
              <c:f>'Form K1'!$AH$215</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6A82-4D7C-A9A8-F74005A85CFB}"/>
              </c:ext>
            </c:extLst>
          </c:dPt>
          <c:cat>
            <c:strRef>
              <c:f>'Form K1'!$S$216:$S$220</c:f>
              <c:strCache>
                <c:ptCount val="5"/>
                <c:pt idx="0">
                  <c:v>R</c:v>
                </c:pt>
                <c:pt idx="1">
                  <c:v>M</c:v>
                </c:pt>
                <c:pt idx="2">
                  <c:v>U1</c:v>
                </c:pt>
                <c:pt idx="3">
                  <c:v>U2</c:v>
                </c:pt>
                <c:pt idx="4">
                  <c:v>U3</c:v>
                </c:pt>
              </c:strCache>
            </c:strRef>
          </c:cat>
          <c:val>
            <c:numRef>
              <c:f>'Form K1'!$AH$216:$AH$220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6A82-4D7C-A9A8-F74005A85CFB}"/>
            </c:ext>
          </c:extLst>
        </c:ser>
        <c:ser>
          <c:idx val="15"/>
          <c:order val="15"/>
          <c:tx>
            <c:strRef>
              <c:f>'Form K1'!$AI$215</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6A82-4D7C-A9A8-F74005A85CFB}"/>
              </c:ext>
            </c:extLst>
          </c:dPt>
          <c:dPt>
            <c:idx val="1"/>
            <c:invertIfNegative val="0"/>
            <c:bubble3D val="0"/>
            <c:spPr>
              <a:noFill/>
            </c:spPr>
            <c:extLst>
              <c:ext xmlns:c16="http://schemas.microsoft.com/office/drawing/2014/chart" uri="{C3380CC4-5D6E-409C-BE32-E72D297353CC}">
                <c16:uniqueId val="{000000A8-6A82-4D7C-A9A8-F74005A85CFB}"/>
              </c:ext>
            </c:extLst>
          </c:dPt>
          <c:dPt>
            <c:idx val="2"/>
            <c:invertIfNegative val="0"/>
            <c:bubble3D val="0"/>
            <c:spPr>
              <a:noFill/>
            </c:spPr>
            <c:extLst>
              <c:ext xmlns:c16="http://schemas.microsoft.com/office/drawing/2014/chart" uri="{C3380CC4-5D6E-409C-BE32-E72D297353CC}">
                <c16:uniqueId val="{000000AA-6A82-4D7C-A9A8-F74005A85CFB}"/>
              </c:ext>
            </c:extLst>
          </c:dPt>
          <c:dPt>
            <c:idx val="3"/>
            <c:invertIfNegative val="0"/>
            <c:bubble3D val="0"/>
            <c:spPr>
              <a:noFill/>
            </c:spPr>
            <c:extLst>
              <c:ext xmlns:c16="http://schemas.microsoft.com/office/drawing/2014/chart" uri="{C3380CC4-5D6E-409C-BE32-E72D297353CC}">
                <c16:uniqueId val="{000000AC-6A82-4D7C-A9A8-F74005A85CFB}"/>
              </c:ext>
            </c:extLst>
          </c:dPt>
          <c:dPt>
            <c:idx val="4"/>
            <c:invertIfNegative val="0"/>
            <c:bubble3D val="0"/>
            <c:spPr>
              <a:noFill/>
            </c:spPr>
            <c:extLst>
              <c:ext xmlns:c16="http://schemas.microsoft.com/office/drawing/2014/chart" uri="{C3380CC4-5D6E-409C-BE32-E72D297353CC}">
                <c16:uniqueId val="{000000AE-6A82-4D7C-A9A8-F74005A85CFB}"/>
              </c:ext>
            </c:extLst>
          </c:dPt>
          <c:cat>
            <c:strRef>
              <c:f>'Form K1'!$S$216:$S$220</c:f>
              <c:strCache>
                <c:ptCount val="5"/>
                <c:pt idx="0">
                  <c:v>R</c:v>
                </c:pt>
                <c:pt idx="1">
                  <c:v>M</c:v>
                </c:pt>
                <c:pt idx="2">
                  <c:v>U1</c:v>
                </c:pt>
                <c:pt idx="3">
                  <c:v>U2</c:v>
                </c:pt>
                <c:pt idx="4">
                  <c:v>U3</c:v>
                </c:pt>
              </c:strCache>
            </c:strRef>
          </c:cat>
          <c:val>
            <c:numRef>
              <c:f>'Form K1'!$AI$216:$AI$220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6A82-4D7C-A9A8-F74005A85CFB}"/>
            </c:ext>
          </c:extLst>
        </c:ser>
        <c:ser>
          <c:idx val="16"/>
          <c:order val="16"/>
          <c:tx>
            <c:strRef>
              <c:f>'Form K1'!$AJ$215</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6A82-4D7C-A9A8-F74005A85CFB}"/>
              </c:ext>
            </c:extLst>
          </c:dPt>
          <c:cat>
            <c:strRef>
              <c:f>'Form K1'!$S$216:$S$220</c:f>
              <c:strCache>
                <c:ptCount val="5"/>
                <c:pt idx="0">
                  <c:v>R</c:v>
                </c:pt>
                <c:pt idx="1">
                  <c:v>M</c:v>
                </c:pt>
                <c:pt idx="2">
                  <c:v>U1</c:v>
                </c:pt>
                <c:pt idx="3">
                  <c:v>U2</c:v>
                </c:pt>
                <c:pt idx="4">
                  <c:v>U3</c:v>
                </c:pt>
              </c:strCache>
            </c:strRef>
          </c:cat>
          <c:val>
            <c:numRef>
              <c:f>'Form K1'!$AJ$216:$AJ$220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6A82-4D7C-A9A8-F74005A85CFB}"/>
            </c:ext>
          </c:extLst>
        </c:ser>
        <c:ser>
          <c:idx val="17"/>
          <c:order val="17"/>
          <c:tx>
            <c:strRef>
              <c:f>'Form K1'!$AK$215</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6A82-4D7C-A9A8-F74005A85CFB}"/>
              </c:ext>
            </c:extLst>
          </c:dPt>
          <c:dPt>
            <c:idx val="1"/>
            <c:invertIfNegative val="0"/>
            <c:bubble3D val="0"/>
            <c:spPr>
              <a:noFill/>
            </c:spPr>
            <c:extLst>
              <c:ext xmlns:c16="http://schemas.microsoft.com/office/drawing/2014/chart" uri="{C3380CC4-5D6E-409C-BE32-E72D297353CC}">
                <c16:uniqueId val="{000000BE-6A82-4D7C-A9A8-F74005A85CFB}"/>
              </c:ext>
            </c:extLst>
          </c:dPt>
          <c:dPt>
            <c:idx val="2"/>
            <c:invertIfNegative val="0"/>
            <c:bubble3D val="0"/>
            <c:spPr>
              <a:noFill/>
            </c:spPr>
            <c:extLst>
              <c:ext xmlns:c16="http://schemas.microsoft.com/office/drawing/2014/chart" uri="{C3380CC4-5D6E-409C-BE32-E72D297353CC}">
                <c16:uniqueId val="{000000C0-6A82-4D7C-A9A8-F74005A85CFB}"/>
              </c:ext>
            </c:extLst>
          </c:dPt>
          <c:dPt>
            <c:idx val="3"/>
            <c:invertIfNegative val="0"/>
            <c:bubble3D val="0"/>
            <c:spPr>
              <a:noFill/>
            </c:spPr>
            <c:extLst>
              <c:ext xmlns:c16="http://schemas.microsoft.com/office/drawing/2014/chart" uri="{C3380CC4-5D6E-409C-BE32-E72D297353CC}">
                <c16:uniqueId val="{000000C2-6A82-4D7C-A9A8-F74005A85CFB}"/>
              </c:ext>
            </c:extLst>
          </c:dPt>
          <c:dPt>
            <c:idx val="4"/>
            <c:invertIfNegative val="0"/>
            <c:bubble3D val="0"/>
            <c:spPr>
              <a:noFill/>
            </c:spPr>
            <c:extLst>
              <c:ext xmlns:c16="http://schemas.microsoft.com/office/drawing/2014/chart" uri="{C3380CC4-5D6E-409C-BE32-E72D297353CC}">
                <c16:uniqueId val="{000000C4-6A82-4D7C-A9A8-F74005A85CFB}"/>
              </c:ext>
            </c:extLst>
          </c:dPt>
          <c:cat>
            <c:strRef>
              <c:f>'Form K1'!$S$216:$S$220</c:f>
              <c:strCache>
                <c:ptCount val="5"/>
                <c:pt idx="0">
                  <c:v>R</c:v>
                </c:pt>
                <c:pt idx="1">
                  <c:v>M</c:v>
                </c:pt>
                <c:pt idx="2">
                  <c:v>U1</c:v>
                </c:pt>
                <c:pt idx="3">
                  <c:v>U2</c:v>
                </c:pt>
                <c:pt idx="4">
                  <c:v>U3</c:v>
                </c:pt>
              </c:strCache>
            </c:strRef>
          </c:cat>
          <c:val>
            <c:numRef>
              <c:f>'Form K1'!$AK$216:$AK$220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6A82-4D7C-A9A8-F74005A85CFB}"/>
            </c:ext>
          </c:extLst>
        </c:ser>
        <c:ser>
          <c:idx val="18"/>
          <c:order val="18"/>
          <c:tx>
            <c:strRef>
              <c:f>'Form K1'!$AL$215</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6A82-4D7C-A9A8-F74005A85CFB}"/>
              </c:ext>
            </c:extLst>
          </c:dPt>
          <c:cat>
            <c:strRef>
              <c:f>'Form K1'!$S$216:$S$220</c:f>
              <c:strCache>
                <c:ptCount val="5"/>
                <c:pt idx="0">
                  <c:v>R</c:v>
                </c:pt>
                <c:pt idx="1">
                  <c:v>M</c:v>
                </c:pt>
                <c:pt idx="2">
                  <c:v>U1</c:v>
                </c:pt>
                <c:pt idx="3">
                  <c:v>U2</c:v>
                </c:pt>
                <c:pt idx="4">
                  <c:v>U3</c:v>
                </c:pt>
              </c:strCache>
            </c:strRef>
          </c:cat>
          <c:val>
            <c:numRef>
              <c:f>'Form K1'!$AL$216:$AL$220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6A82-4D7C-A9A8-F74005A85CFB}"/>
            </c:ext>
          </c:extLst>
        </c:ser>
        <c:ser>
          <c:idx val="19"/>
          <c:order val="19"/>
          <c:tx>
            <c:strRef>
              <c:f>'Form K1'!$AM$215</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6A82-4D7C-A9A8-F74005A85CFB}"/>
              </c:ext>
            </c:extLst>
          </c:dPt>
          <c:dPt>
            <c:idx val="1"/>
            <c:invertIfNegative val="0"/>
            <c:bubble3D val="0"/>
            <c:spPr>
              <a:noFill/>
            </c:spPr>
            <c:extLst>
              <c:ext xmlns:c16="http://schemas.microsoft.com/office/drawing/2014/chart" uri="{C3380CC4-5D6E-409C-BE32-E72D297353CC}">
                <c16:uniqueId val="{000000D4-6A82-4D7C-A9A8-F74005A85CFB}"/>
              </c:ext>
            </c:extLst>
          </c:dPt>
          <c:dPt>
            <c:idx val="2"/>
            <c:invertIfNegative val="0"/>
            <c:bubble3D val="0"/>
            <c:spPr>
              <a:noFill/>
            </c:spPr>
            <c:extLst>
              <c:ext xmlns:c16="http://schemas.microsoft.com/office/drawing/2014/chart" uri="{C3380CC4-5D6E-409C-BE32-E72D297353CC}">
                <c16:uniqueId val="{000000D6-6A82-4D7C-A9A8-F74005A85CFB}"/>
              </c:ext>
            </c:extLst>
          </c:dPt>
          <c:dPt>
            <c:idx val="3"/>
            <c:invertIfNegative val="0"/>
            <c:bubble3D val="0"/>
            <c:spPr>
              <a:noFill/>
            </c:spPr>
            <c:extLst>
              <c:ext xmlns:c16="http://schemas.microsoft.com/office/drawing/2014/chart" uri="{C3380CC4-5D6E-409C-BE32-E72D297353CC}">
                <c16:uniqueId val="{000000D8-6A82-4D7C-A9A8-F74005A85CFB}"/>
              </c:ext>
            </c:extLst>
          </c:dPt>
          <c:dPt>
            <c:idx val="4"/>
            <c:invertIfNegative val="0"/>
            <c:bubble3D val="0"/>
            <c:spPr>
              <a:noFill/>
            </c:spPr>
            <c:extLst>
              <c:ext xmlns:c16="http://schemas.microsoft.com/office/drawing/2014/chart" uri="{C3380CC4-5D6E-409C-BE32-E72D297353CC}">
                <c16:uniqueId val="{000000DA-6A82-4D7C-A9A8-F74005A85CFB}"/>
              </c:ext>
            </c:extLst>
          </c:dPt>
          <c:cat>
            <c:strRef>
              <c:f>'Form K1'!$S$216:$S$220</c:f>
              <c:strCache>
                <c:ptCount val="5"/>
                <c:pt idx="0">
                  <c:v>R</c:v>
                </c:pt>
                <c:pt idx="1">
                  <c:v>M</c:v>
                </c:pt>
                <c:pt idx="2">
                  <c:v>U1</c:v>
                </c:pt>
                <c:pt idx="3">
                  <c:v>U2</c:v>
                </c:pt>
                <c:pt idx="4">
                  <c:v>U3</c:v>
                </c:pt>
              </c:strCache>
            </c:strRef>
          </c:cat>
          <c:val>
            <c:numRef>
              <c:f>'Form K1'!$AM$216:$AM$220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6A82-4D7C-A9A8-F74005A85CFB}"/>
            </c:ext>
          </c:extLst>
        </c:ser>
        <c:ser>
          <c:idx val="20"/>
          <c:order val="20"/>
          <c:tx>
            <c:strRef>
              <c:f>'Form K1'!$AN$215</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6A82-4D7C-A9A8-F74005A85CFB}"/>
              </c:ext>
            </c:extLst>
          </c:dPt>
          <c:cat>
            <c:strRef>
              <c:f>'Form K1'!$S$216:$S$220</c:f>
              <c:strCache>
                <c:ptCount val="5"/>
                <c:pt idx="0">
                  <c:v>R</c:v>
                </c:pt>
                <c:pt idx="1">
                  <c:v>M</c:v>
                </c:pt>
                <c:pt idx="2">
                  <c:v>U1</c:v>
                </c:pt>
                <c:pt idx="3">
                  <c:v>U2</c:v>
                </c:pt>
                <c:pt idx="4">
                  <c:v>U3</c:v>
                </c:pt>
              </c:strCache>
            </c:strRef>
          </c:cat>
          <c:val>
            <c:numRef>
              <c:f>'Form K1'!$AN$216:$AN$220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6A82-4D7C-A9A8-F74005A85CFB}"/>
            </c:ext>
          </c:extLst>
        </c:ser>
        <c:ser>
          <c:idx val="21"/>
          <c:order val="21"/>
          <c:tx>
            <c:strRef>
              <c:f>'Form K1'!$AO$215</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6A82-4D7C-A9A8-F74005A85CFB}"/>
              </c:ext>
            </c:extLst>
          </c:dPt>
          <c:dPt>
            <c:idx val="1"/>
            <c:invertIfNegative val="0"/>
            <c:bubble3D val="0"/>
            <c:spPr>
              <a:noFill/>
            </c:spPr>
            <c:extLst>
              <c:ext xmlns:c16="http://schemas.microsoft.com/office/drawing/2014/chart" uri="{C3380CC4-5D6E-409C-BE32-E72D297353CC}">
                <c16:uniqueId val="{000000EA-6A82-4D7C-A9A8-F74005A85CFB}"/>
              </c:ext>
            </c:extLst>
          </c:dPt>
          <c:dPt>
            <c:idx val="2"/>
            <c:invertIfNegative val="0"/>
            <c:bubble3D val="0"/>
            <c:spPr>
              <a:noFill/>
            </c:spPr>
            <c:extLst>
              <c:ext xmlns:c16="http://schemas.microsoft.com/office/drawing/2014/chart" uri="{C3380CC4-5D6E-409C-BE32-E72D297353CC}">
                <c16:uniqueId val="{000000EC-6A82-4D7C-A9A8-F74005A85CFB}"/>
              </c:ext>
            </c:extLst>
          </c:dPt>
          <c:dPt>
            <c:idx val="3"/>
            <c:invertIfNegative val="0"/>
            <c:bubble3D val="0"/>
            <c:spPr>
              <a:noFill/>
            </c:spPr>
            <c:extLst>
              <c:ext xmlns:c16="http://schemas.microsoft.com/office/drawing/2014/chart" uri="{C3380CC4-5D6E-409C-BE32-E72D297353CC}">
                <c16:uniqueId val="{000000EE-6A82-4D7C-A9A8-F74005A85CFB}"/>
              </c:ext>
            </c:extLst>
          </c:dPt>
          <c:dPt>
            <c:idx val="4"/>
            <c:invertIfNegative val="0"/>
            <c:bubble3D val="0"/>
            <c:spPr>
              <a:noFill/>
            </c:spPr>
            <c:extLst>
              <c:ext xmlns:c16="http://schemas.microsoft.com/office/drawing/2014/chart" uri="{C3380CC4-5D6E-409C-BE32-E72D297353CC}">
                <c16:uniqueId val="{000000F0-6A82-4D7C-A9A8-F74005A85CFB}"/>
              </c:ext>
            </c:extLst>
          </c:dPt>
          <c:cat>
            <c:strRef>
              <c:f>'Form K1'!$S$216:$S$220</c:f>
              <c:strCache>
                <c:ptCount val="5"/>
                <c:pt idx="0">
                  <c:v>R</c:v>
                </c:pt>
                <c:pt idx="1">
                  <c:v>M</c:v>
                </c:pt>
                <c:pt idx="2">
                  <c:v>U1</c:v>
                </c:pt>
                <c:pt idx="3">
                  <c:v>U2</c:v>
                </c:pt>
                <c:pt idx="4">
                  <c:v>U3</c:v>
                </c:pt>
              </c:strCache>
            </c:strRef>
          </c:cat>
          <c:val>
            <c:numRef>
              <c:f>'Form K1'!$AO$216:$AO$220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6A82-4D7C-A9A8-F74005A85CFB}"/>
            </c:ext>
          </c:extLst>
        </c:ser>
        <c:ser>
          <c:idx val="22"/>
          <c:order val="22"/>
          <c:tx>
            <c:strRef>
              <c:f>'Form K1'!$AP$215</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6A82-4D7C-A9A8-F74005A85CFB}"/>
              </c:ext>
            </c:extLst>
          </c:dPt>
          <c:cat>
            <c:strRef>
              <c:f>'Form K1'!$S$216:$S$220</c:f>
              <c:strCache>
                <c:ptCount val="5"/>
                <c:pt idx="0">
                  <c:v>R</c:v>
                </c:pt>
                <c:pt idx="1">
                  <c:v>M</c:v>
                </c:pt>
                <c:pt idx="2">
                  <c:v>U1</c:v>
                </c:pt>
                <c:pt idx="3">
                  <c:v>U2</c:v>
                </c:pt>
                <c:pt idx="4">
                  <c:v>U3</c:v>
                </c:pt>
              </c:strCache>
            </c:strRef>
          </c:cat>
          <c:val>
            <c:numRef>
              <c:f>'Form K1'!$AP$216:$AP$220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6A82-4D7C-A9A8-F74005A85CFB}"/>
            </c:ext>
          </c:extLst>
        </c:ser>
        <c:ser>
          <c:idx val="23"/>
          <c:order val="23"/>
          <c:tx>
            <c:strRef>
              <c:f>'Form K1'!$AQ$215</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6A82-4D7C-A9A8-F74005A85CFB}"/>
              </c:ext>
            </c:extLst>
          </c:dPt>
          <c:dPt>
            <c:idx val="1"/>
            <c:invertIfNegative val="0"/>
            <c:bubble3D val="0"/>
            <c:spPr>
              <a:noFill/>
            </c:spPr>
            <c:extLst>
              <c:ext xmlns:c16="http://schemas.microsoft.com/office/drawing/2014/chart" uri="{C3380CC4-5D6E-409C-BE32-E72D297353CC}">
                <c16:uniqueId val="{00000100-6A82-4D7C-A9A8-F74005A85CFB}"/>
              </c:ext>
            </c:extLst>
          </c:dPt>
          <c:dPt>
            <c:idx val="2"/>
            <c:invertIfNegative val="0"/>
            <c:bubble3D val="0"/>
            <c:spPr>
              <a:noFill/>
            </c:spPr>
            <c:extLst>
              <c:ext xmlns:c16="http://schemas.microsoft.com/office/drawing/2014/chart" uri="{C3380CC4-5D6E-409C-BE32-E72D297353CC}">
                <c16:uniqueId val="{00000102-6A82-4D7C-A9A8-F74005A85CFB}"/>
              </c:ext>
            </c:extLst>
          </c:dPt>
          <c:dPt>
            <c:idx val="3"/>
            <c:invertIfNegative val="0"/>
            <c:bubble3D val="0"/>
            <c:spPr>
              <a:noFill/>
            </c:spPr>
            <c:extLst>
              <c:ext xmlns:c16="http://schemas.microsoft.com/office/drawing/2014/chart" uri="{C3380CC4-5D6E-409C-BE32-E72D297353CC}">
                <c16:uniqueId val="{00000104-6A82-4D7C-A9A8-F74005A85CFB}"/>
              </c:ext>
            </c:extLst>
          </c:dPt>
          <c:dPt>
            <c:idx val="4"/>
            <c:invertIfNegative val="0"/>
            <c:bubble3D val="0"/>
            <c:spPr>
              <a:noFill/>
            </c:spPr>
            <c:extLst>
              <c:ext xmlns:c16="http://schemas.microsoft.com/office/drawing/2014/chart" uri="{C3380CC4-5D6E-409C-BE32-E72D297353CC}">
                <c16:uniqueId val="{00000106-6A82-4D7C-A9A8-F74005A85CFB}"/>
              </c:ext>
            </c:extLst>
          </c:dPt>
          <c:cat>
            <c:strRef>
              <c:f>'Form K1'!$S$216:$S$220</c:f>
              <c:strCache>
                <c:ptCount val="5"/>
                <c:pt idx="0">
                  <c:v>R</c:v>
                </c:pt>
                <c:pt idx="1">
                  <c:v>M</c:v>
                </c:pt>
                <c:pt idx="2">
                  <c:v>U1</c:v>
                </c:pt>
                <c:pt idx="3">
                  <c:v>U2</c:v>
                </c:pt>
                <c:pt idx="4">
                  <c:v>U3</c:v>
                </c:pt>
              </c:strCache>
            </c:strRef>
          </c:cat>
          <c:val>
            <c:numRef>
              <c:f>'Form K1'!$AQ$216:$AQ$220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6A82-4D7C-A9A8-F74005A85CFB}"/>
            </c:ext>
          </c:extLst>
        </c:ser>
        <c:ser>
          <c:idx val="24"/>
          <c:order val="24"/>
          <c:tx>
            <c:strRef>
              <c:f>'Form K1'!$AR$215</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6A82-4D7C-A9A8-F74005A85CFB}"/>
              </c:ext>
            </c:extLst>
          </c:dPt>
          <c:cat>
            <c:strRef>
              <c:f>'Form K1'!$S$216:$S$220</c:f>
              <c:strCache>
                <c:ptCount val="5"/>
                <c:pt idx="0">
                  <c:v>R</c:v>
                </c:pt>
                <c:pt idx="1">
                  <c:v>M</c:v>
                </c:pt>
                <c:pt idx="2">
                  <c:v>U1</c:v>
                </c:pt>
                <c:pt idx="3">
                  <c:v>U2</c:v>
                </c:pt>
                <c:pt idx="4">
                  <c:v>U3</c:v>
                </c:pt>
              </c:strCache>
            </c:strRef>
          </c:cat>
          <c:val>
            <c:numRef>
              <c:f>'Form K1'!$AR$216:$AR$220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6A82-4D7C-A9A8-F74005A85CFB}"/>
            </c:ext>
          </c:extLst>
        </c:ser>
        <c:ser>
          <c:idx val="25"/>
          <c:order val="25"/>
          <c:tx>
            <c:strRef>
              <c:f>'Form K1'!$AS$215</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6A82-4D7C-A9A8-F74005A85CFB}"/>
              </c:ext>
            </c:extLst>
          </c:dPt>
          <c:dPt>
            <c:idx val="1"/>
            <c:invertIfNegative val="0"/>
            <c:bubble3D val="0"/>
            <c:spPr>
              <a:noFill/>
            </c:spPr>
            <c:extLst>
              <c:ext xmlns:c16="http://schemas.microsoft.com/office/drawing/2014/chart" uri="{C3380CC4-5D6E-409C-BE32-E72D297353CC}">
                <c16:uniqueId val="{00000116-6A82-4D7C-A9A8-F74005A85CFB}"/>
              </c:ext>
            </c:extLst>
          </c:dPt>
          <c:dPt>
            <c:idx val="2"/>
            <c:invertIfNegative val="0"/>
            <c:bubble3D val="0"/>
            <c:spPr>
              <a:noFill/>
            </c:spPr>
            <c:extLst>
              <c:ext xmlns:c16="http://schemas.microsoft.com/office/drawing/2014/chart" uri="{C3380CC4-5D6E-409C-BE32-E72D297353CC}">
                <c16:uniqueId val="{00000118-6A82-4D7C-A9A8-F74005A85CFB}"/>
              </c:ext>
            </c:extLst>
          </c:dPt>
          <c:dPt>
            <c:idx val="3"/>
            <c:invertIfNegative val="0"/>
            <c:bubble3D val="0"/>
            <c:spPr>
              <a:noFill/>
            </c:spPr>
            <c:extLst>
              <c:ext xmlns:c16="http://schemas.microsoft.com/office/drawing/2014/chart" uri="{C3380CC4-5D6E-409C-BE32-E72D297353CC}">
                <c16:uniqueId val="{0000011A-6A82-4D7C-A9A8-F74005A85CFB}"/>
              </c:ext>
            </c:extLst>
          </c:dPt>
          <c:dPt>
            <c:idx val="4"/>
            <c:invertIfNegative val="0"/>
            <c:bubble3D val="0"/>
            <c:spPr>
              <a:noFill/>
            </c:spPr>
            <c:extLst>
              <c:ext xmlns:c16="http://schemas.microsoft.com/office/drawing/2014/chart" uri="{C3380CC4-5D6E-409C-BE32-E72D297353CC}">
                <c16:uniqueId val="{0000011C-6A82-4D7C-A9A8-F74005A85CFB}"/>
              </c:ext>
            </c:extLst>
          </c:dPt>
          <c:cat>
            <c:strRef>
              <c:f>'Form K1'!$S$216:$S$220</c:f>
              <c:strCache>
                <c:ptCount val="5"/>
                <c:pt idx="0">
                  <c:v>R</c:v>
                </c:pt>
                <c:pt idx="1">
                  <c:v>M</c:v>
                </c:pt>
                <c:pt idx="2">
                  <c:v>U1</c:v>
                </c:pt>
                <c:pt idx="3">
                  <c:v>U2</c:v>
                </c:pt>
                <c:pt idx="4">
                  <c:v>U3</c:v>
                </c:pt>
              </c:strCache>
            </c:strRef>
          </c:cat>
          <c:val>
            <c:numRef>
              <c:f>'Form K1'!$AS$216:$AS$220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6A82-4D7C-A9A8-F74005A85CFB}"/>
            </c:ext>
          </c:extLst>
        </c:ser>
        <c:ser>
          <c:idx val="26"/>
          <c:order val="26"/>
          <c:tx>
            <c:strRef>
              <c:f>'Form K1'!$AT$215</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6A82-4D7C-A9A8-F74005A85CFB}"/>
              </c:ext>
            </c:extLst>
          </c:dPt>
          <c:cat>
            <c:strRef>
              <c:f>'Form K1'!$S$216:$S$220</c:f>
              <c:strCache>
                <c:ptCount val="5"/>
                <c:pt idx="0">
                  <c:v>R</c:v>
                </c:pt>
                <c:pt idx="1">
                  <c:v>M</c:v>
                </c:pt>
                <c:pt idx="2">
                  <c:v>U1</c:v>
                </c:pt>
                <c:pt idx="3">
                  <c:v>U2</c:v>
                </c:pt>
                <c:pt idx="4">
                  <c:v>U3</c:v>
                </c:pt>
              </c:strCache>
            </c:strRef>
          </c:cat>
          <c:val>
            <c:numRef>
              <c:f>'Form K1'!$AT$216:$AT$220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6A82-4D7C-A9A8-F74005A85CFB}"/>
            </c:ext>
          </c:extLst>
        </c:ser>
        <c:ser>
          <c:idx val="27"/>
          <c:order val="27"/>
          <c:tx>
            <c:strRef>
              <c:f>'Form K1'!$AU$215</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6A82-4D7C-A9A8-F74005A85CFB}"/>
              </c:ext>
            </c:extLst>
          </c:dPt>
          <c:dPt>
            <c:idx val="1"/>
            <c:invertIfNegative val="0"/>
            <c:bubble3D val="0"/>
            <c:spPr>
              <a:noFill/>
            </c:spPr>
            <c:extLst>
              <c:ext xmlns:c16="http://schemas.microsoft.com/office/drawing/2014/chart" uri="{C3380CC4-5D6E-409C-BE32-E72D297353CC}">
                <c16:uniqueId val="{0000012C-6A82-4D7C-A9A8-F74005A85CFB}"/>
              </c:ext>
            </c:extLst>
          </c:dPt>
          <c:dPt>
            <c:idx val="2"/>
            <c:invertIfNegative val="0"/>
            <c:bubble3D val="0"/>
            <c:spPr>
              <a:noFill/>
            </c:spPr>
            <c:extLst>
              <c:ext xmlns:c16="http://schemas.microsoft.com/office/drawing/2014/chart" uri="{C3380CC4-5D6E-409C-BE32-E72D297353CC}">
                <c16:uniqueId val="{0000012E-6A82-4D7C-A9A8-F74005A85CFB}"/>
              </c:ext>
            </c:extLst>
          </c:dPt>
          <c:dPt>
            <c:idx val="3"/>
            <c:invertIfNegative val="0"/>
            <c:bubble3D val="0"/>
            <c:spPr>
              <a:noFill/>
            </c:spPr>
            <c:extLst>
              <c:ext xmlns:c16="http://schemas.microsoft.com/office/drawing/2014/chart" uri="{C3380CC4-5D6E-409C-BE32-E72D297353CC}">
                <c16:uniqueId val="{00000130-6A82-4D7C-A9A8-F74005A85CFB}"/>
              </c:ext>
            </c:extLst>
          </c:dPt>
          <c:dPt>
            <c:idx val="4"/>
            <c:invertIfNegative val="0"/>
            <c:bubble3D val="0"/>
            <c:spPr>
              <a:noFill/>
            </c:spPr>
            <c:extLst>
              <c:ext xmlns:c16="http://schemas.microsoft.com/office/drawing/2014/chart" uri="{C3380CC4-5D6E-409C-BE32-E72D297353CC}">
                <c16:uniqueId val="{00000132-6A82-4D7C-A9A8-F74005A85CFB}"/>
              </c:ext>
            </c:extLst>
          </c:dPt>
          <c:cat>
            <c:strRef>
              <c:f>'Form K1'!$S$216:$S$220</c:f>
              <c:strCache>
                <c:ptCount val="5"/>
                <c:pt idx="0">
                  <c:v>R</c:v>
                </c:pt>
                <c:pt idx="1">
                  <c:v>M</c:v>
                </c:pt>
                <c:pt idx="2">
                  <c:v>U1</c:v>
                </c:pt>
                <c:pt idx="3">
                  <c:v>U2</c:v>
                </c:pt>
                <c:pt idx="4">
                  <c:v>U3</c:v>
                </c:pt>
              </c:strCache>
            </c:strRef>
          </c:cat>
          <c:val>
            <c:numRef>
              <c:f>'Form K1'!$AU$216:$AU$220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6A82-4D7C-A9A8-F74005A85CFB}"/>
            </c:ext>
          </c:extLst>
        </c:ser>
        <c:ser>
          <c:idx val="28"/>
          <c:order val="28"/>
          <c:tx>
            <c:strRef>
              <c:f>'Form K1'!$AV$215</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6A82-4D7C-A9A8-F74005A85CFB}"/>
              </c:ext>
            </c:extLst>
          </c:dPt>
          <c:cat>
            <c:strRef>
              <c:f>'Form K1'!$S$216:$S$220</c:f>
              <c:strCache>
                <c:ptCount val="5"/>
                <c:pt idx="0">
                  <c:v>R</c:v>
                </c:pt>
                <c:pt idx="1">
                  <c:v>M</c:v>
                </c:pt>
                <c:pt idx="2">
                  <c:v>U1</c:v>
                </c:pt>
                <c:pt idx="3">
                  <c:v>U2</c:v>
                </c:pt>
                <c:pt idx="4">
                  <c:v>U3</c:v>
                </c:pt>
              </c:strCache>
            </c:strRef>
          </c:cat>
          <c:val>
            <c:numRef>
              <c:f>'Form K1'!$AV$216:$AV$220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6A82-4D7C-A9A8-F74005A85CFB}"/>
            </c:ext>
          </c:extLst>
        </c:ser>
        <c:ser>
          <c:idx val="29"/>
          <c:order val="29"/>
          <c:tx>
            <c:strRef>
              <c:f>'Form K1'!$AW$215</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6A82-4D7C-A9A8-F74005A85CFB}"/>
              </c:ext>
            </c:extLst>
          </c:dPt>
          <c:dPt>
            <c:idx val="1"/>
            <c:invertIfNegative val="0"/>
            <c:bubble3D val="0"/>
            <c:spPr>
              <a:noFill/>
            </c:spPr>
            <c:extLst>
              <c:ext xmlns:c16="http://schemas.microsoft.com/office/drawing/2014/chart" uri="{C3380CC4-5D6E-409C-BE32-E72D297353CC}">
                <c16:uniqueId val="{00000142-6A82-4D7C-A9A8-F74005A85CFB}"/>
              </c:ext>
            </c:extLst>
          </c:dPt>
          <c:dPt>
            <c:idx val="2"/>
            <c:invertIfNegative val="0"/>
            <c:bubble3D val="0"/>
            <c:spPr>
              <a:noFill/>
            </c:spPr>
            <c:extLst>
              <c:ext xmlns:c16="http://schemas.microsoft.com/office/drawing/2014/chart" uri="{C3380CC4-5D6E-409C-BE32-E72D297353CC}">
                <c16:uniqueId val="{00000144-6A82-4D7C-A9A8-F74005A85CFB}"/>
              </c:ext>
            </c:extLst>
          </c:dPt>
          <c:dPt>
            <c:idx val="3"/>
            <c:invertIfNegative val="0"/>
            <c:bubble3D val="0"/>
            <c:spPr>
              <a:noFill/>
            </c:spPr>
            <c:extLst>
              <c:ext xmlns:c16="http://schemas.microsoft.com/office/drawing/2014/chart" uri="{C3380CC4-5D6E-409C-BE32-E72D297353CC}">
                <c16:uniqueId val="{00000146-6A82-4D7C-A9A8-F74005A85CFB}"/>
              </c:ext>
            </c:extLst>
          </c:dPt>
          <c:dPt>
            <c:idx val="4"/>
            <c:invertIfNegative val="0"/>
            <c:bubble3D val="0"/>
            <c:spPr>
              <a:noFill/>
            </c:spPr>
            <c:extLst>
              <c:ext xmlns:c16="http://schemas.microsoft.com/office/drawing/2014/chart" uri="{C3380CC4-5D6E-409C-BE32-E72D297353CC}">
                <c16:uniqueId val="{00000148-6A82-4D7C-A9A8-F74005A85CFB}"/>
              </c:ext>
            </c:extLst>
          </c:dPt>
          <c:cat>
            <c:strRef>
              <c:f>'Form K1'!$S$216:$S$220</c:f>
              <c:strCache>
                <c:ptCount val="5"/>
                <c:pt idx="0">
                  <c:v>R</c:v>
                </c:pt>
                <c:pt idx="1">
                  <c:v>M</c:v>
                </c:pt>
                <c:pt idx="2">
                  <c:v>U1</c:v>
                </c:pt>
                <c:pt idx="3">
                  <c:v>U2</c:v>
                </c:pt>
                <c:pt idx="4">
                  <c:v>U3</c:v>
                </c:pt>
              </c:strCache>
            </c:strRef>
          </c:cat>
          <c:val>
            <c:numRef>
              <c:f>'Form K1'!$AW$216:$AW$220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6A82-4D7C-A9A8-F74005A85CFB}"/>
            </c:ext>
          </c:extLst>
        </c:ser>
        <c:ser>
          <c:idx val="30"/>
          <c:order val="30"/>
          <c:tx>
            <c:strRef>
              <c:f>'Form K1'!$AX$215</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6A82-4D7C-A9A8-F74005A85CFB}"/>
              </c:ext>
            </c:extLst>
          </c:dPt>
          <c:cat>
            <c:strRef>
              <c:f>'Form K1'!$S$216:$S$220</c:f>
              <c:strCache>
                <c:ptCount val="5"/>
                <c:pt idx="0">
                  <c:v>R</c:v>
                </c:pt>
                <c:pt idx="1">
                  <c:v>M</c:v>
                </c:pt>
                <c:pt idx="2">
                  <c:v>U1</c:v>
                </c:pt>
                <c:pt idx="3">
                  <c:v>U2</c:v>
                </c:pt>
                <c:pt idx="4">
                  <c:v>U3</c:v>
                </c:pt>
              </c:strCache>
            </c:strRef>
          </c:cat>
          <c:val>
            <c:numRef>
              <c:f>'Form K1'!$AX$216:$AX$220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6A82-4D7C-A9A8-F74005A85CFB}"/>
            </c:ext>
          </c:extLst>
        </c:ser>
        <c:ser>
          <c:idx val="31"/>
          <c:order val="31"/>
          <c:tx>
            <c:strRef>
              <c:f>'Form K1'!$AY$215</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6A82-4D7C-A9A8-F74005A85CFB}"/>
              </c:ext>
            </c:extLst>
          </c:dPt>
          <c:dPt>
            <c:idx val="1"/>
            <c:invertIfNegative val="0"/>
            <c:bubble3D val="0"/>
            <c:spPr>
              <a:noFill/>
            </c:spPr>
            <c:extLst>
              <c:ext xmlns:c16="http://schemas.microsoft.com/office/drawing/2014/chart" uri="{C3380CC4-5D6E-409C-BE32-E72D297353CC}">
                <c16:uniqueId val="{00000158-6A82-4D7C-A9A8-F74005A85CFB}"/>
              </c:ext>
            </c:extLst>
          </c:dPt>
          <c:dPt>
            <c:idx val="2"/>
            <c:invertIfNegative val="0"/>
            <c:bubble3D val="0"/>
            <c:spPr>
              <a:noFill/>
            </c:spPr>
            <c:extLst>
              <c:ext xmlns:c16="http://schemas.microsoft.com/office/drawing/2014/chart" uri="{C3380CC4-5D6E-409C-BE32-E72D297353CC}">
                <c16:uniqueId val="{0000015A-6A82-4D7C-A9A8-F74005A85CFB}"/>
              </c:ext>
            </c:extLst>
          </c:dPt>
          <c:dPt>
            <c:idx val="3"/>
            <c:invertIfNegative val="0"/>
            <c:bubble3D val="0"/>
            <c:spPr>
              <a:noFill/>
            </c:spPr>
            <c:extLst>
              <c:ext xmlns:c16="http://schemas.microsoft.com/office/drawing/2014/chart" uri="{C3380CC4-5D6E-409C-BE32-E72D297353CC}">
                <c16:uniqueId val="{0000015C-6A82-4D7C-A9A8-F74005A85CFB}"/>
              </c:ext>
            </c:extLst>
          </c:dPt>
          <c:dPt>
            <c:idx val="4"/>
            <c:invertIfNegative val="0"/>
            <c:bubble3D val="0"/>
            <c:spPr>
              <a:noFill/>
            </c:spPr>
            <c:extLst>
              <c:ext xmlns:c16="http://schemas.microsoft.com/office/drawing/2014/chart" uri="{C3380CC4-5D6E-409C-BE32-E72D297353CC}">
                <c16:uniqueId val="{0000015E-6A82-4D7C-A9A8-F74005A85CFB}"/>
              </c:ext>
            </c:extLst>
          </c:dPt>
          <c:cat>
            <c:strRef>
              <c:f>'Form K1'!$S$216:$S$220</c:f>
              <c:strCache>
                <c:ptCount val="5"/>
                <c:pt idx="0">
                  <c:v>R</c:v>
                </c:pt>
                <c:pt idx="1">
                  <c:v>M</c:v>
                </c:pt>
                <c:pt idx="2">
                  <c:v>U1</c:v>
                </c:pt>
                <c:pt idx="3">
                  <c:v>U2</c:v>
                </c:pt>
                <c:pt idx="4">
                  <c:v>U3</c:v>
                </c:pt>
              </c:strCache>
            </c:strRef>
          </c:cat>
          <c:val>
            <c:numRef>
              <c:f>'Form K1'!$AY$216:$AY$220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6A82-4D7C-A9A8-F74005A85CFB}"/>
            </c:ext>
          </c:extLst>
        </c:ser>
        <c:ser>
          <c:idx val="32"/>
          <c:order val="32"/>
          <c:tx>
            <c:strRef>
              <c:f>'Form K1'!$AZ$215</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6A82-4D7C-A9A8-F74005A85CFB}"/>
              </c:ext>
            </c:extLst>
          </c:dPt>
          <c:cat>
            <c:strRef>
              <c:f>'Form K1'!$S$216:$S$220</c:f>
              <c:strCache>
                <c:ptCount val="5"/>
                <c:pt idx="0">
                  <c:v>R</c:v>
                </c:pt>
                <c:pt idx="1">
                  <c:v>M</c:v>
                </c:pt>
                <c:pt idx="2">
                  <c:v>U1</c:v>
                </c:pt>
                <c:pt idx="3">
                  <c:v>U2</c:v>
                </c:pt>
                <c:pt idx="4">
                  <c:v>U3</c:v>
                </c:pt>
              </c:strCache>
            </c:strRef>
          </c:cat>
          <c:val>
            <c:numRef>
              <c:f>'Form K1'!$AZ$216:$AZ$220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6A82-4D7C-A9A8-F74005A85CFB}"/>
            </c:ext>
          </c:extLst>
        </c:ser>
        <c:ser>
          <c:idx val="33"/>
          <c:order val="33"/>
          <c:tx>
            <c:strRef>
              <c:f>'Form K1'!$BA$215</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6A82-4D7C-A9A8-F74005A85CFB}"/>
              </c:ext>
            </c:extLst>
          </c:dPt>
          <c:dPt>
            <c:idx val="1"/>
            <c:invertIfNegative val="0"/>
            <c:bubble3D val="0"/>
            <c:spPr>
              <a:noFill/>
            </c:spPr>
            <c:extLst>
              <c:ext xmlns:c16="http://schemas.microsoft.com/office/drawing/2014/chart" uri="{C3380CC4-5D6E-409C-BE32-E72D297353CC}">
                <c16:uniqueId val="{0000016E-6A82-4D7C-A9A8-F74005A85CFB}"/>
              </c:ext>
            </c:extLst>
          </c:dPt>
          <c:dPt>
            <c:idx val="2"/>
            <c:invertIfNegative val="0"/>
            <c:bubble3D val="0"/>
            <c:spPr>
              <a:noFill/>
            </c:spPr>
            <c:extLst>
              <c:ext xmlns:c16="http://schemas.microsoft.com/office/drawing/2014/chart" uri="{C3380CC4-5D6E-409C-BE32-E72D297353CC}">
                <c16:uniqueId val="{00000170-6A82-4D7C-A9A8-F74005A85CFB}"/>
              </c:ext>
            </c:extLst>
          </c:dPt>
          <c:dPt>
            <c:idx val="3"/>
            <c:invertIfNegative val="0"/>
            <c:bubble3D val="0"/>
            <c:spPr>
              <a:noFill/>
            </c:spPr>
            <c:extLst>
              <c:ext xmlns:c16="http://schemas.microsoft.com/office/drawing/2014/chart" uri="{C3380CC4-5D6E-409C-BE32-E72D297353CC}">
                <c16:uniqueId val="{00000172-6A82-4D7C-A9A8-F74005A85CFB}"/>
              </c:ext>
            </c:extLst>
          </c:dPt>
          <c:dPt>
            <c:idx val="4"/>
            <c:invertIfNegative val="0"/>
            <c:bubble3D val="0"/>
            <c:spPr>
              <a:noFill/>
            </c:spPr>
            <c:extLst>
              <c:ext xmlns:c16="http://schemas.microsoft.com/office/drawing/2014/chart" uri="{C3380CC4-5D6E-409C-BE32-E72D297353CC}">
                <c16:uniqueId val="{00000174-6A82-4D7C-A9A8-F74005A85CFB}"/>
              </c:ext>
            </c:extLst>
          </c:dPt>
          <c:cat>
            <c:strRef>
              <c:f>'Form K1'!$S$216:$S$220</c:f>
              <c:strCache>
                <c:ptCount val="5"/>
                <c:pt idx="0">
                  <c:v>R</c:v>
                </c:pt>
                <c:pt idx="1">
                  <c:v>M</c:v>
                </c:pt>
                <c:pt idx="2">
                  <c:v>U1</c:v>
                </c:pt>
                <c:pt idx="3">
                  <c:v>U2</c:v>
                </c:pt>
                <c:pt idx="4">
                  <c:v>U3</c:v>
                </c:pt>
              </c:strCache>
            </c:strRef>
          </c:cat>
          <c:val>
            <c:numRef>
              <c:f>'Form K1'!$BA$216:$BA$220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6A82-4D7C-A9A8-F74005A85CFB}"/>
            </c:ext>
          </c:extLst>
        </c:ser>
        <c:ser>
          <c:idx val="34"/>
          <c:order val="34"/>
          <c:tx>
            <c:strRef>
              <c:f>'Form K1'!$BB$215</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6A82-4D7C-A9A8-F74005A85CFB}"/>
              </c:ext>
            </c:extLst>
          </c:dPt>
          <c:cat>
            <c:strRef>
              <c:f>'Form K1'!$S$216:$S$220</c:f>
              <c:strCache>
                <c:ptCount val="5"/>
                <c:pt idx="0">
                  <c:v>R</c:v>
                </c:pt>
                <c:pt idx="1">
                  <c:v>M</c:v>
                </c:pt>
                <c:pt idx="2">
                  <c:v>U1</c:v>
                </c:pt>
                <c:pt idx="3">
                  <c:v>U2</c:v>
                </c:pt>
                <c:pt idx="4">
                  <c:v>U3</c:v>
                </c:pt>
              </c:strCache>
            </c:strRef>
          </c:cat>
          <c:val>
            <c:numRef>
              <c:f>'Form K1'!$BB$216:$BB$220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6A82-4D7C-A9A8-F74005A85CFB}"/>
            </c:ext>
          </c:extLst>
        </c:ser>
        <c:ser>
          <c:idx val="35"/>
          <c:order val="35"/>
          <c:tx>
            <c:strRef>
              <c:f>'Form K1'!$BC$215</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6A82-4D7C-A9A8-F74005A85CFB}"/>
              </c:ext>
            </c:extLst>
          </c:dPt>
          <c:dPt>
            <c:idx val="1"/>
            <c:invertIfNegative val="0"/>
            <c:bubble3D val="0"/>
            <c:spPr>
              <a:noFill/>
            </c:spPr>
            <c:extLst>
              <c:ext xmlns:c16="http://schemas.microsoft.com/office/drawing/2014/chart" uri="{C3380CC4-5D6E-409C-BE32-E72D297353CC}">
                <c16:uniqueId val="{00000184-6A82-4D7C-A9A8-F74005A85CFB}"/>
              </c:ext>
            </c:extLst>
          </c:dPt>
          <c:dPt>
            <c:idx val="2"/>
            <c:invertIfNegative val="0"/>
            <c:bubble3D val="0"/>
            <c:spPr>
              <a:noFill/>
            </c:spPr>
            <c:extLst>
              <c:ext xmlns:c16="http://schemas.microsoft.com/office/drawing/2014/chart" uri="{C3380CC4-5D6E-409C-BE32-E72D297353CC}">
                <c16:uniqueId val="{00000186-6A82-4D7C-A9A8-F74005A85CFB}"/>
              </c:ext>
            </c:extLst>
          </c:dPt>
          <c:dPt>
            <c:idx val="3"/>
            <c:invertIfNegative val="0"/>
            <c:bubble3D val="0"/>
            <c:spPr>
              <a:noFill/>
            </c:spPr>
            <c:extLst>
              <c:ext xmlns:c16="http://schemas.microsoft.com/office/drawing/2014/chart" uri="{C3380CC4-5D6E-409C-BE32-E72D297353CC}">
                <c16:uniqueId val="{00000188-6A82-4D7C-A9A8-F74005A85CFB}"/>
              </c:ext>
            </c:extLst>
          </c:dPt>
          <c:dPt>
            <c:idx val="4"/>
            <c:invertIfNegative val="0"/>
            <c:bubble3D val="0"/>
            <c:spPr>
              <a:noFill/>
            </c:spPr>
            <c:extLst>
              <c:ext xmlns:c16="http://schemas.microsoft.com/office/drawing/2014/chart" uri="{C3380CC4-5D6E-409C-BE32-E72D297353CC}">
                <c16:uniqueId val="{0000018A-6A82-4D7C-A9A8-F74005A85CFB}"/>
              </c:ext>
            </c:extLst>
          </c:dPt>
          <c:cat>
            <c:strRef>
              <c:f>'Form K1'!$S$216:$S$220</c:f>
              <c:strCache>
                <c:ptCount val="5"/>
                <c:pt idx="0">
                  <c:v>R</c:v>
                </c:pt>
                <c:pt idx="1">
                  <c:v>M</c:v>
                </c:pt>
                <c:pt idx="2">
                  <c:v>U1</c:v>
                </c:pt>
                <c:pt idx="3">
                  <c:v>U2</c:v>
                </c:pt>
                <c:pt idx="4">
                  <c:v>U3</c:v>
                </c:pt>
              </c:strCache>
            </c:strRef>
          </c:cat>
          <c:val>
            <c:numRef>
              <c:f>'Form K1'!$BC$216:$BC$220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6A82-4D7C-A9A8-F74005A85CFB}"/>
            </c:ext>
          </c:extLst>
        </c:ser>
        <c:ser>
          <c:idx val="36"/>
          <c:order val="36"/>
          <c:tx>
            <c:strRef>
              <c:f>'Form K1'!$BD$215</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6A82-4D7C-A9A8-F74005A85CFB}"/>
              </c:ext>
            </c:extLst>
          </c:dPt>
          <c:cat>
            <c:strRef>
              <c:f>'Form K1'!$S$216:$S$220</c:f>
              <c:strCache>
                <c:ptCount val="5"/>
                <c:pt idx="0">
                  <c:v>R</c:v>
                </c:pt>
                <c:pt idx="1">
                  <c:v>M</c:v>
                </c:pt>
                <c:pt idx="2">
                  <c:v>U1</c:v>
                </c:pt>
                <c:pt idx="3">
                  <c:v>U2</c:v>
                </c:pt>
                <c:pt idx="4">
                  <c:v>U3</c:v>
                </c:pt>
              </c:strCache>
            </c:strRef>
          </c:cat>
          <c:val>
            <c:numRef>
              <c:f>'Form K1'!$BD$216:$BD$220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6A82-4D7C-A9A8-F74005A85CFB}"/>
            </c:ext>
          </c:extLst>
        </c:ser>
        <c:ser>
          <c:idx val="37"/>
          <c:order val="37"/>
          <c:tx>
            <c:strRef>
              <c:f>'Form K1'!$BE$215</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6A82-4D7C-A9A8-F74005A85CFB}"/>
              </c:ext>
            </c:extLst>
          </c:dPt>
          <c:dPt>
            <c:idx val="1"/>
            <c:invertIfNegative val="0"/>
            <c:bubble3D val="0"/>
            <c:spPr>
              <a:noFill/>
            </c:spPr>
            <c:extLst>
              <c:ext xmlns:c16="http://schemas.microsoft.com/office/drawing/2014/chart" uri="{C3380CC4-5D6E-409C-BE32-E72D297353CC}">
                <c16:uniqueId val="{0000019A-6A82-4D7C-A9A8-F74005A85CFB}"/>
              </c:ext>
            </c:extLst>
          </c:dPt>
          <c:dPt>
            <c:idx val="2"/>
            <c:invertIfNegative val="0"/>
            <c:bubble3D val="0"/>
            <c:spPr>
              <a:noFill/>
            </c:spPr>
            <c:extLst>
              <c:ext xmlns:c16="http://schemas.microsoft.com/office/drawing/2014/chart" uri="{C3380CC4-5D6E-409C-BE32-E72D297353CC}">
                <c16:uniqueId val="{0000019C-6A82-4D7C-A9A8-F74005A85CFB}"/>
              </c:ext>
            </c:extLst>
          </c:dPt>
          <c:dPt>
            <c:idx val="3"/>
            <c:invertIfNegative val="0"/>
            <c:bubble3D val="0"/>
            <c:spPr>
              <a:noFill/>
            </c:spPr>
            <c:extLst>
              <c:ext xmlns:c16="http://schemas.microsoft.com/office/drawing/2014/chart" uri="{C3380CC4-5D6E-409C-BE32-E72D297353CC}">
                <c16:uniqueId val="{0000019E-6A82-4D7C-A9A8-F74005A85CFB}"/>
              </c:ext>
            </c:extLst>
          </c:dPt>
          <c:dPt>
            <c:idx val="4"/>
            <c:invertIfNegative val="0"/>
            <c:bubble3D val="0"/>
            <c:spPr>
              <a:noFill/>
            </c:spPr>
            <c:extLst>
              <c:ext xmlns:c16="http://schemas.microsoft.com/office/drawing/2014/chart" uri="{C3380CC4-5D6E-409C-BE32-E72D297353CC}">
                <c16:uniqueId val="{000001A0-6A82-4D7C-A9A8-F74005A85CFB}"/>
              </c:ext>
            </c:extLst>
          </c:dPt>
          <c:cat>
            <c:strRef>
              <c:f>'Form K1'!$S$216:$S$220</c:f>
              <c:strCache>
                <c:ptCount val="5"/>
                <c:pt idx="0">
                  <c:v>R</c:v>
                </c:pt>
                <c:pt idx="1">
                  <c:v>M</c:v>
                </c:pt>
                <c:pt idx="2">
                  <c:v>U1</c:v>
                </c:pt>
                <c:pt idx="3">
                  <c:v>U2</c:v>
                </c:pt>
                <c:pt idx="4">
                  <c:v>U3</c:v>
                </c:pt>
              </c:strCache>
            </c:strRef>
          </c:cat>
          <c:val>
            <c:numRef>
              <c:f>'Form K1'!$BE$216:$BE$220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6A82-4D7C-A9A8-F74005A85CFB}"/>
            </c:ext>
          </c:extLst>
        </c:ser>
        <c:ser>
          <c:idx val="38"/>
          <c:order val="38"/>
          <c:tx>
            <c:strRef>
              <c:f>'Form K1'!$BF$215</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6A82-4D7C-A9A8-F74005A85CFB}"/>
              </c:ext>
            </c:extLst>
          </c:dPt>
          <c:cat>
            <c:strRef>
              <c:f>'Form K1'!$S$216:$S$220</c:f>
              <c:strCache>
                <c:ptCount val="5"/>
                <c:pt idx="0">
                  <c:v>R</c:v>
                </c:pt>
                <c:pt idx="1">
                  <c:v>M</c:v>
                </c:pt>
                <c:pt idx="2">
                  <c:v>U1</c:v>
                </c:pt>
                <c:pt idx="3">
                  <c:v>U2</c:v>
                </c:pt>
                <c:pt idx="4">
                  <c:v>U3</c:v>
                </c:pt>
              </c:strCache>
            </c:strRef>
          </c:cat>
          <c:val>
            <c:numRef>
              <c:f>'Form K1'!$BF$216:$BF$220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6A82-4D7C-A9A8-F74005A85CFB}"/>
            </c:ext>
          </c:extLst>
        </c:ser>
        <c:ser>
          <c:idx val="39"/>
          <c:order val="39"/>
          <c:tx>
            <c:strRef>
              <c:f>'Form K1'!$BG$215</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6A82-4D7C-A9A8-F74005A85CFB}"/>
              </c:ext>
            </c:extLst>
          </c:dPt>
          <c:dPt>
            <c:idx val="1"/>
            <c:invertIfNegative val="0"/>
            <c:bubble3D val="0"/>
            <c:spPr>
              <a:noFill/>
            </c:spPr>
            <c:extLst>
              <c:ext xmlns:c16="http://schemas.microsoft.com/office/drawing/2014/chart" uri="{C3380CC4-5D6E-409C-BE32-E72D297353CC}">
                <c16:uniqueId val="{000001B0-6A82-4D7C-A9A8-F74005A85CFB}"/>
              </c:ext>
            </c:extLst>
          </c:dPt>
          <c:dPt>
            <c:idx val="2"/>
            <c:invertIfNegative val="0"/>
            <c:bubble3D val="0"/>
            <c:spPr>
              <a:noFill/>
            </c:spPr>
            <c:extLst>
              <c:ext xmlns:c16="http://schemas.microsoft.com/office/drawing/2014/chart" uri="{C3380CC4-5D6E-409C-BE32-E72D297353CC}">
                <c16:uniqueId val="{000001B2-6A82-4D7C-A9A8-F74005A85CFB}"/>
              </c:ext>
            </c:extLst>
          </c:dPt>
          <c:dPt>
            <c:idx val="3"/>
            <c:invertIfNegative val="0"/>
            <c:bubble3D val="0"/>
            <c:spPr>
              <a:noFill/>
            </c:spPr>
            <c:extLst>
              <c:ext xmlns:c16="http://schemas.microsoft.com/office/drawing/2014/chart" uri="{C3380CC4-5D6E-409C-BE32-E72D297353CC}">
                <c16:uniqueId val="{000001B4-6A82-4D7C-A9A8-F74005A85CFB}"/>
              </c:ext>
            </c:extLst>
          </c:dPt>
          <c:dPt>
            <c:idx val="4"/>
            <c:invertIfNegative val="0"/>
            <c:bubble3D val="0"/>
            <c:spPr>
              <a:noFill/>
            </c:spPr>
            <c:extLst>
              <c:ext xmlns:c16="http://schemas.microsoft.com/office/drawing/2014/chart" uri="{C3380CC4-5D6E-409C-BE32-E72D297353CC}">
                <c16:uniqueId val="{000001B6-6A82-4D7C-A9A8-F74005A85CFB}"/>
              </c:ext>
            </c:extLst>
          </c:dPt>
          <c:cat>
            <c:strRef>
              <c:f>'Form K1'!$S$216:$S$220</c:f>
              <c:strCache>
                <c:ptCount val="5"/>
                <c:pt idx="0">
                  <c:v>R</c:v>
                </c:pt>
                <c:pt idx="1">
                  <c:v>M</c:v>
                </c:pt>
                <c:pt idx="2">
                  <c:v>U1</c:v>
                </c:pt>
                <c:pt idx="3">
                  <c:v>U2</c:v>
                </c:pt>
                <c:pt idx="4">
                  <c:v>U3</c:v>
                </c:pt>
              </c:strCache>
            </c:strRef>
          </c:cat>
          <c:val>
            <c:numRef>
              <c:f>'Form K1'!$BG$216:$BG$220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6A82-4D7C-A9A8-F74005A85CFB}"/>
            </c:ext>
          </c:extLst>
        </c:ser>
        <c:ser>
          <c:idx val="40"/>
          <c:order val="40"/>
          <c:tx>
            <c:strRef>
              <c:f>'Form K1'!$BH$215</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6A82-4D7C-A9A8-F74005A85CFB}"/>
              </c:ext>
            </c:extLst>
          </c:dPt>
          <c:cat>
            <c:strRef>
              <c:f>'Form K1'!$S$216:$S$220</c:f>
              <c:strCache>
                <c:ptCount val="5"/>
                <c:pt idx="0">
                  <c:v>R</c:v>
                </c:pt>
                <c:pt idx="1">
                  <c:v>M</c:v>
                </c:pt>
                <c:pt idx="2">
                  <c:v>U1</c:v>
                </c:pt>
                <c:pt idx="3">
                  <c:v>U2</c:v>
                </c:pt>
                <c:pt idx="4">
                  <c:v>U3</c:v>
                </c:pt>
              </c:strCache>
            </c:strRef>
          </c:cat>
          <c:val>
            <c:numRef>
              <c:f>'Form K1'!$BH$216:$BH$220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6A82-4D7C-A9A8-F74005A85CFB}"/>
            </c:ext>
          </c:extLst>
        </c:ser>
        <c:ser>
          <c:idx val="41"/>
          <c:order val="41"/>
          <c:tx>
            <c:strRef>
              <c:f>'Form K1'!$BI$215</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6A82-4D7C-A9A8-F74005A85CFB}"/>
              </c:ext>
            </c:extLst>
          </c:dPt>
          <c:dPt>
            <c:idx val="1"/>
            <c:invertIfNegative val="0"/>
            <c:bubble3D val="0"/>
            <c:spPr>
              <a:noFill/>
            </c:spPr>
            <c:extLst>
              <c:ext xmlns:c16="http://schemas.microsoft.com/office/drawing/2014/chart" uri="{C3380CC4-5D6E-409C-BE32-E72D297353CC}">
                <c16:uniqueId val="{000001C6-6A82-4D7C-A9A8-F74005A85CFB}"/>
              </c:ext>
            </c:extLst>
          </c:dPt>
          <c:dPt>
            <c:idx val="2"/>
            <c:invertIfNegative val="0"/>
            <c:bubble3D val="0"/>
            <c:spPr>
              <a:noFill/>
            </c:spPr>
            <c:extLst>
              <c:ext xmlns:c16="http://schemas.microsoft.com/office/drawing/2014/chart" uri="{C3380CC4-5D6E-409C-BE32-E72D297353CC}">
                <c16:uniqueId val="{000001C8-6A82-4D7C-A9A8-F74005A85CFB}"/>
              </c:ext>
            </c:extLst>
          </c:dPt>
          <c:dPt>
            <c:idx val="3"/>
            <c:invertIfNegative val="0"/>
            <c:bubble3D val="0"/>
            <c:spPr>
              <a:noFill/>
            </c:spPr>
            <c:extLst>
              <c:ext xmlns:c16="http://schemas.microsoft.com/office/drawing/2014/chart" uri="{C3380CC4-5D6E-409C-BE32-E72D297353CC}">
                <c16:uniqueId val="{000001CA-6A82-4D7C-A9A8-F74005A85CFB}"/>
              </c:ext>
            </c:extLst>
          </c:dPt>
          <c:dPt>
            <c:idx val="4"/>
            <c:invertIfNegative val="0"/>
            <c:bubble3D val="0"/>
            <c:spPr>
              <a:noFill/>
            </c:spPr>
            <c:extLst>
              <c:ext xmlns:c16="http://schemas.microsoft.com/office/drawing/2014/chart" uri="{C3380CC4-5D6E-409C-BE32-E72D297353CC}">
                <c16:uniqueId val="{000001CC-6A82-4D7C-A9A8-F74005A85CFB}"/>
              </c:ext>
            </c:extLst>
          </c:dPt>
          <c:cat>
            <c:strRef>
              <c:f>'Form K1'!$S$216:$S$220</c:f>
              <c:strCache>
                <c:ptCount val="5"/>
                <c:pt idx="0">
                  <c:v>R</c:v>
                </c:pt>
                <c:pt idx="1">
                  <c:v>M</c:v>
                </c:pt>
                <c:pt idx="2">
                  <c:v>U1</c:v>
                </c:pt>
                <c:pt idx="3">
                  <c:v>U2</c:v>
                </c:pt>
                <c:pt idx="4">
                  <c:v>U3</c:v>
                </c:pt>
              </c:strCache>
            </c:strRef>
          </c:cat>
          <c:val>
            <c:numRef>
              <c:f>'Form K1'!$BI$216:$BI$220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6A82-4D7C-A9A8-F74005A85CFB}"/>
            </c:ext>
          </c:extLst>
        </c:ser>
        <c:ser>
          <c:idx val="42"/>
          <c:order val="42"/>
          <c:tx>
            <c:strRef>
              <c:f>'Form K1'!$BJ$215</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6A82-4D7C-A9A8-F74005A85CFB}"/>
              </c:ext>
            </c:extLst>
          </c:dPt>
          <c:cat>
            <c:strRef>
              <c:f>'Form K1'!$S$216:$S$220</c:f>
              <c:strCache>
                <c:ptCount val="5"/>
                <c:pt idx="0">
                  <c:v>R</c:v>
                </c:pt>
                <c:pt idx="1">
                  <c:v>M</c:v>
                </c:pt>
                <c:pt idx="2">
                  <c:v>U1</c:v>
                </c:pt>
                <c:pt idx="3">
                  <c:v>U2</c:v>
                </c:pt>
                <c:pt idx="4">
                  <c:v>U3</c:v>
                </c:pt>
              </c:strCache>
            </c:strRef>
          </c:cat>
          <c:val>
            <c:numRef>
              <c:f>'Form K1'!$BJ$216:$BJ$220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6A82-4D7C-A9A8-F74005A85CFB}"/>
            </c:ext>
          </c:extLst>
        </c:ser>
        <c:ser>
          <c:idx val="43"/>
          <c:order val="43"/>
          <c:tx>
            <c:strRef>
              <c:f>'Form K1'!$BK$215</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6A82-4D7C-A9A8-F74005A85CFB}"/>
              </c:ext>
            </c:extLst>
          </c:dPt>
          <c:dPt>
            <c:idx val="1"/>
            <c:invertIfNegative val="0"/>
            <c:bubble3D val="0"/>
            <c:spPr>
              <a:noFill/>
            </c:spPr>
            <c:extLst>
              <c:ext xmlns:c16="http://schemas.microsoft.com/office/drawing/2014/chart" uri="{C3380CC4-5D6E-409C-BE32-E72D297353CC}">
                <c16:uniqueId val="{000001DC-6A82-4D7C-A9A8-F74005A85CFB}"/>
              </c:ext>
            </c:extLst>
          </c:dPt>
          <c:dPt>
            <c:idx val="2"/>
            <c:invertIfNegative val="0"/>
            <c:bubble3D val="0"/>
            <c:spPr>
              <a:noFill/>
            </c:spPr>
            <c:extLst>
              <c:ext xmlns:c16="http://schemas.microsoft.com/office/drawing/2014/chart" uri="{C3380CC4-5D6E-409C-BE32-E72D297353CC}">
                <c16:uniqueId val="{000001DE-6A82-4D7C-A9A8-F74005A85CFB}"/>
              </c:ext>
            </c:extLst>
          </c:dPt>
          <c:dPt>
            <c:idx val="3"/>
            <c:invertIfNegative val="0"/>
            <c:bubble3D val="0"/>
            <c:spPr>
              <a:noFill/>
            </c:spPr>
            <c:extLst>
              <c:ext xmlns:c16="http://schemas.microsoft.com/office/drawing/2014/chart" uri="{C3380CC4-5D6E-409C-BE32-E72D297353CC}">
                <c16:uniqueId val="{000001E0-6A82-4D7C-A9A8-F74005A85CFB}"/>
              </c:ext>
            </c:extLst>
          </c:dPt>
          <c:dPt>
            <c:idx val="4"/>
            <c:invertIfNegative val="0"/>
            <c:bubble3D val="0"/>
            <c:spPr>
              <a:noFill/>
            </c:spPr>
            <c:extLst>
              <c:ext xmlns:c16="http://schemas.microsoft.com/office/drawing/2014/chart" uri="{C3380CC4-5D6E-409C-BE32-E72D297353CC}">
                <c16:uniqueId val="{000001E2-6A82-4D7C-A9A8-F74005A85CFB}"/>
              </c:ext>
            </c:extLst>
          </c:dPt>
          <c:cat>
            <c:strRef>
              <c:f>'Form K1'!$S$216:$S$220</c:f>
              <c:strCache>
                <c:ptCount val="5"/>
                <c:pt idx="0">
                  <c:v>R</c:v>
                </c:pt>
                <c:pt idx="1">
                  <c:v>M</c:v>
                </c:pt>
                <c:pt idx="2">
                  <c:v>U1</c:v>
                </c:pt>
                <c:pt idx="3">
                  <c:v>U2</c:v>
                </c:pt>
                <c:pt idx="4">
                  <c:v>U3</c:v>
                </c:pt>
              </c:strCache>
            </c:strRef>
          </c:cat>
          <c:val>
            <c:numRef>
              <c:f>'Form K1'!$BK$216:$BK$220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6A82-4D7C-A9A8-F74005A85CFB}"/>
            </c:ext>
          </c:extLst>
        </c:ser>
        <c:ser>
          <c:idx val="44"/>
          <c:order val="44"/>
          <c:tx>
            <c:strRef>
              <c:f>'Form K1'!$BL$215</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6A82-4D7C-A9A8-F74005A85CFB}"/>
              </c:ext>
            </c:extLst>
          </c:dPt>
          <c:cat>
            <c:strRef>
              <c:f>'Form K1'!$S$216:$S$220</c:f>
              <c:strCache>
                <c:ptCount val="5"/>
                <c:pt idx="0">
                  <c:v>R</c:v>
                </c:pt>
                <c:pt idx="1">
                  <c:v>M</c:v>
                </c:pt>
                <c:pt idx="2">
                  <c:v>U1</c:v>
                </c:pt>
                <c:pt idx="3">
                  <c:v>U2</c:v>
                </c:pt>
                <c:pt idx="4">
                  <c:v>U3</c:v>
                </c:pt>
              </c:strCache>
            </c:strRef>
          </c:cat>
          <c:val>
            <c:numRef>
              <c:f>'Form K1'!$BL$216:$BL$220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6A82-4D7C-A9A8-F74005A85CFB}"/>
            </c:ext>
          </c:extLst>
        </c:ser>
        <c:ser>
          <c:idx val="45"/>
          <c:order val="45"/>
          <c:tx>
            <c:strRef>
              <c:f>'Form K1'!$BM$215</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6A82-4D7C-A9A8-F74005A85CFB}"/>
              </c:ext>
            </c:extLst>
          </c:dPt>
          <c:dPt>
            <c:idx val="1"/>
            <c:invertIfNegative val="0"/>
            <c:bubble3D val="0"/>
            <c:spPr>
              <a:noFill/>
            </c:spPr>
            <c:extLst>
              <c:ext xmlns:c16="http://schemas.microsoft.com/office/drawing/2014/chart" uri="{C3380CC4-5D6E-409C-BE32-E72D297353CC}">
                <c16:uniqueId val="{000001F2-6A82-4D7C-A9A8-F74005A85CFB}"/>
              </c:ext>
            </c:extLst>
          </c:dPt>
          <c:dPt>
            <c:idx val="2"/>
            <c:invertIfNegative val="0"/>
            <c:bubble3D val="0"/>
            <c:spPr>
              <a:noFill/>
            </c:spPr>
            <c:extLst>
              <c:ext xmlns:c16="http://schemas.microsoft.com/office/drawing/2014/chart" uri="{C3380CC4-5D6E-409C-BE32-E72D297353CC}">
                <c16:uniqueId val="{000001F4-6A82-4D7C-A9A8-F74005A85CFB}"/>
              </c:ext>
            </c:extLst>
          </c:dPt>
          <c:dPt>
            <c:idx val="3"/>
            <c:invertIfNegative val="0"/>
            <c:bubble3D val="0"/>
            <c:spPr>
              <a:noFill/>
            </c:spPr>
            <c:extLst>
              <c:ext xmlns:c16="http://schemas.microsoft.com/office/drawing/2014/chart" uri="{C3380CC4-5D6E-409C-BE32-E72D297353CC}">
                <c16:uniqueId val="{000001F6-6A82-4D7C-A9A8-F74005A85CFB}"/>
              </c:ext>
            </c:extLst>
          </c:dPt>
          <c:dPt>
            <c:idx val="4"/>
            <c:invertIfNegative val="0"/>
            <c:bubble3D val="0"/>
            <c:spPr>
              <a:noFill/>
            </c:spPr>
            <c:extLst>
              <c:ext xmlns:c16="http://schemas.microsoft.com/office/drawing/2014/chart" uri="{C3380CC4-5D6E-409C-BE32-E72D297353CC}">
                <c16:uniqueId val="{000001F8-6A82-4D7C-A9A8-F74005A85CFB}"/>
              </c:ext>
            </c:extLst>
          </c:dPt>
          <c:cat>
            <c:strRef>
              <c:f>'Form K1'!$S$216:$S$220</c:f>
              <c:strCache>
                <c:ptCount val="5"/>
                <c:pt idx="0">
                  <c:v>R</c:v>
                </c:pt>
                <c:pt idx="1">
                  <c:v>M</c:v>
                </c:pt>
                <c:pt idx="2">
                  <c:v>U1</c:v>
                </c:pt>
                <c:pt idx="3">
                  <c:v>U2</c:v>
                </c:pt>
                <c:pt idx="4">
                  <c:v>U3</c:v>
                </c:pt>
              </c:strCache>
            </c:strRef>
          </c:cat>
          <c:val>
            <c:numRef>
              <c:f>'Form K1'!$BM$216:$BM$220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6A82-4D7C-A9A8-F74005A85CFB}"/>
            </c:ext>
          </c:extLst>
        </c:ser>
        <c:ser>
          <c:idx val="46"/>
          <c:order val="46"/>
          <c:tx>
            <c:strRef>
              <c:f>'Form K1'!$BN$215</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6A82-4D7C-A9A8-F74005A85CFB}"/>
              </c:ext>
            </c:extLst>
          </c:dPt>
          <c:cat>
            <c:strRef>
              <c:f>'Form K1'!$S$216:$S$220</c:f>
              <c:strCache>
                <c:ptCount val="5"/>
                <c:pt idx="0">
                  <c:v>R</c:v>
                </c:pt>
                <c:pt idx="1">
                  <c:v>M</c:v>
                </c:pt>
                <c:pt idx="2">
                  <c:v>U1</c:v>
                </c:pt>
                <c:pt idx="3">
                  <c:v>U2</c:v>
                </c:pt>
                <c:pt idx="4">
                  <c:v>U3</c:v>
                </c:pt>
              </c:strCache>
            </c:strRef>
          </c:cat>
          <c:val>
            <c:numRef>
              <c:f>'Form K1'!$BN$216:$BN$220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6A82-4D7C-A9A8-F74005A85CFB}"/>
            </c:ext>
          </c:extLst>
        </c:ser>
        <c:ser>
          <c:idx val="47"/>
          <c:order val="47"/>
          <c:tx>
            <c:strRef>
              <c:f>'Form K1'!$BO$215</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6A82-4D7C-A9A8-F74005A85CFB}"/>
              </c:ext>
            </c:extLst>
          </c:dPt>
          <c:dPt>
            <c:idx val="1"/>
            <c:invertIfNegative val="0"/>
            <c:bubble3D val="0"/>
            <c:spPr>
              <a:noFill/>
            </c:spPr>
            <c:extLst>
              <c:ext xmlns:c16="http://schemas.microsoft.com/office/drawing/2014/chart" uri="{C3380CC4-5D6E-409C-BE32-E72D297353CC}">
                <c16:uniqueId val="{00000208-6A82-4D7C-A9A8-F74005A85CFB}"/>
              </c:ext>
            </c:extLst>
          </c:dPt>
          <c:dPt>
            <c:idx val="2"/>
            <c:invertIfNegative val="0"/>
            <c:bubble3D val="0"/>
            <c:spPr>
              <a:noFill/>
            </c:spPr>
            <c:extLst>
              <c:ext xmlns:c16="http://schemas.microsoft.com/office/drawing/2014/chart" uri="{C3380CC4-5D6E-409C-BE32-E72D297353CC}">
                <c16:uniqueId val="{0000020A-6A82-4D7C-A9A8-F74005A85CFB}"/>
              </c:ext>
            </c:extLst>
          </c:dPt>
          <c:dPt>
            <c:idx val="3"/>
            <c:invertIfNegative val="0"/>
            <c:bubble3D val="0"/>
            <c:spPr>
              <a:noFill/>
            </c:spPr>
            <c:extLst>
              <c:ext xmlns:c16="http://schemas.microsoft.com/office/drawing/2014/chart" uri="{C3380CC4-5D6E-409C-BE32-E72D297353CC}">
                <c16:uniqueId val="{0000020C-6A82-4D7C-A9A8-F74005A85CFB}"/>
              </c:ext>
            </c:extLst>
          </c:dPt>
          <c:dPt>
            <c:idx val="4"/>
            <c:invertIfNegative val="0"/>
            <c:bubble3D val="0"/>
            <c:spPr>
              <a:noFill/>
            </c:spPr>
            <c:extLst>
              <c:ext xmlns:c16="http://schemas.microsoft.com/office/drawing/2014/chart" uri="{C3380CC4-5D6E-409C-BE32-E72D297353CC}">
                <c16:uniqueId val="{0000020E-6A82-4D7C-A9A8-F74005A85CFB}"/>
              </c:ext>
            </c:extLst>
          </c:dPt>
          <c:cat>
            <c:strRef>
              <c:f>'Form K1'!$S$216:$S$220</c:f>
              <c:strCache>
                <c:ptCount val="5"/>
                <c:pt idx="0">
                  <c:v>R</c:v>
                </c:pt>
                <c:pt idx="1">
                  <c:v>M</c:v>
                </c:pt>
                <c:pt idx="2">
                  <c:v>U1</c:v>
                </c:pt>
                <c:pt idx="3">
                  <c:v>U2</c:v>
                </c:pt>
                <c:pt idx="4">
                  <c:v>U3</c:v>
                </c:pt>
              </c:strCache>
            </c:strRef>
          </c:cat>
          <c:val>
            <c:numRef>
              <c:f>'Form K1'!$BO$216:$BO$220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6A82-4D7C-A9A8-F74005A85CFB}"/>
            </c:ext>
          </c:extLst>
        </c:ser>
        <c:ser>
          <c:idx val="48"/>
          <c:order val="48"/>
          <c:tx>
            <c:strRef>
              <c:f>'Form K1'!$BP$215</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6A82-4D7C-A9A8-F74005A85CFB}"/>
              </c:ext>
            </c:extLst>
          </c:dPt>
          <c:cat>
            <c:strRef>
              <c:f>'Form K1'!$S$216:$S$220</c:f>
              <c:strCache>
                <c:ptCount val="5"/>
                <c:pt idx="0">
                  <c:v>R</c:v>
                </c:pt>
                <c:pt idx="1">
                  <c:v>M</c:v>
                </c:pt>
                <c:pt idx="2">
                  <c:v>U1</c:v>
                </c:pt>
                <c:pt idx="3">
                  <c:v>U2</c:v>
                </c:pt>
                <c:pt idx="4">
                  <c:v>U3</c:v>
                </c:pt>
              </c:strCache>
            </c:strRef>
          </c:cat>
          <c:val>
            <c:numRef>
              <c:f>'Form K1'!$BP$216:$BP$220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6A82-4D7C-A9A8-F74005A85CFB}"/>
            </c:ext>
          </c:extLst>
        </c:ser>
        <c:ser>
          <c:idx val="49"/>
          <c:order val="49"/>
          <c:tx>
            <c:strRef>
              <c:f>'Form K1'!$BQ$215</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6A82-4D7C-A9A8-F74005A85CFB}"/>
              </c:ext>
            </c:extLst>
          </c:dPt>
          <c:dPt>
            <c:idx val="1"/>
            <c:invertIfNegative val="0"/>
            <c:bubble3D val="0"/>
            <c:spPr>
              <a:noFill/>
            </c:spPr>
            <c:extLst>
              <c:ext xmlns:c16="http://schemas.microsoft.com/office/drawing/2014/chart" uri="{C3380CC4-5D6E-409C-BE32-E72D297353CC}">
                <c16:uniqueId val="{0000021E-6A82-4D7C-A9A8-F74005A85CFB}"/>
              </c:ext>
            </c:extLst>
          </c:dPt>
          <c:dPt>
            <c:idx val="2"/>
            <c:invertIfNegative val="0"/>
            <c:bubble3D val="0"/>
            <c:spPr>
              <a:noFill/>
            </c:spPr>
            <c:extLst>
              <c:ext xmlns:c16="http://schemas.microsoft.com/office/drawing/2014/chart" uri="{C3380CC4-5D6E-409C-BE32-E72D297353CC}">
                <c16:uniqueId val="{00000220-6A82-4D7C-A9A8-F74005A85CFB}"/>
              </c:ext>
            </c:extLst>
          </c:dPt>
          <c:dPt>
            <c:idx val="3"/>
            <c:invertIfNegative val="0"/>
            <c:bubble3D val="0"/>
            <c:spPr>
              <a:noFill/>
            </c:spPr>
            <c:extLst>
              <c:ext xmlns:c16="http://schemas.microsoft.com/office/drawing/2014/chart" uri="{C3380CC4-5D6E-409C-BE32-E72D297353CC}">
                <c16:uniqueId val="{00000222-6A82-4D7C-A9A8-F74005A85CFB}"/>
              </c:ext>
            </c:extLst>
          </c:dPt>
          <c:dPt>
            <c:idx val="4"/>
            <c:invertIfNegative val="0"/>
            <c:bubble3D val="0"/>
            <c:spPr>
              <a:noFill/>
            </c:spPr>
            <c:extLst>
              <c:ext xmlns:c16="http://schemas.microsoft.com/office/drawing/2014/chart" uri="{C3380CC4-5D6E-409C-BE32-E72D297353CC}">
                <c16:uniqueId val="{00000224-6A82-4D7C-A9A8-F74005A85CFB}"/>
              </c:ext>
            </c:extLst>
          </c:dPt>
          <c:cat>
            <c:strRef>
              <c:f>'Form K1'!$S$216:$S$220</c:f>
              <c:strCache>
                <c:ptCount val="5"/>
                <c:pt idx="0">
                  <c:v>R</c:v>
                </c:pt>
                <c:pt idx="1">
                  <c:v>M</c:v>
                </c:pt>
                <c:pt idx="2">
                  <c:v>U1</c:v>
                </c:pt>
                <c:pt idx="3">
                  <c:v>U2</c:v>
                </c:pt>
                <c:pt idx="4">
                  <c:v>U3</c:v>
                </c:pt>
              </c:strCache>
            </c:strRef>
          </c:cat>
          <c:val>
            <c:numRef>
              <c:f>'Form K1'!$BQ$216:$BQ$220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6A82-4D7C-A9A8-F74005A85CFB}"/>
            </c:ext>
          </c:extLst>
        </c:ser>
        <c:ser>
          <c:idx val="50"/>
          <c:order val="50"/>
          <c:tx>
            <c:strRef>
              <c:f>'Form K1'!$BR$215</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6A82-4D7C-A9A8-F74005A85CFB}"/>
              </c:ext>
            </c:extLst>
          </c:dPt>
          <c:cat>
            <c:strRef>
              <c:f>'Form K1'!$S$216:$S$220</c:f>
              <c:strCache>
                <c:ptCount val="5"/>
                <c:pt idx="0">
                  <c:v>R</c:v>
                </c:pt>
                <c:pt idx="1">
                  <c:v>M</c:v>
                </c:pt>
                <c:pt idx="2">
                  <c:v>U1</c:v>
                </c:pt>
                <c:pt idx="3">
                  <c:v>U2</c:v>
                </c:pt>
                <c:pt idx="4">
                  <c:v>U3</c:v>
                </c:pt>
              </c:strCache>
            </c:strRef>
          </c:cat>
          <c:val>
            <c:numRef>
              <c:f>'Form K1'!$BR$216:$BR$220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6A82-4D7C-A9A8-F74005A85CFB}"/>
            </c:ext>
          </c:extLst>
        </c:ser>
        <c:ser>
          <c:idx val="51"/>
          <c:order val="51"/>
          <c:tx>
            <c:strRef>
              <c:f>'Form K1'!$BS$215</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6A82-4D7C-A9A8-F74005A85CFB}"/>
              </c:ext>
            </c:extLst>
          </c:dPt>
          <c:dPt>
            <c:idx val="1"/>
            <c:invertIfNegative val="0"/>
            <c:bubble3D val="0"/>
            <c:spPr>
              <a:noFill/>
            </c:spPr>
            <c:extLst>
              <c:ext xmlns:c16="http://schemas.microsoft.com/office/drawing/2014/chart" uri="{C3380CC4-5D6E-409C-BE32-E72D297353CC}">
                <c16:uniqueId val="{00000234-6A82-4D7C-A9A8-F74005A85CFB}"/>
              </c:ext>
            </c:extLst>
          </c:dPt>
          <c:dPt>
            <c:idx val="2"/>
            <c:invertIfNegative val="0"/>
            <c:bubble3D val="0"/>
            <c:spPr>
              <a:noFill/>
            </c:spPr>
            <c:extLst>
              <c:ext xmlns:c16="http://schemas.microsoft.com/office/drawing/2014/chart" uri="{C3380CC4-5D6E-409C-BE32-E72D297353CC}">
                <c16:uniqueId val="{00000236-6A82-4D7C-A9A8-F74005A85CFB}"/>
              </c:ext>
            </c:extLst>
          </c:dPt>
          <c:dPt>
            <c:idx val="3"/>
            <c:invertIfNegative val="0"/>
            <c:bubble3D val="0"/>
            <c:spPr>
              <a:noFill/>
            </c:spPr>
            <c:extLst>
              <c:ext xmlns:c16="http://schemas.microsoft.com/office/drawing/2014/chart" uri="{C3380CC4-5D6E-409C-BE32-E72D297353CC}">
                <c16:uniqueId val="{00000238-6A82-4D7C-A9A8-F74005A85CFB}"/>
              </c:ext>
            </c:extLst>
          </c:dPt>
          <c:dPt>
            <c:idx val="4"/>
            <c:invertIfNegative val="0"/>
            <c:bubble3D val="0"/>
            <c:spPr>
              <a:noFill/>
            </c:spPr>
            <c:extLst>
              <c:ext xmlns:c16="http://schemas.microsoft.com/office/drawing/2014/chart" uri="{C3380CC4-5D6E-409C-BE32-E72D297353CC}">
                <c16:uniqueId val="{0000023A-6A82-4D7C-A9A8-F74005A85CFB}"/>
              </c:ext>
            </c:extLst>
          </c:dPt>
          <c:cat>
            <c:strRef>
              <c:f>'Form K1'!$S$216:$S$220</c:f>
              <c:strCache>
                <c:ptCount val="5"/>
                <c:pt idx="0">
                  <c:v>R</c:v>
                </c:pt>
                <c:pt idx="1">
                  <c:v>M</c:v>
                </c:pt>
                <c:pt idx="2">
                  <c:v>U1</c:v>
                </c:pt>
                <c:pt idx="3">
                  <c:v>U2</c:v>
                </c:pt>
                <c:pt idx="4">
                  <c:v>U3</c:v>
                </c:pt>
              </c:strCache>
            </c:strRef>
          </c:cat>
          <c:val>
            <c:numRef>
              <c:f>'Form K1'!$BS$216:$BS$220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6A82-4D7C-A9A8-F74005A85CFB}"/>
            </c:ext>
          </c:extLst>
        </c:ser>
        <c:ser>
          <c:idx val="52"/>
          <c:order val="52"/>
          <c:tx>
            <c:strRef>
              <c:f>'Form K1'!$BT$215</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6A82-4D7C-A9A8-F74005A85CFB}"/>
              </c:ext>
            </c:extLst>
          </c:dPt>
          <c:cat>
            <c:strRef>
              <c:f>'Form K1'!$S$216:$S$220</c:f>
              <c:strCache>
                <c:ptCount val="5"/>
                <c:pt idx="0">
                  <c:v>R</c:v>
                </c:pt>
                <c:pt idx="1">
                  <c:v>M</c:v>
                </c:pt>
                <c:pt idx="2">
                  <c:v>U1</c:v>
                </c:pt>
                <c:pt idx="3">
                  <c:v>U2</c:v>
                </c:pt>
                <c:pt idx="4">
                  <c:v>U3</c:v>
                </c:pt>
              </c:strCache>
            </c:strRef>
          </c:cat>
          <c:val>
            <c:numRef>
              <c:f>'Form K1'!$BT$216:$BT$220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6A82-4D7C-A9A8-F74005A85CFB}"/>
            </c:ext>
          </c:extLst>
        </c:ser>
        <c:ser>
          <c:idx val="53"/>
          <c:order val="53"/>
          <c:tx>
            <c:strRef>
              <c:f>'Form K1'!$BU$215</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6A82-4D7C-A9A8-F74005A85CFB}"/>
              </c:ext>
            </c:extLst>
          </c:dPt>
          <c:dPt>
            <c:idx val="1"/>
            <c:invertIfNegative val="0"/>
            <c:bubble3D val="0"/>
            <c:spPr>
              <a:noFill/>
            </c:spPr>
            <c:extLst>
              <c:ext xmlns:c16="http://schemas.microsoft.com/office/drawing/2014/chart" uri="{C3380CC4-5D6E-409C-BE32-E72D297353CC}">
                <c16:uniqueId val="{0000024A-6A82-4D7C-A9A8-F74005A85CFB}"/>
              </c:ext>
            </c:extLst>
          </c:dPt>
          <c:dPt>
            <c:idx val="2"/>
            <c:invertIfNegative val="0"/>
            <c:bubble3D val="0"/>
            <c:spPr>
              <a:noFill/>
            </c:spPr>
            <c:extLst>
              <c:ext xmlns:c16="http://schemas.microsoft.com/office/drawing/2014/chart" uri="{C3380CC4-5D6E-409C-BE32-E72D297353CC}">
                <c16:uniqueId val="{0000024C-6A82-4D7C-A9A8-F74005A85CFB}"/>
              </c:ext>
            </c:extLst>
          </c:dPt>
          <c:dPt>
            <c:idx val="3"/>
            <c:invertIfNegative val="0"/>
            <c:bubble3D val="0"/>
            <c:spPr>
              <a:noFill/>
            </c:spPr>
            <c:extLst>
              <c:ext xmlns:c16="http://schemas.microsoft.com/office/drawing/2014/chart" uri="{C3380CC4-5D6E-409C-BE32-E72D297353CC}">
                <c16:uniqueId val="{0000024E-6A82-4D7C-A9A8-F74005A85CFB}"/>
              </c:ext>
            </c:extLst>
          </c:dPt>
          <c:dPt>
            <c:idx val="4"/>
            <c:invertIfNegative val="0"/>
            <c:bubble3D val="0"/>
            <c:spPr>
              <a:noFill/>
            </c:spPr>
            <c:extLst>
              <c:ext xmlns:c16="http://schemas.microsoft.com/office/drawing/2014/chart" uri="{C3380CC4-5D6E-409C-BE32-E72D297353CC}">
                <c16:uniqueId val="{00000250-6A82-4D7C-A9A8-F74005A85CFB}"/>
              </c:ext>
            </c:extLst>
          </c:dPt>
          <c:cat>
            <c:strRef>
              <c:f>'Form K1'!$S$216:$S$220</c:f>
              <c:strCache>
                <c:ptCount val="5"/>
                <c:pt idx="0">
                  <c:v>R</c:v>
                </c:pt>
                <c:pt idx="1">
                  <c:v>M</c:v>
                </c:pt>
                <c:pt idx="2">
                  <c:v>U1</c:v>
                </c:pt>
                <c:pt idx="3">
                  <c:v>U2</c:v>
                </c:pt>
                <c:pt idx="4">
                  <c:v>U3</c:v>
                </c:pt>
              </c:strCache>
            </c:strRef>
          </c:cat>
          <c:val>
            <c:numRef>
              <c:f>'Form K1'!$BU$216:$BU$220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6A82-4D7C-A9A8-F74005A85CFB}"/>
            </c:ext>
          </c:extLst>
        </c:ser>
        <c:ser>
          <c:idx val="54"/>
          <c:order val="54"/>
          <c:tx>
            <c:strRef>
              <c:f>'Form K1'!$BV$215</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6A82-4D7C-A9A8-F74005A85CFB}"/>
              </c:ext>
            </c:extLst>
          </c:dPt>
          <c:cat>
            <c:strRef>
              <c:f>'Form K1'!$S$216:$S$220</c:f>
              <c:strCache>
                <c:ptCount val="5"/>
                <c:pt idx="0">
                  <c:v>R</c:v>
                </c:pt>
                <c:pt idx="1">
                  <c:v>M</c:v>
                </c:pt>
                <c:pt idx="2">
                  <c:v>U1</c:v>
                </c:pt>
                <c:pt idx="3">
                  <c:v>U2</c:v>
                </c:pt>
                <c:pt idx="4">
                  <c:v>U3</c:v>
                </c:pt>
              </c:strCache>
            </c:strRef>
          </c:cat>
          <c:val>
            <c:numRef>
              <c:f>'Form K1'!$BV$216:$BV$220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6A82-4D7C-A9A8-F74005A85CFB}"/>
            </c:ext>
          </c:extLst>
        </c:ser>
        <c:ser>
          <c:idx val="55"/>
          <c:order val="55"/>
          <c:tx>
            <c:strRef>
              <c:f>'Form K1'!$BW$215</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6A82-4D7C-A9A8-F74005A85CFB}"/>
              </c:ext>
            </c:extLst>
          </c:dPt>
          <c:dPt>
            <c:idx val="1"/>
            <c:invertIfNegative val="0"/>
            <c:bubble3D val="0"/>
            <c:spPr>
              <a:noFill/>
            </c:spPr>
            <c:extLst>
              <c:ext xmlns:c16="http://schemas.microsoft.com/office/drawing/2014/chart" uri="{C3380CC4-5D6E-409C-BE32-E72D297353CC}">
                <c16:uniqueId val="{00000260-6A82-4D7C-A9A8-F74005A85CFB}"/>
              </c:ext>
            </c:extLst>
          </c:dPt>
          <c:dPt>
            <c:idx val="2"/>
            <c:invertIfNegative val="0"/>
            <c:bubble3D val="0"/>
            <c:spPr>
              <a:noFill/>
            </c:spPr>
            <c:extLst>
              <c:ext xmlns:c16="http://schemas.microsoft.com/office/drawing/2014/chart" uri="{C3380CC4-5D6E-409C-BE32-E72D297353CC}">
                <c16:uniqueId val="{00000262-6A82-4D7C-A9A8-F74005A85CFB}"/>
              </c:ext>
            </c:extLst>
          </c:dPt>
          <c:dPt>
            <c:idx val="3"/>
            <c:invertIfNegative val="0"/>
            <c:bubble3D val="0"/>
            <c:spPr>
              <a:noFill/>
            </c:spPr>
            <c:extLst>
              <c:ext xmlns:c16="http://schemas.microsoft.com/office/drawing/2014/chart" uri="{C3380CC4-5D6E-409C-BE32-E72D297353CC}">
                <c16:uniqueId val="{00000264-6A82-4D7C-A9A8-F74005A85CFB}"/>
              </c:ext>
            </c:extLst>
          </c:dPt>
          <c:dPt>
            <c:idx val="4"/>
            <c:invertIfNegative val="0"/>
            <c:bubble3D val="0"/>
            <c:spPr>
              <a:noFill/>
            </c:spPr>
            <c:extLst>
              <c:ext xmlns:c16="http://schemas.microsoft.com/office/drawing/2014/chart" uri="{C3380CC4-5D6E-409C-BE32-E72D297353CC}">
                <c16:uniqueId val="{00000266-6A82-4D7C-A9A8-F74005A85CFB}"/>
              </c:ext>
            </c:extLst>
          </c:dPt>
          <c:cat>
            <c:strRef>
              <c:f>'Form K1'!$S$216:$S$220</c:f>
              <c:strCache>
                <c:ptCount val="5"/>
                <c:pt idx="0">
                  <c:v>R</c:v>
                </c:pt>
                <c:pt idx="1">
                  <c:v>M</c:v>
                </c:pt>
                <c:pt idx="2">
                  <c:v>U1</c:v>
                </c:pt>
                <c:pt idx="3">
                  <c:v>U2</c:v>
                </c:pt>
                <c:pt idx="4">
                  <c:v>U3</c:v>
                </c:pt>
              </c:strCache>
            </c:strRef>
          </c:cat>
          <c:val>
            <c:numRef>
              <c:f>'Form K1'!$BW$216:$BW$220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6A82-4D7C-A9A8-F74005A85CFB}"/>
            </c:ext>
          </c:extLst>
        </c:ser>
        <c:ser>
          <c:idx val="56"/>
          <c:order val="56"/>
          <c:tx>
            <c:strRef>
              <c:f>'Form K1'!$BX$215</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6A82-4D7C-A9A8-F74005A85CFB}"/>
              </c:ext>
            </c:extLst>
          </c:dPt>
          <c:cat>
            <c:strRef>
              <c:f>'Form K1'!$S$216:$S$220</c:f>
              <c:strCache>
                <c:ptCount val="5"/>
                <c:pt idx="0">
                  <c:v>R</c:v>
                </c:pt>
                <c:pt idx="1">
                  <c:v>M</c:v>
                </c:pt>
                <c:pt idx="2">
                  <c:v>U1</c:v>
                </c:pt>
                <c:pt idx="3">
                  <c:v>U2</c:v>
                </c:pt>
                <c:pt idx="4">
                  <c:v>U3</c:v>
                </c:pt>
              </c:strCache>
            </c:strRef>
          </c:cat>
          <c:val>
            <c:numRef>
              <c:f>'Form K1'!$BX$216:$BX$220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6A82-4D7C-A9A8-F74005A85CFB}"/>
            </c:ext>
          </c:extLst>
        </c:ser>
        <c:ser>
          <c:idx val="57"/>
          <c:order val="57"/>
          <c:tx>
            <c:strRef>
              <c:f>'Form K1'!$BY$215</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6A82-4D7C-A9A8-F74005A85CFB}"/>
              </c:ext>
            </c:extLst>
          </c:dPt>
          <c:dPt>
            <c:idx val="1"/>
            <c:invertIfNegative val="0"/>
            <c:bubble3D val="0"/>
            <c:spPr>
              <a:noFill/>
            </c:spPr>
            <c:extLst>
              <c:ext xmlns:c16="http://schemas.microsoft.com/office/drawing/2014/chart" uri="{C3380CC4-5D6E-409C-BE32-E72D297353CC}">
                <c16:uniqueId val="{00000276-6A82-4D7C-A9A8-F74005A85CFB}"/>
              </c:ext>
            </c:extLst>
          </c:dPt>
          <c:dPt>
            <c:idx val="2"/>
            <c:invertIfNegative val="0"/>
            <c:bubble3D val="0"/>
            <c:spPr>
              <a:noFill/>
            </c:spPr>
            <c:extLst>
              <c:ext xmlns:c16="http://schemas.microsoft.com/office/drawing/2014/chart" uri="{C3380CC4-5D6E-409C-BE32-E72D297353CC}">
                <c16:uniqueId val="{00000278-6A82-4D7C-A9A8-F74005A85CFB}"/>
              </c:ext>
            </c:extLst>
          </c:dPt>
          <c:dPt>
            <c:idx val="3"/>
            <c:invertIfNegative val="0"/>
            <c:bubble3D val="0"/>
            <c:spPr>
              <a:noFill/>
            </c:spPr>
            <c:extLst>
              <c:ext xmlns:c16="http://schemas.microsoft.com/office/drawing/2014/chart" uri="{C3380CC4-5D6E-409C-BE32-E72D297353CC}">
                <c16:uniqueId val="{0000027A-6A82-4D7C-A9A8-F74005A85CFB}"/>
              </c:ext>
            </c:extLst>
          </c:dPt>
          <c:dPt>
            <c:idx val="4"/>
            <c:invertIfNegative val="0"/>
            <c:bubble3D val="0"/>
            <c:spPr>
              <a:noFill/>
            </c:spPr>
            <c:extLst>
              <c:ext xmlns:c16="http://schemas.microsoft.com/office/drawing/2014/chart" uri="{C3380CC4-5D6E-409C-BE32-E72D297353CC}">
                <c16:uniqueId val="{0000027C-6A82-4D7C-A9A8-F74005A85CFB}"/>
              </c:ext>
            </c:extLst>
          </c:dPt>
          <c:cat>
            <c:strRef>
              <c:f>'Form K1'!$S$216:$S$220</c:f>
              <c:strCache>
                <c:ptCount val="5"/>
                <c:pt idx="0">
                  <c:v>R</c:v>
                </c:pt>
                <c:pt idx="1">
                  <c:v>M</c:v>
                </c:pt>
                <c:pt idx="2">
                  <c:v>U1</c:v>
                </c:pt>
                <c:pt idx="3">
                  <c:v>U2</c:v>
                </c:pt>
                <c:pt idx="4">
                  <c:v>U3</c:v>
                </c:pt>
              </c:strCache>
            </c:strRef>
          </c:cat>
          <c:val>
            <c:numRef>
              <c:f>'Form K1'!$BY$216:$BY$220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6A82-4D7C-A9A8-F74005A85CFB}"/>
            </c:ext>
          </c:extLst>
        </c:ser>
        <c:ser>
          <c:idx val="58"/>
          <c:order val="58"/>
          <c:tx>
            <c:strRef>
              <c:f>'Form K1'!$BZ$215</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6A82-4D7C-A9A8-F74005A85CF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6A82-4D7C-A9A8-F74005A85CF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6A82-4D7C-A9A8-F74005A85CF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6A82-4D7C-A9A8-F74005A85CF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6A82-4D7C-A9A8-F74005A85CFB}"/>
              </c:ext>
            </c:extLst>
          </c:dPt>
          <c:cat>
            <c:strRef>
              <c:f>'Form K1'!$S$216:$S$220</c:f>
              <c:strCache>
                <c:ptCount val="5"/>
                <c:pt idx="0">
                  <c:v>R</c:v>
                </c:pt>
                <c:pt idx="1">
                  <c:v>M</c:v>
                </c:pt>
                <c:pt idx="2">
                  <c:v>U1</c:v>
                </c:pt>
                <c:pt idx="3">
                  <c:v>U2</c:v>
                </c:pt>
                <c:pt idx="4">
                  <c:v>U3</c:v>
                </c:pt>
              </c:strCache>
            </c:strRef>
          </c:cat>
          <c:val>
            <c:numRef>
              <c:f>'Form K1'!$BZ$216:$BZ$220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6A82-4D7C-A9A8-F74005A85CFB}"/>
            </c:ext>
          </c:extLst>
        </c:ser>
        <c:ser>
          <c:idx val="59"/>
          <c:order val="59"/>
          <c:tx>
            <c:strRef>
              <c:f>'Form K1'!$CA$215</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6A82-4D7C-A9A8-F74005A85CFB}"/>
              </c:ext>
            </c:extLst>
          </c:dPt>
          <c:dPt>
            <c:idx val="1"/>
            <c:invertIfNegative val="0"/>
            <c:bubble3D val="0"/>
            <c:spPr>
              <a:noFill/>
            </c:spPr>
            <c:extLst>
              <c:ext xmlns:c16="http://schemas.microsoft.com/office/drawing/2014/chart" uri="{C3380CC4-5D6E-409C-BE32-E72D297353CC}">
                <c16:uniqueId val="{0000028C-6A82-4D7C-A9A8-F74005A85CFB}"/>
              </c:ext>
            </c:extLst>
          </c:dPt>
          <c:dPt>
            <c:idx val="2"/>
            <c:invertIfNegative val="0"/>
            <c:bubble3D val="0"/>
            <c:spPr>
              <a:noFill/>
            </c:spPr>
            <c:extLst>
              <c:ext xmlns:c16="http://schemas.microsoft.com/office/drawing/2014/chart" uri="{C3380CC4-5D6E-409C-BE32-E72D297353CC}">
                <c16:uniqueId val="{0000028E-6A82-4D7C-A9A8-F74005A85CFB}"/>
              </c:ext>
            </c:extLst>
          </c:dPt>
          <c:dPt>
            <c:idx val="3"/>
            <c:invertIfNegative val="0"/>
            <c:bubble3D val="0"/>
            <c:spPr>
              <a:noFill/>
            </c:spPr>
            <c:extLst>
              <c:ext xmlns:c16="http://schemas.microsoft.com/office/drawing/2014/chart" uri="{C3380CC4-5D6E-409C-BE32-E72D297353CC}">
                <c16:uniqueId val="{00000290-6A82-4D7C-A9A8-F74005A85CFB}"/>
              </c:ext>
            </c:extLst>
          </c:dPt>
          <c:dPt>
            <c:idx val="4"/>
            <c:invertIfNegative val="0"/>
            <c:bubble3D val="0"/>
            <c:spPr>
              <a:noFill/>
            </c:spPr>
            <c:extLst>
              <c:ext xmlns:c16="http://schemas.microsoft.com/office/drawing/2014/chart" uri="{C3380CC4-5D6E-409C-BE32-E72D297353CC}">
                <c16:uniqueId val="{00000292-6A82-4D7C-A9A8-F74005A85CFB}"/>
              </c:ext>
            </c:extLst>
          </c:dPt>
          <c:cat>
            <c:strRef>
              <c:f>'Form K1'!$S$216:$S$220</c:f>
              <c:strCache>
                <c:ptCount val="5"/>
                <c:pt idx="0">
                  <c:v>R</c:v>
                </c:pt>
                <c:pt idx="1">
                  <c:v>M</c:v>
                </c:pt>
                <c:pt idx="2">
                  <c:v>U1</c:v>
                </c:pt>
                <c:pt idx="3">
                  <c:v>U2</c:v>
                </c:pt>
                <c:pt idx="4">
                  <c:v>U3</c:v>
                </c:pt>
              </c:strCache>
            </c:strRef>
          </c:cat>
          <c:val>
            <c:numRef>
              <c:f>'Form K1'!$CA$216:$CA$220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6A82-4D7C-A9A8-F74005A85CFB}"/>
            </c:ext>
          </c:extLst>
        </c:ser>
        <c:dLbls>
          <c:showLegendKey val="0"/>
          <c:showVal val="0"/>
          <c:showCatName val="0"/>
          <c:showSerName val="0"/>
          <c:showPercent val="0"/>
          <c:showBubbleSize val="0"/>
        </c:dLbls>
        <c:gapWidth val="150"/>
        <c:overlap val="100"/>
        <c:axId val="622594776"/>
        <c:axId val="622594384"/>
      </c:barChart>
      <c:catAx>
        <c:axId val="622594776"/>
        <c:scaling>
          <c:orientation val="maxMin"/>
        </c:scaling>
        <c:delete val="1"/>
        <c:axPos val="l"/>
        <c:numFmt formatCode="General" sourceLinked="0"/>
        <c:majorTickMark val="out"/>
        <c:minorTickMark val="none"/>
        <c:tickLblPos val="nextTo"/>
        <c:crossAx val="622594384"/>
        <c:crosses val="autoZero"/>
        <c:auto val="1"/>
        <c:lblAlgn val="ctr"/>
        <c:lblOffset val="100"/>
        <c:noMultiLvlLbl val="0"/>
      </c:catAx>
      <c:valAx>
        <c:axId val="622594384"/>
        <c:scaling>
          <c:orientation val="minMax"/>
        </c:scaling>
        <c:delete val="1"/>
        <c:axPos val="t"/>
        <c:majorGridlines/>
        <c:numFmt formatCode="0%" sourceLinked="1"/>
        <c:majorTickMark val="out"/>
        <c:minorTickMark val="none"/>
        <c:tickLblPos val="nextTo"/>
        <c:crossAx val="622594776"/>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December</a:t>
            </a:r>
          </a:p>
        </c:rich>
      </c:tx>
      <c:overlay val="0"/>
    </c:title>
    <c:autoTitleDeleted val="0"/>
    <c:plotArea>
      <c:layout>
        <c:manualLayout>
          <c:layoutTarget val="inner"/>
          <c:xMode val="edge"/>
          <c:yMode val="edge"/>
          <c:x val="0"/>
          <c:y val="0.25991316381346424"/>
          <c:w val="0.9809674832312627"/>
          <c:h val="0.64336778408482387"/>
        </c:manualLayout>
      </c:layout>
      <c:barChart>
        <c:barDir val="bar"/>
        <c:grouping val="percentStacked"/>
        <c:varyColors val="0"/>
        <c:ser>
          <c:idx val="0"/>
          <c:order val="0"/>
          <c:tx>
            <c:strRef>
              <c:f>'Form K1'!$T$222</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98AF-40A9-BA58-06EDB510FE04}"/>
              </c:ext>
            </c:extLst>
          </c:dPt>
          <c:cat>
            <c:strRef>
              <c:f>'Form K1'!$S$223:$S$227</c:f>
              <c:strCache>
                <c:ptCount val="5"/>
                <c:pt idx="0">
                  <c:v>R</c:v>
                </c:pt>
                <c:pt idx="1">
                  <c:v>M</c:v>
                </c:pt>
                <c:pt idx="2">
                  <c:v>U1</c:v>
                </c:pt>
                <c:pt idx="3">
                  <c:v>U2</c:v>
                </c:pt>
                <c:pt idx="4">
                  <c:v>U3</c:v>
                </c:pt>
              </c:strCache>
            </c:strRef>
          </c:cat>
          <c:val>
            <c:numRef>
              <c:f>'Form K1'!$T$223:$T$227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98AF-40A9-BA58-06EDB510FE04}"/>
            </c:ext>
          </c:extLst>
        </c:ser>
        <c:ser>
          <c:idx val="1"/>
          <c:order val="1"/>
          <c:tx>
            <c:strRef>
              <c:f>'Form K1'!$U$222</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98AF-40A9-BA58-06EDB510FE04}"/>
              </c:ext>
            </c:extLst>
          </c:dPt>
          <c:dPt>
            <c:idx val="1"/>
            <c:invertIfNegative val="0"/>
            <c:bubble3D val="0"/>
            <c:spPr>
              <a:noFill/>
            </c:spPr>
            <c:extLst>
              <c:ext xmlns:c16="http://schemas.microsoft.com/office/drawing/2014/chart" uri="{C3380CC4-5D6E-409C-BE32-E72D297353CC}">
                <c16:uniqueId val="{0000000E-98AF-40A9-BA58-06EDB510FE04}"/>
              </c:ext>
            </c:extLst>
          </c:dPt>
          <c:dPt>
            <c:idx val="2"/>
            <c:invertIfNegative val="0"/>
            <c:bubble3D val="0"/>
            <c:spPr>
              <a:noFill/>
            </c:spPr>
            <c:extLst>
              <c:ext xmlns:c16="http://schemas.microsoft.com/office/drawing/2014/chart" uri="{C3380CC4-5D6E-409C-BE32-E72D297353CC}">
                <c16:uniqueId val="{00000010-98AF-40A9-BA58-06EDB510FE04}"/>
              </c:ext>
            </c:extLst>
          </c:dPt>
          <c:dPt>
            <c:idx val="3"/>
            <c:invertIfNegative val="0"/>
            <c:bubble3D val="0"/>
            <c:spPr>
              <a:noFill/>
            </c:spPr>
            <c:extLst>
              <c:ext xmlns:c16="http://schemas.microsoft.com/office/drawing/2014/chart" uri="{C3380CC4-5D6E-409C-BE32-E72D297353CC}">
                <c16:uniqueId val="{00000012-98AF-40A9-BA58-06EDB510FE04}"/>
              </c:ext>
            </c:extLst>
          </c:dPt>
          <c:dPt>
            <c:idx val="4"/>
            <c:invertIfNegative val="0"/>
            <c:bubble3D val="0"/>
            <c:spPr>
              <a:noFill/>
            </c:spPr>
            <c:extLst>
              <c:ext xmlns:c16="http://schemas.microsoft.com/office/drawing/2014/chart" uri="{C3380CC4-5D6E-409C-BE32-E72D297353CC}">
                <c16:uniqueId val="{00000014-98AF-40A9-BA58-06EDB510FE04}"/>
              </c:ext>
            </c:extLst>
          </c:dPt>
          <c:cat>
            <c:strRef>
              <c:f>'Form K1'!$S$223:$S$227</c:f>
              <c:strCache>
                <c:ptCount val="5"/>
                <c:pt idx="0">
                  <c:v>R</c:v>
                </c:pt>
                <c:pt idx="1">
                  <c:v>M</c:v>
                </c:pt>
                <c:pt idx="2">
                  <c:v>U1</c:v>
                </c:pt>
                <c:pt idx="3">
                  <c:v>U2</c:v>
                </c:pt>
                <c:pt idx="4">
                  <c:v>U3</c:v>
                </c:pt>
              </c:strCache>
            </c:strRef>
          </c:cat>
          <c:val>
            <c:numRef>
              <c:f>'Form K1'!$U$223:$U$227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98AF-40A9-BA58-06EDB510FE04}"/>
            </c:ext>
          </c:extLst>
        </c:ser>
        <c:ser>
          <c:idx val="2"/>
          <c:order val="2"/>
          <c:tx>
            <c:strRef>
              <c:f>'Form K1'!$V$222</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98AF-40A9-BA58-06EDB510FE04}"/>
              </c:ext>
            </c:extLst>
          </c:dPt>
          <c:cat>
            <c:strRef>
              <c:f>'Form K1'!$S$223:$S$227</c:f>
              <c:strCache>
                <c:ptCount val="5"/>
                <c:pt idx="0">
                  <c:v>R</c:v>
                </c:pt>
                <c:pt idx="1">
                  <c:v>M</c:v>
                </c:pt>
                <c:pt idx="2">
                  <c:v>U1</c:v>
                </c:pt>
                <c:pt idx="3">
                  <c:v>U2</c:v>
                </c:pt>
                <c:pt idx="4">
                  <c:v>U3</c:v>
                </c:pt>
              </c:strCache>
            </c:strRef>
          </c:cat>
          <c:val>
            <c:numRef>
              <c:f>'Form K1'!$V$223:$V$227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98AF-40A9-BA58-06EDB510FE04}"/>
            </c:ext>
          </c:extLst>
        </c:ser>
        <c:ser>
          <c:idx val="3"/>
          <c:order val="3"/>
          <c:tx>
            <c:strRef>
              <c:f>'Form K1'!$W$222</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98AF-40A9-BA58-06EDB510FE04}"/>
              </c:ext>
            </c:extLst>
          </c:dPt>
          <c:dPt>
            <c:idx val="1"/>
            <c:invertIfNegative val="0"/>
            <c:bubble3D val="0"/>
            <c:spPr>
              <a:noFill/>
            </c:spPr>
            <c:extLst>
              <c:ext xmlns:c16="http://schemas.microsoft.com/office/drawing/2014/chart" uri="{C3380CC4-5D6E-409C-BE32-E72D297353CC}">
                <c16:uniqueId val="{00000024-98AF-40A9-BA58-06EDB510FE04}"/>
              </c:ext>
            </c:extLst>
          </c:dPt>
          <c:dPt>
            <c:idx val="2"/>
            <c:invertIfNegative val="0"/>
            <c:bubble3D val="0"/>
            <c:spPr>
              <a:noFill/>
            </c:spPr>
            <c:extLst>
              <c:ext xmlns:c16="http://schemas.microsoft.com/office/drawing/2014/chart" uri="{C3380CC4-5D6E-409C-BE32-E72D297353CC}">
                <c16:uniqueId val="{00000026-98AF-40A9-BA58-06EDB510FE04}"/>
              </c:ext>
            </c:extLst>
          </c:dPt>
          <c:dPt>
            <c:idx val="3"/>
            <c:invertIfNegative val="0"/>
            <c:bubble3D val="0"/>
            <c:spPr>
              <a:noFill/>
            </c:spPr>
            <c:extLst>
              <c:ext xmlns:c16="http://schemas.microsoft.com/office/drawing/2014/chart" uri="{C3380CC4-5D6E-409C-BE32-E72D297353CC}">
                <c16:uniqueId val="{00000028-98AF-40A9-BA58-06EDB510FE04}"/>
              </c:ext>
            </c:extLst>
          </c:dPt>
          <c:dPt>
            <c:idx val="4"/>
            <c:invertIfNegative val="0"/>
            <c:bubble3D val="0"/>
            <c:spPr>
              <a:noFill/>
            </c:spPr>
            <c:extLst>
              <c:ext xmlns:c16="http://schemas.microsoft.com/office/drawing/2014/chart" uri="{C3380CC4-5D6E-409C-BE32-E72D297353CC}">
                <c16:uniqueId val="{0000002A-98AF-40A9-BA58-06EDB510FE04}"/>
              </c:ext>
            </c:extLst>
          </c:dPt>
          <c:cat>
            <c:strRef>
              <c:f>'Form K1'!$S$223:$S$227</c:f>
              <c:strCache>
                <c:ptCount val="5"/>
                <c:pt idx="0">
                  <c:v>R</c:v>
                </c:pt>
                <c:pt idx="1">
                  <c:v>M</c:v>
                </c:pt>
                <c:pt idx="2">
                  <c:v>U1</c:v>
                </c:pt>
                <c:pt idx="3">
                  <c:v>U2</c:v>
                </c:pt>
                <c:pt idx="4">
                  <c:v>U3</c:v>
                </c:pt>
              </c:strCache>
            </c:strRef>
          </c:cat>
          <c:val>
            <c:numRef>
              <c:f>'Form K1'!$W$223:$W$227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98AF-40A9-BA58-06EDB510FE04}"/>
            </c:ext>
          </c:extLst>
        </c:ser>
        <c:ser>
          <c:idx val="4"/>
          <c:order val="4"/>
          <c:tx>
            <c:strRef>
              <c:f>'Form K1'!$X$222</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98AF-40A9-BA58-06EDB510FE04}"/>
              </c:ext>
            </c:extLst>
          </c:dPt>
          <c:cat>
            <c:strRef>
              <c:f>'Form K1'!$S$223:$S$227</c:f>
              <c:strCache>
                <c:ptCount val="5"/>
                <c:pt idx="0">
                  <c:v>R</c:v>
                </c:pt>
                <c:pt idx="1">
                  <c:v>M</c:v>
                </c:pt>
                <c:pt idx="2">
                  <c:v>U1</c:v>
                </c:pt>
                <c:pt idx="3">
                  <c:v>U2</c:v>
                </c:pt>
                <c:pt idx="4">
                  <c:v>U3</c:v>
                </c:pt>
              </c:strCache>
            </c:strRef>
          </c:cat>
          <c:val>
            <c:numRef>
              <c:f>'Form K1'!$X$223:$X$227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98AF-40A9-BA58-06EDB510FE04}"/>
            </c:ext>
          </c:extLst>
        </c:ser>
        <c:ser>
          <c:idx val="5"/>
          <c:order val="5"/>
          <c:tx>
            <c:strRef>
              <c:f>'Form K1'!$Y$222</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98AF-40A9-BA58-06EDB510FE04}"/>
              </c:ext>
            </c:extLst>
          </c:dPt>
          <c:dPt>
            <c:idx val="1"/>
            <c:invertIfNegative val="0"/>
            <c:bubble3D val="0"/>
            <c:spPr>
              <a:noFill/>
            </c:spPr>
            <c:extLst>
              <c:ext xmlns:c16="http://schemas.microsoft.com/office/drawing/2014/chart" uri="{C3380CC4-5D6E-409C-BE32-E72D297353CC}">
                <c16:uniqueId val="{0000003A-98AF-40A9-BA58-06EDB510FE04}"/>
              </c:ext>
            </c:extLst>
          </c:dPt>
          <c:dPt>
            <c:idx val="2"/>
            <c:invertIfNegative val="0"/>
            <c:bubble3D val="0"/>
            <c:spPr>
              <a:noFill/>
            </c:spPr>
            <c:extLst>
              <c:ext xmlns:c16="http://schemas.microsoft.com/office/drawing/2014/chart" uri="{C3380CC4-5D6E-409C-BE32-E72D297353CC}">
                <c16:uniqueId val="{0000003C-98AF-40A9-BA58-06EDB510FE04}"/>
              </c:ext>
            </c:extLst>
          </c:dPt>
          <c:dPt>
            <c:idx val="3"/>
            <c:invertIfNegative val="0"/>
            <c:bubble3D val="0"/>
            <c:spPr>
              <a:noFill/>
            </c:spPr>
            <c:extLst>
              <c:ext xmlns:c16="http://schemas.microsoft.com/office/drawing/2014/chart" uri="{C3380CC4-5D6E-409C-BE32-E72D297353CC}">
                <c16:uniqueId val="{0000003E-98AF-40A9-BA58-06EDB510FE04}"/>
              </c:ext>
            </c:extLst>
          </c:dPt>
          <c:dPt>
            <c:idx val="4"/>
            <c:invertIfNegative val="0"/>
            <c:bubble3D val="0"/>
            <c:spPr>
              <a:noFill/>
            </c:spPr>
            <c:extLst>
              <c:ext xmlns:c16="http://schemas.microsoft.com/office/drawing/2014/chart" uri="{C3380CC4-5D6E-409C-BE32-E72D297353CC}">
                <c16:uniqueId val="{00000040-98AF-40A9-BA58-06EDB510FE04}"/>
              </c:ext>
            </c:extLst>
          </c:dPt>
          <c:cat>
            <c:strRef>
              <c:f>'Form K1'!$S$223:$S$227</c:f>
              <c:strCache>
                <c:ptCount val="5"/>
                <c:pt idx="0">
                  <c:v>R</c:v>
                </c:pt>
                <c:pt idx="1">
                  <c:v>M</c:v>
                </c:pt>
                <c:pt idx="2">
                  <c:v>U1</c:v>
                </c:pt>
                <c:pt idx="3">
                  <c:v>U2</c:v>
                </c:pt>
                <c:pt idx="4">
                  <c:v>U3</c:v>
                </c:pt>
              </c:strCache>
            </c:strRef>
          </c:cat>
          <c:val>
            <c:numRef>
              <c:f>'Form K1'!$Y$223:$Y$227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98AF-40A9-BA58-06EDB510FE04}"/>
            </c:ext>
          </c:extLst>
        </c:ser>
        <c:ser>
          <c:idx val="6"/>
          <c:order val="6"/>
          <c:tx>
            <c:strRef>
              <c:f>'Form K1'!$Z$222</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98AF-40A9-BA58-06EDB510FE04}"/>
              </c:ext>
            </c:extLst>
          </c:dPt>
          <c:cat>
            <c:strRef>
              <c:f>'Form K1'!$S$223:$S$227</c:f>
              <c:strCache>
                <c:ptCount val="5"/>
                <c:pt idx="0">
                  <c:v>R</c:v>
                </c:pt>
                <c:pt idx="1">
                  <c:v>M</c:v>
                </c:pt>
                <c:pt idx="2">
                  <c:v>U1</c:v>
                </c:pt>
                <c:pt idx="3">
                  <c:v>U2</c:v>
                </c:pt>
                <c:pt idx="4">
                  <c:v>U3</c:v>
                </c:pt>
              </c:strCache>
            </c:strRef>
          </c:cat>
          <c:val>
            <c:numRef>
              <c:f>'Form K1'!$Z$223:$Z$227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98AF-40A9-BA58-06EDB510FE04}"/>
            </c:ext>
          </c:extLst>
        </c:ser>
        <c:ser>
          <c:idx val="7"/>
          <c:order val="7"/>
          <c:tx>
            <c:strRef>
              <c:f>'Form K1'!$AA$222</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98AF-40A9-BA58-06EDB510FE04}"/>
              </c:ext>
            </c:extLst>
          </c:dPt>
          <c:dPt>
            <c:idx val="1"/>
            <c:invertIfNegative val="0"/>
            <c:bubble3D val="0"/>
            <c:spPr>
              <a:noFill/>
            </c:spPr>
            <c:extLst>
              <c:ext xmlns:c16="http://schemas.microsoft.com/office/drawing/2014/chart" uri="{C3380CC4-5D6E-409C-BE32-E72D297353CC}">
                <c16:uniqueId val="{00000050-98AF-40A9-BA58-06EDB510FE04}"/>
              </c:ext>
            </c:extLst>
          </c:dPt>
          <c:dPt>
            <c:idx val="2"/>
            <c:invertIfNegative val="0"/>
            <c:bubble3D val="0"/>
            <c:spPr>
              <a:noFill/>
            </c:spPr>
            <c:extLst>
              <c:ext xmlns:c16="http://schemas.microsoft.com/office/drawing/2014/chart" uri="{C3380CC4-5D6E-409C-BE32-E72D297353CC}">
                <c16:uniqueId val="{00000052-98AF-40A9-BA58-06EDB510FE04}"/>
              </c:ext>
            </c:extLst>
          </c:dPt>
          <c:dPt>
            <c:idx val="3"/>
            <c:invertIfNegative val="0"/>
            <c:bubble3D val="0"/>
            <c:spPr>
              <a:noFill/>
            </c:spPr>
            <c:extLst>
              <c:ext xmlns:c16="http://schemas.microsoft.com/office/drawing/2014/chart" uri="{C3380CC4-5D6E-409C-BE32-E72D297353CC}">
                <c16:uniqueId val="{00000054-98AF-40A9-BA58-06EDB510FE04}"/>
              </c:ext>
            </c:extLst>
          </c:dPt>
          <c:dPt>
            <c:idx val="4"/>
            <c:invertIfNegative val="0"/>
            <c:bubble3D val="0"/>
            <c:spPr>
              <a:noFill/>
            </c:spPr>
            <c:extLst>
              <c:ext xmlns:c16="http://schemas.microsoft.com/office/drawing/2014/chart" uri="{C3380CC4-5D6E-409C-BE32-E72D297353CC}">
                <c16:uniqueId val="{00000056-98AF-40A9-BA58-06EDB510FE04}"/>
              </c:ext>
            </c:extLst>
          </c:dPt>
          <c:cat>
            <c:strRef>
              <c:f>'Form K1'!$S$223:$S$227</c:f>
              <c:strCache>
                <c:ptCount val="5"/>
                <c:pt idx="0">
                  <c:v>R</c:v>
                </c:pt>
                <c:pt idx="1">
                  <c:v>M</c:v>
                </c:pt>
                <c:pt idx="2">
                  <c:v>U1</c:v>
                </c:pt>
                <c:pt idx="3">
                  <c:v>U2</c:v>
                </c:pt>
                <c:pt idx="4">
                  <c:v>U3</c:v>
                </c:pt>
              </c:strCache>
            </c:strRef>
          </c:cat>
          <c:val>
            <c:numRef>
              <c:f>'Form K1'!$AA$223:$AA$227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98AF-40A9-BA58-06EDB510FE04}"/>
            </c:ext>
          </c:extLst>
        </c:ser>
        <c:ser>
          <c:idx val="8"/>
          <c:order val="8"/>
          <c:tx>
            <c:strRef>
              <c:f>'Form K1'!$AB$222</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98AF-40A9-BA58-06EDB510FE04}"/>
              </c:ext>
            </c:extLst>
          </c:dPt>
          <c:cat>
            <c:strRef>
              <c:f>'Form K1'!$S$223:$S$227</c:f>
              <c:strCache>
                <c:ptCount val="5"/>
                <c:pt idx="0">
                  <c:v>R</c:v>
                </c:pt>
                <c:pt idx="1">
                  <c:v>M</c:v>
                </c:pt>
                <c:pt idx="2">
                  <c:v>U1</c:v>
                </c:pt>
                <c:pt idx="3">
                  <c:v>U2</c:v>
                </c:pt>
                <c:pt idx="4">
                  <c:v>U3</c:v>
                </c:pt>
              </c:strCache>
            </c:strRef>
          </c:cat>
          <c:val>
            <c:numRef>
              <c:f>'Form K1'!$AB$223:$AB$227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98AF-40A9-BA58-06EDB510FE04}"/>
            </c:ext>
          </c:extLst>
        </c:ser>
        <c:ser>
          <c:idx val="9"/>
          <c:order val="9"/>
          <c:tx>
            <c:strRef>
              <c:f>'Form K1'!$AC$222</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98AF-40A9-BA58-06EDB510FE04}"/>
              </c:ext>
            </c:extLst>
          </c:dPt>
          <c:dPt>
            <c:idx val="1"/>
            <c:invertIfNegative val="0"/>
            <c:bubble3D val="0"/>
            <c:spPr>
              <a:noFill/>
            </c:spPr>
            <c:extLst>
              <c:ext xmlns:c16="http://schemas.microsoft.com/office/drawing/2014/chart" uri="{C3380CC4-5D6E-409C-BE32-E72D297353CC}">
                <c16:uniqueId val="{00000066-98AF-40A9-BA58-06EDB510FE04}"/>
              </c:ext>
            </c:extLst>
          </c:dPt>
          <c:dPt>
            <c:idx val="2"/>
            <c:invertIfNegative val="0"/>
            <c:bubble3D val="0"/>
            <c:spPr>
              <a:noFill/>
            </c:spPr>
            <c:extLst>
              <c:ext xmlns:c16="http://schemas.microsoft.com/office/drawing/2014/chart" uri="{C3380CC4-5D6E-409C-BE32-E72D297353CC}">
                <c16:uniqueId val="{00000068-98AF-40A9-BA58-06EDB510FE04}"/>
              </c:ext>
            </c:extLst>
          </c:dPt>
          <c:dPt>
            <c:idx val="3"/>
            <c:invertIfNegative val="0"/>
            <c:bubble3D val="0"/>
            <c:spPr>
              <a:noFill/>
            </c:spPr>
            <c:extLst>
              <c:ext xmlns:c16="http://schemas.microsoft.com/office/drawing/2014/chart" uri="{C3380CC4-5D6E-409C-BE32-E72D297353CC}">
                <c16:uniqueId val="{0000006A-98AF-40A9-BA58-06EDB510FE04}"/>
              </c:ext>
            </c:extLst>
          </c:dPt>
          <c:dPt>
            <c:idx val="4"/>
            <c:invertIfNegative val="0"/>
            <c:bubble3D val="0"/>
            <c:spPr>
              <a:noFill/>
            </c:spPr>
            <c:extLst>
              <c:ext xmlns:c16="http://schemas.microsoft.com/office/drawing/2014/chart" uri="{C3380CC4-5D6E-409C-BE32-E72D297353CC}">
                <c16:uniqueId val="{0000006C-98AF-40A9-BA58-06EDB510FE04}"/>
              </c:ext>
            </c:extLst>
          </c:dPt>
          <c:cat>
            <c:strRef>
              <c:f>'Form K1'!$S$223:$S$227</c:f>
              <c:strCache>
                <c:ptCount val="5"/>
                <c:pt idx="0">
                  <c:v>R</c:v>
                </c:pt>
                <c:pt idx="1">
                  <c:v>M</c:v>
                </c:pt>
                <c:pt idx="2">
                  <c:v>U1</c:v>
                </c:pt>
                <c:pt idx="3">
                  <c:v>U2</c:v>
                </c:pt>
                <c:pt idx="4">
                  <c:v>U3</c:v>
                </c:pt>
              </c:strCache>
            </c:strRef>
          </c:cat>
          <c:val>
            <c:numRef>
              <c:f>'Form K1'!$AC$223:$AC$227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98AF-40A9-BA58-06EDB510FE04}"/>
            </c:ext>
          </c:extLst>
        </c:ser>
        <c:ser>
          <c:idx val="10"/>
          <c:order val="10"/>
          <c:tx>
            <c:strRef>
              <c:f>'Form K1'!$AD$222</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98AF-40A9-BA58-06EDB510FE04}"/>
              </c:ext>
            </c:extLst>
          </c:dPt>
          <c:cat>
            <c:strRef>
              <c:f>'Form K1'!$S$223:$S$227</c:f>
              <c:strCache>
                <c:ptCount val="5"/>
                <c:pt idx="0">
                  <c:v>R</c:v>
                </c:pt>
                <c:pt idx="1">
                  <c:v>M</c:v>
                </c:pt>
                <c:pt idx="2">
                  <c:v>U1</c:v>
                </c:pt>
                <c:pt idx="3">
                  <c:v>U2</c:v>
                </c:pt>
                <c:pt idx="4">
                  <c:v>U3</c:v>
                </c:pt>
              </c:strCache>
            </c:strRef>
          </c:cat>
          <c:val>
            <c:numRef>
              <c:f>'Form K1'!$AD$223:$AD$227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98AF-40A9-BA58-06EDB510FE04}"/>
            </c:ext>
          </c:extLst>
        </c:ser>
        <c:ser>
          <c:idx val="11"/>
          <c:order val="11"/>
          <c:tx>
            <c:strRef>
              <c:f>'Form K1'!$AE$222</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98AF-40A9-BA58-06EDB510FE04}"/>
              </c:ext>
            </c:extLst>
          </c:dPt>
          <c:dPt>
            <c:idx val="1"/>
            <c:invertIfNegative val="0"/>
            <c:bubble3D val="0"/>
            <c:spPr>
              <a:noFill/>
            </c:spPr>
            <c:extLst>
              <c:ext xmlns:c16="http://schemas.microsoft.com/office/drawing/2014/chart" uri="{C3380CC4-5D6E-409C-BE32-E72D297353CC}">
                <c16:uniqueId val="{0000007C-98AF-40A9-BA58-06EDB510FE04}"/>
              </c:ext>
            </c:extLst>
          </c:dPt>
          <c:dPt>
            <c:idx val="2"/>
            <c:invertIfNegative val="0"/>
            <c:bubble3D val="0"/>
            <c:spPr>
              <a:noFill/>
            </c:spPr>
            <c:extLst>
              <c:ext xmlns:c16="http://schemas.microsoft.com/office/drawing/2014/chart" uri="{C3380CC4-5D6E-409C-BE32-E72D297353CC}">
                <c16:uniqueId val="{0000007E-98AF-40A9-BA58-06EDB510FE04}"/>
              </c:ext>
            </c:extLst>
          </c:dPt>
          <c:dPt>
            <c:idx val="3"/>
            <c:invertIfNegative val="0"/>
            <c:bubble3D val="0"/>
            <c:spPr>
              <a:noFill/>
            </c:spPr>
            <c:extLst>
              <c:ext xmlns:c16="http://schemas.microsoft.com/office/drawing/2014/chart" uri="{C3380CC4-5D6E-409C-BE32-E72D297353CC}">
                <c16:uniqueId val="{00000080-98AF-40A9-BA58-06EDB510FE04}"/>
              </c:ext>
            </c:extLst>
          </c:dPt>
          <c:dPt>
            <c:idx val="4"/>
            <c:invertIfNegative val="0"/>
            <c:bubble3D val="0"/>
            <c:spPr>
              <a:noFill/>
            </c:spPr>
            <c:extLst>
              <c:ext xmlns:c16="http://schemas.microsoft.com/office/drawing/2014/chart" uri="{C3380CC4-5D6E-409C-BE32-E72D297353CC}">
                <c16:uniqueId val="{00000082-98AF-40A9-BA58-06EDB510FE04}"/>
              </c:ext>
            </c:extLst>
          </c:dPt>
          <c:cat>
            <c:strRef>
              <c:f>'Form K1'!$S$223:$S$227</c:f>
              <c:strCache>
                <c:ptCount val="5"/>
                <c:pt idx="0">
                  <c:v>R</c:v>
                </c:pt>
                <c:pt idx="1">
                  <c:v>M</c:v>
                </c:pt>
                <c:pt idx="2">
                  <c:v>U1</c:v>
                </c:pt>
                <c:pt idx="3">
                  <c:v>U2</c:v>
                </c:pt>
                <c:pt idx="4">
                  <c:v>U3</c:v>
                </c:pt>
              </c:strCache>
            </c:strRef>
          </c:cat>
          <c:val>
            <c:numRef>
              <c:f>'Form K1'!$AE$223:$AE$227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98AF-40A9-BA58-06EDB510FE04}"/>
            </c:ext>
          </c:extLst>
        </c:ser>
        <c:ser>
          <c:idx val="12"/>
          <c:order val="12"/>
          <c:tx>
            <c:strRef>
              <c:f>'Form K1'!$AF$222</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98AF-40A9-BA58-06EDB510FE04}"/>
              </c:ext>
            </c:extLst>
          </c:dPt>
          <c:cat>
            <c:strRef>
              <c:f>'Form K1'!$S$223:$S$227</c:f>
              <c:strCache>
                <c:ptCount val="5"/>
                <c:pt idx="0">
                  <c:v>R</c:v>
                </c:pt>
                <c:pt idx="1">
                  <c:v>M</c:v>
                </c:pt>
                <c:pt idx="2">
                  <c:v>U1</c:v>
                </c:pt>
                <c:pt idx="3">
                  <c:v>U2</c:v>
                </c:pt>
                <c:pt idx="4">
                  <c:v>U3</c:v>
                </c:pt>
              </c:strCache>
            </c:strRef>
          </c:cat>
          <c:val>
            <c:numRef>
              <c:f>'Form K1'!$AF$223:$AF$227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98AF-40A9-BA58-06EDB510FE04}"/>
            </c:ext>
          </c:extLst>
        </c:ser>
        <c:ser>
          <c:idx val="13"/>
          <c:order val="13"/>
          <c:tx>
            <c:strRef>
              <c:f>'Form K1'!$AG$222</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98AF-40A9-BA58-06EDB510FE04}"/>
              </c:ext>
            </c:extLst>
          </c:dPt>
          <c:dPt>
            <c:idx val="1"/>
            <c:invertIfNegative val="0"/>
            <c:bubble3D val="0"/>
            <c:spPr>
              <a:noFill/>
            </c:spPr>
            <c:extLst>
              <c:ext xmlns:c16="http://schemas.microsoft.com/office/drawing/2014/chart" uri="{C3380CC4-5D6E-409C-BE32-E72D297353CC}">
                <c16:uniqueId val="{00000092-98AF-40A9-BA58-06EDB510FE04}"/>
              </c:ext>
            </c:extLst>
          </c:dPt>
          <c:dPt>
            <c:idx val="2"/>
            <c:invertIfNegative val="0"/>
            <c:bubble3D val="0"/>
            <c:spPr>
              <a:noFill/>
            </c:spPr>
            <c:extLst>
              <c:ext xmlns:c16="http://schemas.microsoft.com/office/drawing/2014/chart" uri="{C3380CC4-5D6E-409C-BE32-E72D297353CC}">
                <c16:uniqueId val="{00000094-98AF-40A9-BA58-06EDB510FE04}"/>
              </c:ext>
            </c:extLst>
          </c:dPt>
          <c:dPt>
            <c:idx val="3"/>
            <c:invertIfNegative val="0"/>
            <c:bubble3D val="0"/>
            <c:spPr>
              <a:noFill/>
            </c:spPr>
            <c:extLst>
              <c:ext xmlns:c16="http://schemas.microsoft.com/office/drawing/2014/chart" uri="{C3380CC4-5D6E-409C-BE32-E72D297353CC}">
                <c16:uniqueId val="{00000096-98AF-40A9-BA58-06EDB510FE04}"/>
              </c:ext>
            </c:extLst>
          </c:dPt>
          <c:dPt>
            <c:idx val="4"/>
            <c:invertIfNegative val="0"/>
            <c:bubble3D val="0"/>
            <c:spPr>
              <a:noFill/>
            </c:spPr>
            <c:extLst>
              <c:ext xmlns:c16="http://schemas.microsoft.com/office/drawing/2014/chart" uri="{C3380CC4-5D6E-409C-BE32-E72D297353CC}">
                <c16:uniqueId val="{00000098-98AF-40A9-BA58-06EDB510FE04}"/>
              </c:ext>
            </c:extLst>
          </c:dPt>
          <c:cat>
            <c:strRef>
              <c:f>'Form K1'!$S$223:$S$227</c:f>
              <c:strCache>
                <c:ptCount val="5"/>
                <c:pt idx="0">
                  <c:v>R</c:v>
                </c:pt>
                <c:pt idx="1">
                  <c:v>M</c:v>
                </c:pt>
                <c:pt idx="2">
                  <c:v>U1</c:v>
                </c:pt>
                <c:pt idx="3">
                  <c:v>U2</c:v>
                </c:pt>
                <c:pt idx="4">
                  <c:v>U3</c:v>
                </c:pt>
              </c:strCache>
            </c:strRef>
          </c:cat>
          <c:val>
            <c:numRef>
              <c:f>'Form K1'!$AG$223:$AG$227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98AF-40A9-BA58-06EDB510FE04}"/>
            </c:ext>
          </c:extLst>
        </c:ser>
        <c:ser>
          <c:idx val="14"/>
          <c:order val="14"/>
          <c:tx>
            <c:strRef>
              <c:f>'Form K1'!$AH$222</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98AF-40A9-BA58-06EDB510FE04}"/>
              </c:ext>
            </c:extLst>
          </c:dPt>
          <c:cat>
            <c:strRef>
              <c:f>'Form K1'!$S$223:$S$227</c:f>
              <c:strCache>
                <c:ptCount val="5"/>
                <c:pt idx="0">
                  <c:v>R</c:v>
                </c:pt>
                <c:pt idx="1">
                  <c:v>M</c:v>
                </c:pt>
                <c:pt idx="2">
                  <c:v>U1</c:v>
                </c:pt>
                <c:pt idx="3">
                  <c:v>U2</c:v>
                </c:pt>
                <c:pt idx="4">
                  <c:v>U3</c:v>
                </c:pt>
              </c:strCache>
            </c:strRef>
          </c:cat>
          <c:val>
            <c:numRef>
              <c:f>'Form K1'!$AH$223:$AH$227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98AF-40A9-BA58-06EDB510FE04}"/>
            </c:ext>
          </c:extLst>
        </c:ser>
        <c:ser>
          <c:idx val="15"/>
          <c:order val="15"/>
          <c:tx>
            <c:strRef>
              <c:f>'Form K1'!$AI$222</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98AF-40A9-BA58-06EDB510FE04}"/>
              </c:ext>
            </c:extLst>
          </c:dPt>
          <c:dPt>
            <c:idx val="1"/>
            <c:invertIfNegative val="0"/>
            <c:bubble3D val="0"/>
            <c:spPr>
              <a:noFill/>
            </c:spPr>
            <c:extLst>
              <c:ext xmlns:c16="http://schemas.microsoft.com/office/drawing/2014/chart" uri="{C3380CC4-5D6E-409C-BE32-E72D297353CC}">
                <c16:uniqueId val="{000000A8-98AF-40A9-BA58-06EDB510FE04}"/>
              </c:ext>
            </c:extLst>
          </c:dPt>
          <c:dPt>
            <c:idx val="2"/>
            <c:invertIfNegative val="0"/>
            <c:bubble3D val="0"/>
            <c:spPr>
              <a:noFill/>
            </c:spPr>
            <c:extLst>
              <c:ext xmlns:c16="http://schemas.microsoft.com/office/drawing/2014/chart" uri="{C3380CC4-5D6E-409C-BE32-E72D297353CC}">
                <c16:uniqueId val="{000000AA-98AF-40A9-BA58-06EDB510FE04}"/>
              </c:ext>
            </c:extLst>
          </c:dPt>
          <c:dPt>
            <c:idx val="3"/>
            <c:invertIfNegative val="0"/>
            <c:bubble3D val="0"/>
            <c:spPr>
              <a:noFill/>
            </c:spPr>
            <c:extLst>
              <c:ext xmlns:c16="http://schemas.microsoft.com/office/drawing/2014/chart" uri="{C3380CC4-5D6E-409C-BE32-E72D297353CC}">
                <c16:uniqueId val="{000000AC-98AF-40A9-BA58-06EDB510FE04}"/>
              </c:ext>
            </c:extLst>
          </c:dPt>
          <c:dPt>
            <c:idx val="4"/>
            <c:invertIfNegative val="0"/>
            <c:bubble3D val="0"/>
            <c:spPr>
              <a:noFill/>
            </c:spPr>
            <c:extLst>
              <c:ext xmlns:c16="http://schemas.microsoft.com/office/drawing/2014/chart" uri="{C3380CC4-5D6E-409C-BE32-E72D297353CC}">
                <c16:uniqueId val="{000000AE-98AF-40A9-BA58-06EDB510FE04}"/>
              </c:ext>
            </c:extLst>
          </c:dPt>
          <c:cat>
            <c:strRef>
              <c:f>'Form K1'!$S$223:$S$227</c:f>
              <c:strCache>
                <c:ptCount val="5"/>
                <c:pt idx="0">
                  <c:v>R</c:v>
                </c:pt>
                <c:pt idx="1">
                  <c:v>M</c:v>
                </c:pt>
                <c:pt idx="2">
                  <c:v>U1</c:v>
                </c:pt>
                <c:pt idx="3">
                  <c:v>U2</c:v>
                </c:pt>
                <c:pt idx="4">
                  <c:v>U3</c:v>
                </c:pt>
              </c:strCache>
            </c:strRef>
          </c:cat>
          <c:val>
            <c:numRef>
              <c:f>'Form K1'!$AI$223:$AI$227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98AF-40A9-BA58-06EDB510FE04}"/>
            </c:ext>
          </c:extLst>
        </c:ser>
        <c:ser>
          <c:idx val="16"/>
          <c:order val="16"/>
          <c:tx>
            <c:strRef>
              <c:f>'Form K1'!$AJ$222</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98AF-40A9-BA58-06EDB510FE04}"/>
              </c:ext>
            </c:extLst>
          </c:dPt>
          <c:cat>
            <c:strRef>
              <c:f>'Form K1'!$S$223:$S$227</c:f>
              <c:strCache>
                <c:ptCount val="5"/>
                <c:pt idx="0">
                  <c:v>R</c:v>
                </c:pt>
                <c:pt idx="1">
                  <c:v>M</c:v>
                </c:pt>
                <c:pt idx="2">
                  <c:v>U1</c:v>
                </c:pt>
                <c:pt idx="3">
                  <c:v>U2</c:v>
                </c:pt>
                <c:pt idx="4">
                  <c:v>U3</c:v>
                </c:pt>
              </c:strCache>
            </c:strRef>
          </c:cat>
          <c:val>
            <c:numRef>
              <c:f>'Form K1'!$AJ$223:$AJ$227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98AF-40A9-BA58-06EDB510FE04}"/>
            </c:ext>
          </c:extLst>
        </c:ser>
        <c:ser>
          <c:idx val="17"/>
          <c:order val="17"/>
          <c:tx>
            <c:strRef>
              <c:f>'Form K1'!$AK$222</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98AF-40A9-BA58-06EDB510FE04}"/>
              </c:ext>
            </c:extLst>
          </c:dPt>
          <c:dPt>
            <c:idx val="1"/>
            <c:invertIfNegative val="0"/>
            <c:bubble3D val="0"/>
            <c:spPr>
              <a:noFill/>
            </c:spPr>
            <c:extLst>
              <c:ext xmlns:c16="http://schemas.microsoft.com/office/drawing/2014/chart" uri="{C3380CC4-5D6E-409C-BE32-E72D297353CC}">
                <c16:uniqueId val="{000000BE-98AF-40A9-BA58-06EDB510FE04}"/>
              </c:ext>
            </c:extLst>
          </c:dPt>
          <c:dPt>
            <c:idx val="2"/>
            <c:invertIfNegative val="0"/>
            <c:bubble3D val="0"/>
            <c:spPr>
              <a:noFill/>
            </c:spPr>
            <c:extLst>
              <c:ext xmlns:c16="http://schemas.microsoft.com/office/drawing/2014/chart" uri="{C3380CC4-5D6E-409C-BE32-E72D297353CC}">
                <c16:uniqueId val="{000000C0-98AF-40A9-BA58-06EDB510FE04}"/>
              </c:ext>
            </c:extLst>
          </c:dPt>
          <c:dPt>
            <c:idx val="3"/>
            <c:invertIfNegative val="0"/>
            <c:bubble3D val="0"/>
            <c:spPr>
              <a:noFill/>
            </c:spPr>
            <c:extLst>
              <c:ext xmlns:c16="http://schemas.microsoft.com/office/drawing/2014/chart" uri="{C3380CC4-5D6E-409C-BE32-E72D297353CC}">
                <c16:uniqueId val="{000000C2-98AF-40A9-BA58-06EDB510FE04}"/>
              </c:ext>
            </c:extLst>
          </c:dPt>
          <c:dPt>
            <c:idx val="4"/>
            <c:invertIfNegative val="0"/>
            <c:bubble3D val="0"/>
            <c:spPr>
              <a:noFill/>
            </c:spPr>
            <c:extLst>
              <c:ext xmlns:c16="http://schemas.microsoft.com/office/drawing/2014/chart" uri="{C3380CC4-5D6E-409C-BE32-E72D297353CC}">
                <c16:uniqueId val="{000000C4-98AF-40A9-BA58-06EDB510FE04}"/>
              </c:ext>
            </c:extLst>
          </c:dPt>
          <c:cat>
            <c:strRef>
              <c:f>'Form K1'!$S$223:$S$227</c:f>
              <c:strCache>
                <c:ptCount val="5"/>
                <c:pt idx="0">
                  <c:v>R</c:v>
                </c:pt>
                <c:pt idx="1">
                  <c:v>M</c:v>
                </c:pt>
                <c:pt idx="2">
                  <c:v>U1</c:v>
                </c:pt>
                <c:pt idx="3">
                  <c:v>U2</c:v>
                </c:pt>
                <c:pt idx="4">
                  <c:v>U3</c:v>
                </c:pt>
              </c:strCache>
            </c:strRef>
          </c:cat>
          <c:val>
            <c:numRef>
              <c:f>'Form K1'!$AK$223:$AK$227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98AF-40A9-BA58-06EDB510FE04}"/>
            </c:ext>
          </c:extLst>
        </c:ser>
        <c:ser>
          <c:idx val="18"/>
          <c:order val="18"/>
          <c:tx>
            <c:strRef>
              <c:f>'Form K1'!$AL$222</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98AF-40A9-BA58-06EDB510FE04}"/>
              </c:ext>
            </c:extLst>
          </c:dPt>
          <c:cat>
            <c:strRef>
              <c:f>'Form K1'!$S$223:$S$227</c:f>
              <c:strCache>
                <c:ptCount val="5"/>
                <c:pt idx="0">
                  <c:v>R</c:v>
                </c:pt>
                <c:pt idx="1">
                  <c:v>M</c:v>
                </c:pt>
                <c:pt idx="2">
                  <c:v>U1</c:v>
                </c:pt>
                <c:pt idx="3">
                  <c:v>U2</c:v>
                </c:pt>
                <c:pt idx="4">
                  <c:v>U3</c:v>
                </c:pt>
              </c:strCache>
            </c:strRef>
          </c:cat>
          <c:val>
            <c:numRef>
              <c:f>'Form K1'!$AL$223:$AL$227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98AF-40A9-BA58-06EDB510FE04}"/>
            </c:ext>
          </c:extLst>
        </c:ser>
        <c:ser>
          <c:idx val="19"/>
          <c:order val="19"/>
          <c:tx>
            <c:strRef>
              <c:f>'Form K1'!$AM$222</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98AF-40A9-BA58-06EDB510FE04}"/>
              </c:ext>
            </c:extLst>
          </c:dPt>
          <c:dPt>
            <c:idx val="1"/>
            <c:invertIfNegative val="0"/>
            <c:bubble3D val="0"/>
            <c:spPr>
              <a:noFill/>
            </c:spPr>
            <c:extLst>
              <c:ext xmlns:c16="http://schemas.microsoft.com/office/drawing/2014/chart" uri="{C3380CC4-5D6E-409C-BE32-E72D297353CC}">
                <c16:uniqueId val="{000000D4-98AF-40A9-BA58-06EDB510FE04}"/>
              </c:ext>
            </c:extLst>
          </c:dPt>
          <c:dPt>
            <c:idx val="2"/>
            <c:invertIfNegative val="0"/>
            <c:bubble3D val="0"/>
            <c:spPr>
              <a:noFill/>
            </c:spPr>
            <c:extLst>
              <c:ext xmlns:c16="http://schemas.microsoft.com/office/drawing/2014/chart" uri="{C3380CC4-5D6E-409C-BE32-E72D297353CC}">
                <c16:uniqueId val="{000000D6-98AF-40A9-BA58-06EDB510FE04}"/>
              </c:ext>
            </c:extLst>
          </c:dPt>
          <c:dPt>
            <c:idx val="3"/>
            <c:invertIfNegative val="0"/>
            <c:bubble3D val="0"/>
            <c:spPr>
              <a:noFill/>
            </c:spPr>
            <c:extLst>
              <c:ext xmlns:c16="http://schemas.microsoft.com/office/drawing/2014/chart" uri="{C3380CC4-5D6E-409C-BE32-E72D297353CC}">
                <c16:uniqueId val="{000000D8-98AF-40A9-BA58-06EDB510FE04}"/>
              </c:ext>
            </c:extLst>
          </c:dPt>
          <c:dPt>
            <c:idx val="4"/>
            <c:invertIfNegative val="0"/>
            <c:bubble3D val="0"/>
            <c:spPr>
              <a:noFill/>
            </c:spPr>
            <c:extLst>
              <c:ext xmlns:c16="http://schemas.microsoft.com/office/drawing/2014/chart" uri="{C3380CC4-5D6E-409C-BE32-E72D297353CC}">
                <c16:uniqueId val="{000000DA-98AF-40A9-BA58-06EDB510FE04}"/>
              </c:ext>
            </c:extLst>
          </c:dPt>
          <c:cat>
            <c:strRef>
              <c:f>'Form K1'!$S$223:$S$227</c:f>
              <c:strCache>
                <c:ptCount val="5"/>
                <c:pt idx="0">
                  <c:v>R</c:v>
                </c:pt>
                <c:pt idx="1">
                  <c:v>M</c:v>
                </c:pt>
                <c:pt idx="2">
                  <c:v>U1</c:v>
                </c:pt>
                <c:pt idx="3">
                  <c:v>U2</c:v>
                </c:pt>
                <c:pt idx="4">
                  <c:v>U3</c:v>
                </c:pt>
              </c:strCache>
            </c:strRef>
          </c:cat>
          <c:val>
            <c:numRef>
              <c:f>'Form K1'!$AM$223:$AM$227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98AF-40A9-BA58-06EDB510FE04}"/>
            </c:ext>
          </c:extLst>
        </c:ser>
        <c:ser>
          <c:idx val="20"/>
          <c:order val="20"/>
          <c:tx>
            <c:strRef>
              <c:f>'Form K1'!$AN$222</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98AF-40A9-BA58-06EDB510FE04}"/>
              </c:ext>
            </c:extLst>
          </c:dPt>
          <c:cat>
            <c:strRef>
              <c:f>'Form K1'!$S$223:$S$227</c:f>
              <c:strCache>
                <c:ptCount val="5"/>
                <c:pt idx="0">
                  <c:v>R</c:v>
                </c:pt>
                <c:pt idx="1">
                  <c:v>M</c:v>
                </c:pt>
                <c:pt idx="2">
                  <c:v>U1</c:v>
                </c:pt>
                <c:pt idx="3">
                  <c:v>U2</c:v>
                </c:pt>
                <c:pt idx="4">
                  <c:v>U3</c:v>
                </c:pt>
              </c:strCache>
            </c:strRef>
          </c:cat>
          <c:val>
            <c:numRef>
              <c:f>'Form K1'!$AN$223:$AN$227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98AF-40A9-BA58-06EDB510FE04}"/>
            </c:ext>
          </c:extLst>
        </c:ser>
        <c:ser>
          <c:idx val="21"/>
          <c:order val="21"/>
          <c:tx>
            <c:strRef>
              <c:f>'Form K1'!$AO$222</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98AF-40A9-BA58-06EDB510FE04}"/>
              </c:ext>
            </c:extLst>
          </c:dPt>
          <c:dPt>
            <c:idx val="1"/>
            <c:invertIfNegative val="0"/>
            <c:bubble3D val="0"/>
            <c:spPr>
              <a:noFill/>
            </c:spPr>
            <c:extLst>
              <c:ext xmlns:c16="http://schemas.microsoft.com/office/drawing/2014/chart" uri="{C3380CC4-5D6E-409C-BE32-E72D297353CC}">
                <c16:uniqueId val="{000000EA-98AF-40A9-BA58-06EDB510FE04}"/>
              </c:ext>
            </c:extLst>
          </c:dPt>
          <c:dPt>
            <c:idx val="2"/>
            <c:invertIfNegative val="0"/>
            <c:bubble3D val="0"/>
            <c:spPr>
              <a:noFill/>
            </c:spPr>
            <c:extLst>
              <c:ext xmlns:c16="http://schemas.microsoft.com/office/drawing/2014/chart" uri="{C3380CC4-5D6E-409C-BE32-E72D297353CC}">
                <c16:uniqueId val="{000000EC-98AF-40A9-BA58-06EDB510FE04}"/>
              </c:ext>
            </c:extLst>
          </c:dPt>
          <c:dPt>
            <c:idx val="3"/>
            <c:invertIfNegative val="0"/>
            <c:bubble3D val="0"/>
            <c:spPr>
              <a:noFill/>
            </c:spPr>
            <c:extLst>
              <c:ext xmlns:c16="http://schemas.microsoft.com/office/drawing/2014/chart" uri="{C3380CC4-5D6E-409C-BE32-E72D297353CC}">
                <c16:uniqueId val="{000000EE-98AF-40A9-BA58-06EDB510FE04}"/>
              </c:ext>
            </c:extLst>
          </c:dPt>
          <c:dPt>
            <c:idx val="4"/>
            <c:invertIfNegative val="0"/>
            <c:bubble3D val="0"/>
            <c:spPr>
              <a:noFill/>
            </c:spPr>
            <c:extLst>
              <c:ext xmlns:c16="http://schemas.microsoft.com/office/drawing/2014/chart" uri="{C3380CC4-5D6E-409C-BE32-E72D297353CC}">
                <c16:uniqueId val="{000000F0-98AF-40A9-BA58-06EDB510FE04}"/>
              </c:ext>
            </c:extLst>
          </c:dPt>
          <c:cat>
            <c:strRef>
              <c:f>'Form K1'!$S$223:$S$227</c:f>
              <c:strCache>
                <c:ptCount val="5"/>
                <c:pt idx="0">
                  <c:v>R</c:v>
                </c:pt>
                <c:pt idx="1">
                  <c:v>M</c:v>
                </c:pt>
                <c:pt idx="2">
                  <c:v>U1</c:v>
                </c:pt>
                <c:pt idx="3">
                  <c:v>U2</c:v>
                </c:pt>
                <c:pt idx="4">
                  <c:v>U3</c:v>
                </c:pt>
              </c:strCache>
            </c:strRef>
          </c:cat>
          <c:val>
            <c:numRef>
              <c:f>'Form K1'!$AO$223:$AO$227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98AF-40A9-BA58-06EDB510FE04}"/>
            </c:ext>
          </c:extLst>
        </c:ser>
        <c:ser>
          <c:idx val="22"/>
          <c:order val="22"/>
          <c:tx>
            <c:strRef>
              <c:f>'Form K1'!$AP$222</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98AF-40A9-BA58-06EDB510FE04}"/>
              </c:ext>
            </c:extLst>
          </c:dPt>
          <c:cat>
            <c:strRef>
              <c:f>'Form K1'!$S$223:$S$227</c:f>
              <c:strCache>
                <c:ptCount val="5"/>
                <c:pt idx="0">
                  <c:v>R</c:v>
                </c:pt>
                <c:pt idx="1">
                  <c:v>M</c:v>
                </c:pt>
                <c:pt idx="2">
                  <c:v>U1</c:v>
                </c:pt>
                <c:pt idx="3">
                  <c:v>U2</c:v>
                </c:pt>
                <c:pt idx="4">
                  <c:v>U3</c:v>
                </c:pt>
              </c:strCache>
            </c:strRef>
          </c:cat>
          <c:val>
            <c:numRef>
              <c:f>'Form K1'!$AP$223:$AP$227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98AF-40A9-BA58-06EDB510FE04}"/>
            </c:ext>
          </c:extLst>
        </c:ser>
        <c:ser>
          <c:idx val="23"/>
          <c:order val="23"/>
          <c:tx>
            <c:strRef>
              <c:f>'Form K1'!$AQ$222</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98AF-40A9-BA58-06EDB510FE04}"/>
              </c:ext>
            </c:extLst>
          </c:dPt>
          <c:dPt>
            <c:idx val="1"/>
            <c:invertIfNegative val="0"/>
            <c:bubble3D val="0"/>
            <c:spPr>
              <a:noFill/>
            </c:spPr>
            <c:extLst>
              <c:ext xmlns:c16="http://schemas.microsoft.com/office/drawing/2014/chart" uri="{C3380CC4-5D6E-409C-BE32-E72D297353CC}">
                <c16:uniqueId val="{00000100-98AF-40A9-BA58-06EDB510FE04}"/>
              </c:ext>
            </c:extLst>
          </c:dPt>
          <c:dPt>
            <c:idx val="2"/>
            <c:invertIfNegative val="0"/>
            <c:bubble3D val="0"/>
            <c:spPr>
              <a:noFill/>
            </c:spPr>
            <c:extLst>
              <c:ext xmlns:c16="http://schemas.microsoft.com/office/drawing/2014/chart" uri="{C3380CC4-5D6E-409C-BE32-E72D297353CC}">
                <c16:uniqueId val="{00000102-98AF-40A9-BA58-06EDB510FE04}"/>
              </c:ext>
            </c:extLst>
          </c:dPt>
          <c:dPt>
            <c:idx val="3"/>
            <c:invertIfNegative val="0"/>
            <c:bubble3D val="0"/>
            <c:spPr>
              <a:noFill/>
            </c:spPr>
            <c:extLst>
              <c:ext xmlns:c16="http://schemas.microsoft.com/office/drawing/2014/chart" uri="{C3380CC4-5D6E-409C-BE32-E72D297353CC}">
                <c16:uniqueId val="{00000104-98AF-40A9-BA58-06EDB510FE04}"/>
              </c:ext>
            </c:extLst>
          </c:dPt>
          <c:dPt>
            <c:idx val="4"/>
            <c:invertIfNegative val="0"/>
            <c:bubble3D val="0"/>
            <c:spPr>
              <a:noFill/>
            </c:spPr>
            <c:extLst>
              <c:ext xmlns:c16="http://schemas.microsoft.com/office/drawing/2014/chart" uri="{C3380CC4-5D6E-409C-BE32-E72D297353CC}">
                <c16:uniqueId val="{00000106-98AF-40A9-BA58-06EDB510FE04}"/>
              </c:ext>
            </c:extLst>
          </c:dPt>
          <c:cat>
            <c:strRef>
              <c:f>'Form K1'!$S$223:$S$227</c:f>
              <c:strCache>
                <c:ptCount val="5"/>
                <c:pt idx="0">
                  <c:v>R</c:v>
                </c:pt>
                <c:pt idx="1">
                  <c:v>M</c:v>
                </c:pt>
                <c:pt idx="2">
                  <c:v>U1</c:v>
                </c:pt>
                <c:pt idx="3">
                  <c:v>U2</c:v>
                </c:pt>
                <c:pt idx="4">
                  <c:v>U3</c:v>
                </c:pt>
              </c:strCache>
            </c:strRef>
          </c:cat>
          <c:val>
            <c:numRef>
              <c:f>'Form K1'!$AQ$223:$AQ$227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98AF-40A9-BA58-06EDB510FE04}"/>
            </c:ext>
          </c:extLst>
        </c:ser>
        <c:ser>
          <c:idx val="24"/>
          <c:order val="24"/>
          <c:tx>
            <c:strRef>
              <c:f>'Form K1'!$AR$222</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98AF-40A9-BA58-06EDB510FE04}"/>
              </c:ext>
            </c:extLst>
          </c:dPt>
          <c:cat>
            <c:strRef>
              <c:f>'Form K1'!$S$223:$S$227</c:f>
              <c:strCache>
                <c:ptCount val="5"/>
                <c:pt idx="0">
                  <c:v>R</c:v>
                </c:pt>
                <c:pt idx="1">
                  <c:v>M</c:v>
                </c:pt>
                <c:pt idx="2">
                  <c:v>U1</c:v>
                </c:pt>
                <c:pt idx="3">
                  <c:v>U2</c:v>
                </c:pt>
                <c:pt idx="4">
                  <c:v>U3</c:v>
                </c:pt>
              </c:strCache>
            </c:strRef>
          </c:cat>
          <c:val>
            <c:numRef>
              <c:f>'Form K1'!$AR$223:$AR$227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98AF-40A9-BA58-06EDB510FE04}"/>
            </c:ext>
          </c:extLst>
        </c:ser>
        <c:ser>
          <c:idx val="25"/>
          <c:order val="25"/>
          <c:tx>
            <c:strRef>
              <c:f>'Form K1'!$AS$222</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98AF-40A9-BA58-06EDB510FE04}"/>
              </c:ext>
            </c:extLst>
          </c:dPt>
          <c:dPt>
            <c:idx val="1"/>
            <c:invertIfNegative val="0"/>
            <c:bubble3D val="0"/>
            <c:spPr>
              <a:noFill/>
            </c:spPr>
            <c:extLst>
              <c:ext xmlns:c16="http://schemas.microsoft.com/office/drawing/2014/chart" uri="{C3380CC4-5D6E-409C-BE32-E72D297353CC}">
                <c16:uniqueId val="{00000116-98AF-40A9-BA58-06EDB510FE04}"/>
              </c:ext>
            </c:extLst>
          </c:dPt>
          <c:dPt>
            <c:idx val="2"/>
            <c:invertIfNegative val="0"/>
            <c:bubble3D val="0"/>
            <c:spPr>
              <a:noFill/>
            </c:spPr>
            <c:extLst>
              <c:ext xmlns:c16="http://schemas.microsoft.com/office/drawing/2014/chart" uri="{C3380CC4-5D6E-409C-BE32-E72D297353CC}">
                <c16:uniqueId val="{00000118-98AF-40A9-BA58-06EDB510FE04}"/>
              </c:ext>
            </c:extLst>
          </c:dPt>
          <c:dPt>
            <c:idx val="3"/>
            <c:invertIfNegative val="0"/>
            <c:bubble3D val="0"/>
            <c:spPr>
              <a:noFill/>
            </c:spPr>
            <c:extLst>
              <c:ext xmlns:c16="http://schemas.microsoft.com/office/drawing/2014/chart" uri="{C3380CC4-5D6E-409C-BE32-E72D297353CC}">
                <c16:uniqueId val="{0000011A-98AF-40A9-BA58-06EDB510FE04}"/>
              </c:ext>
            </c:extLst>
          </c:dPt>
          <c:dPt>
            <c:idx val="4"/>
            <c:invertIfNegative val="0"/>
            <c:bubble3D val="0"/>
            <c:spPr>
              <a:noFill/>
            </c:spPr>
            <c:extLst>
              <c:ext xmlns:c16="http://schemas.microsoft.com/office/drawing/2014/chart" uri="{C3380CC4-5D6E-409C-BE32-E72D297353CC}">
                <c16:uniqueId val="{0000011C-98AF-40A9-BA58-06EDB510FE04}"/>
              </c:ext>
            </c:extLst>
          </c:dPt>
          <c:cat>
            <c:strRef>
              <c:f>'Form K1'!$S$223:$S$227</c:f>
              <c:strCache>
                <c:ptCount val="5"/>
                <c:pt idx="0">
                  <c:v>R</c:v>
                </c:pt>
                <c:pt idx="1">
                  <c:v>M</c:v>
                </c:pt>
                <c:pt idx="2">
                  <c:v>U1</c:v>
                </c:pt>
                <c:pt idx="3">
                  <c:v>U2</c:v>
                </c:pt>
                <c:pt idx="4">
                  <c:v>U3</c:v>
                </c:pt>
              </c:strCache>
            </c:strRef>
          </c:cat>
          <c:val>
            <c:numRef>
              <c:f>'Form K1'!$AS$223:$AS$227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98AF-40A9-BA58-06EDB510FE04}"/>
            </c:ext>
          </c:extLst>
        </c:ser>
        <c:ser>
          <c:idx val="26"/>
          <c:order val="26"/>
          <c:tx>
            <c:strRef>
              <c:f>'Form K1'!$AT$222</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98AF-40A9-BA58-06EDB510FE04}"/>
              </c:ext>
            </c:extLst>
          </c:dPt>
          <c:cat>
            <c:strRef>
              <c:f>'Form K1'!$S$223:$S$227</c:f>
              <c:strCache>
                <c:ptCount val="5"/>
                <c:pt idx="0">
                  <c:v>R</c:v>
                </c:pt>
                <c:pt idx="1">
                  <c:v>M</c:v>
                </c:pt>
                <c:pt idx="2">
                  <c:v>U1</c:v>
                </c:pt>
                <c:pt idx="3">
                  <c:v>U2</c:v>
                </c:pt>
                <c:pt idx="4">
                  <c:v>U3</c:v>
                </c:pt>
              </c:strCache>
            </c:strRef>
          </c:cat>
          <c:val>
            <c:numRef>
              <c:f>'Form K1'!$AT$223:$AT$227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98AF-40A9-BA58-06EDB510FE04}"/>
            </c:ext>
          </c:extLst>
        </c:ser>
        <c:ser>
          <c:idx val="27"/>
          <c:order val="27"/>
          <c:tx>
            <c:strRef>
              <c:f>'Form K1'!$AU$222</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98AF-40A9-BA58-06EDB510FE04}"/>
              </c:ext>
            </c:extLst>
          </c:dPt>
          <c:dPt>
            <c:idx val="1"/>
            <c:invertIfNegative val="0"/>
            <c:bubble3D val="0"/>
            <c:spPr>
              <a:noFill/>
            </c:spPr>
            <c:extLst>
              <c:ext xmlns:c16="http://schemas.microsoft.com/office/drawing/2014/chart" uri="{C3380CC4-5D6E-409C-BE32-E72D297353CC}">
                <c16:uniqueId val="{0000012C-98AF-40A9-BA58-06EDB510FE04}"/>
              </c:ext>
            </c:extLst>
          </c:dPt>
          <c:dPt>
            <c:idx val="2"/>
            <c:invertIfNegative val="0"/>
            <c:bubble3D val="0"/>
            <c:spPr>
              <a:noFill/>
            </c:spPr>
            <c:extLst>
              <c:ext xmlns:c16="http://schemas.microsoft.com/office/drawing/2014/chart" uri="{C3380CC4-5D6E-409C-BE32-E72D297353CC}">
                <c16:uniqueId val="{0000012E-98AF-40A9-BA58-06EDB510FE04}"/>
              </c:ext>
            </c:extLst>
          </c:dPt>
          <c:dPt>
            <c:idx val="3"/>
            <c:invertIfNegative val="0"/>
            <c:bubble3D val="0"/>
            <c:spPr>
              <a:noFill/>
            </c:spPr>
            <c:extLst>
              <c:ext xmlns:c16="http://schemas.microsoft.com/office/drawing/2014/chart" uri="{C3380CC4-5D6E-409C-BE32-E72D297353CC}">
                <c16:uniqueId val="{00000130-98AF-40A9-BA58-06EDB510FE04}"/>
              </c:ext>
            </c:extLst>
          </c:dPt>
          <c:dPt>
            <c:idx val="4"/>
            <c:invertIfNegative val="0"/>
            <c:bubble3D val="0"/>
            <c:spPr>
              <a:noFill/>
            </c:spPr>
            <c:extLst>
              <c:ext xmlns:c16="http://schemas.microsoft.com/office/drawing/2014/chart" uri="{C3380CC4-5D6E-409C-BE32-E72D297353CC}">
                <c16:uniqueId val="{00000132-98AF-40A9-BA58-06EDB510FE04}"/>
              </c:ext>
            </c:extLst>
          </c:dPt>
          <c:cat>
            <c:strRef>
              <c:f>'Form K1'!$S$223:$S$227</c:f>
              <c:strCache>
                <c:ptCount val="5"/>
                <c:pt idx="0">
                  <c:v>R</c:v>
                </c:pt>
                <c:pt idx="1">
                  <c:v>M</c:v>
                </c:pt>
                <c:pt idx="2">
                  <c:v>U1</c:v>
                </c:pt>
                <c:pt idx="3">
                  <c:v>U2</c:v>
                </c:pt>
                <c:pt idx="4">
                  <c:v>U3</c:v>
                </c:pt>
              </c:strCache>
            </c:strRef>
          </c:cat>
          <c:val>
            <c:numRef>
              <c:f>'Form K1'!$AU$223:$AU$227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98AF-40A9-BA58-06EDB510FE04}"/>
            </c:ext>
          </c:extLst>
        </c:ser>
        <c:ser>
          <c:idx val="28"/>
          <c:order val="28"/>
          <c:tx>
            <c:strRef>
              <c:f>'Form K1'!$AV$222</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98AF-40A9-BA58-06EDB510FE04}"/>
              </c:ext>
            </c:extLst>
          </c:dPt>
          <c:cat>
            <c:strRef>
              <c:f>'Form K1'!$S$223:$S$227</c:f>
              <c:strCache>
                <c:ptCount val="5"/>
                <c:pt idx="0">
                  <c:v>R</c:v>
                </c:pt>
                <c:pt idx="1">
                  <c:v>M</c:v>
                </c:pt>
                <c:pt idx="2">
                  <c:v>U1</c:v>
                </c:pt>
                <c:pt idx="3">
                  <c:v>U2</c:v>
                </c:pt>
                <c:pt idx="4">
                  <c:v>U3</c:v>
                </c:pt>
              </c:strCache>
            </c:strRef>
          </c:cat>
          <c:val>
            <c:numRef>
              <c:f>'Form K1'!$AV$223:$AV$227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98AF-40A9-BA58-06EDB510FE04}"/>
            </c:ext>
          </c:extLst>
        </c:ser>
        <c:ser>
          <c:idx val="29"/>
          <c:order val="29"/>
          <c:tx>
            <c:strRef>
              <c:f>'Form K1'!$AW$222</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98AF-40A9-BA58-06EDB510FE04}"/>
              </c:ext>
            </c:extLst>
          </c:dPt>
          <c:dPt>
            <c:idx val="1"/>
            <c:invertIfNegative val="0"/>
            <c:bubble3D val="0"/>
            <c:spPr>
              <a:noFill/>
            </c:spPr>
            <c:extLst>
              <c:ext xmlns:c16="http://schemas.microsoft.com/office/drawing/2014/chart" uri="{C3380CC4-5D6E-409C-BE32-E72D297353CC}">
                <c16:uniqueId val="{00000142-98AF-40A9-BA58-06EDB510FE04}"/>
              </c:ext>
            </c:extLst>
          </c:dPt>
          <c:dPt>
            <c:idx val="2"/>
            <c:invertIfNegative val="0"/>
            <c:bubble3D val="0"/>
            <c:spPr>
              <a:noFill/>
            </c:spPr>
            <c:extLst>
              <c:ext xmlns:c16="http://schemas.microsoft.com/office/drawing/2014/chart" uri="{C3380CC4-5D6E-409C-BE32-E72D297353CC}">
                <c16:uniqueId val="{00000144-98AF-40A9-BA58-06EDB510FE04}"/>
              </c:ext>
            </c:extLst>
          </c:dPt>
          <c:dPt>
            <c:idx val="3"/>
            <c:invertIfNegative val="0"/>
            <c:bubble3D val="0"/>
            <c:spPr>
              <a:noFill/>
            </c:spPr>
            <c:extLst>
              <c:ext xmlns:c16="http://schemas.microsoft.com/office/drawing/2014/chart" uri="{C3380CC4-5D6E-409C-BE32-E72D297353CC}">
                <c16:uniqueId val="{00000146-98AF-40A9-BA58-06EDB510FE04}"/>
              </c:ext>
            </c:extLst>
          </c:dPt>
          <c:dPt>
            <c:idx val="4"/>
            <c:invertIfNegative val="0"/>
            <c:bubble3D val="0"/>
            <c:spPr>
              <a:noFill/>
            </c:spPr>
            <c:extLst>
              <c:ext xmlns:c16="http://schemas.microsoft.com/office/drawing/2014/chart" uri="{C3380CC4-5D6E-409C-BE32-E72D297353CC}">
                <c16:uniqueId val="{00000148-98AF-40A9-BA58-06EDB510FE04}"/>
              </c:ext>
            </c:extLst>
          </c:dPt>
          <c:cat>
            <c:strRef>
              <c:f>'Form K1'!$S$223:$S$227</c:f>
              <c:strCache>
                <c:ptCount val="5"/>
                <c:pt idx="0">
                  <c:v>R</c:v>
                </c:pt>
                <c:pt idx="1">
                  <c:v>M</c:v>
                </c:pt>
                <c:pt idx="2">
                  <c:v>U1</c:v>
                </c:pt>
                <c:pt idx="3">
                  <c:v>U2</c:v>
                </c:pt>
                <c:pt idx="4">
                  <c:v>U3</c:v>
                </c:pt>
              </c:strCache>
            </c:strRef>
          </c:cat>
          <c:val>
            <c:numRef>
              <c:f>'Form K1'!$AW$223:$AW$227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98AF-40A9-BA58-06EDB510FE04}"/>
            </c:ext>
          </c:extLst>
        </c:ser>
        <c:ser>
          <c:idx val="30"/>
          <c:order val="30"/>
          <c:tx>
            <c:strRef>
              <c:f>'Form K1'!$AX$222</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98AF-40A9-BA58-06EDB510FE04}"/>
              </c:ext>
            </c:extLst>
          </c:dPt>
          <c:cat>
            <c:strRef>
              <c:f>'Form K1'!$S$223:$S$227</c:f>
              <c:strCache>
                <c:ptCount val="5"/>
                <c:pt idx="0">
                  <c:v>R</c:v>
                </c:pt>
                <c:pt idx="1">
                  <c:v>M</c:v>
                </c:pt>
                <c:pt idx="2">
                  <c:v>U1</c:v>
                </c:pt>
                <c:pt idx="3">
                  <c:v>U2</c:v>
                </c:pt>
                <c:pt idx="4">
                  <c:v>U3</c:v>
                </c:pt>
              </c:strCache>
            </c:strRef>
          </c:cat>
          <c:val>
            <c:numRef>
              <c:f>'Form K1'!$AX$223:$AX$227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98AF-40A9-BA58-06EDB510FE04}"/>
            </c:ext>
          </c:extLst>
        </c:ser>
        <c:ser>
          <c:idx val="31"/>
          <c:order val="31"/>
          <c:tx>
            <c:strRef>
              <c:f>'Form K1'!$AY$222</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98AF-40A9-BA58-06EDB510FE04}"/>
              </c:ext>
            </c:extLst>
          </c:dPt>
          <c:dPt>
            <c:idx val="1"/>
            <c:invertIfNegative val="0"/>
            <c:bubble3D val="0"/>
            <c:spPr>
              <a:noFill/>
            </c:spPr>
            <c:extLst>
              <c:ext xmlns:c16="http://schemas.microsoft.com/office/drawing/2014/chart" uri="{C3380CC4-5D6E-409C-BE32-E72D297353CC}">
                <c16:uniqueId val="{00000158-98AF-40A9-BA58-06EDB510FE04}"/>
              </c:ext>
            </c:extLst>
          </c:dPt>
          <c:dPt>
            <c:idx val="2"/>
            <c:invertIfNegative val="0"/>
            <c:bubble3D val="0"/>
            <c:spPr>
              <a:noFill/>
            </c:spPr>
            <c:extLst>
              <c:ext xmlns:c16="http://schemas.microsoft.com/office/drawing/2014/chart" uri="{C3380CC4-5D6E-409C-BE32-E72D297353CC}">
                <c16:uniqueId val="{0000015A-98AF-40A9-BA58-06EDB510FE04}"/>
              </c:ext>
            </c:extLst>
          </c:dPt>
          <c:dPt>
            <c:idx val="3"/>
            <c:invertIfNegative val="0"/>
            <c:bubble3D val="0"/>
            <c:spPr>
              <a:noFill/>
            </c:spPr>
            <c:extLst>
              <c:ext xmlns:c16="http://schemas.microsoft.com/office/drawing/2014/chart" uri="{C3380CC4-5D6E-409C-BE32-E72D297353CC}">
                <c16:uniqueId val="{0000015C-98AF-40A9-BA58-06EDB510FE04}"/>
              </c:ext>
            </c:extLst>
          </c:dPt>
          <c:dPt>
            <c:idx val="4"/>
            <c:invertIfNegative val="0"/>
            <c:bubble3D val="0"/>
            <c:spPr>
              <a:noFill/>
            </c:spPr>
            <c:extLst>
              <c:ext xmlns:c16="http://schemas.microsoft.com/office/drawing/2014/chart" uri="{C3380CC4-5D6E-409C-BE32-E72D297353CC}">
                <c16:uniqueId val="{0000015E-98AF-40A9-BA58-06EDB510FE04}"/>
              </c:ext>
            </c:extLst>
          </c:dPt>
          <c:cat>
            <c:strRef>
              <c:f>'Form K1'!$S$223:$S$227</c:f>
              <c:strCache>
                <c:ptCount val="5"/>
                <c:pt idx="0">
                  <c:v>R</c:v>
                </c:pt>
                <c:pt idx="1">
                  <c:v>M</c:v>
                </c:pt>
                <c:pt idx="2">
                  <c:v>U1</c:v>
                </c:pt>
                <c:pt idx="3">
                  <c:v>U2</c:v>
                </c:pt>
                <c:pt idx="4">
                  <c:v>U3</c:v>
                </c:pt>
              </c:strCache>
            </c:strRef>
          </c:cat>
          <c:val>
            <c:numRef>
              <c:f>'Form K1'!$AY$223:$AY$227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98AF-40A9-BA58-06EDB510FE04}"/>
            </c:ext>
          </c:extLst>
        </c:ser>
        <c:ser>
          <c:idx val="32"/>
          <c:order val="32"/>
          <c:tx>
            <c:strRef>
              <c:f>'Form K1'!$AZ$222</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98AF-40A9-BA58-06EDB510FE04}"/>
              </c:ext>
            </c:extLst>
          </c:dPt>
          <c:cat>
            <c:strRef>
              <c:f>'Form K1'!$S$223:$S$227</c:f>
              <c:strCache>
                <c:ptCount val="5"/>
                <c:pt idx="0">
                  <c:v>R</c:v>
                </c:pt>
                <c:pt idx="1">
                  <c:v>M</c:v>
                </c:pt>
                <c:pt idx="2">
                  <c:v>U1</c:v>
                </c:pt>
                <c:pt idx="3">
                  <c:v>U2</c:v>
                </c:pt>
                <c:pt idx="4">
                  <c:v>U3</c:v>
                </c:pt>
              </c:strCache>
            </c:strRef>
          </c:cat>
          <c:val>
            <c:numRef>
              <c:f>'Form K1'!$AZ$223:$AZ$227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98AF-40A9-BA58-06EDB510FE04}"/>
            </c:ext>
          </c:extLst>
        </c:ser>
        <c:ser>
          <c:idx val="33"/>
          <c:order val="33"/>
          <c:tx>
            <c:strRef>
              <c:f>'Form K1'!$BA$222</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98AF-40A9-BA58-06EDB510FE04}"/>
              </c:ext>
            </c:extLst>
          </c:dPt>
          <c:dPt>
            <c:idx val="1"/>
            <c:invertIfNegative val="0"/>
            <c:bubble3D val="0"/>
            <c:spPr>
              <a:noFill/>
            </c:spPr>
            <c:extLst>
              <c:ext xmlns:c16="http://schemas.microsoft.com/office/drawing/2014/chart" uri="{C3380CC4-5D6E-409C-BE32-E72D297353CC}">
                <c16:uniqueId val="{0000016E-98AF-40A9-BA58-06EDB510FE04}"/>
              </c:ext>
            </c:extLst>
          </c:dPt>
          <c:dPt>
            <c:idx val="2"/>
            <c:invertIfNegative val="0"/>
            <c:bubble3D val="0"/>
            <c:spPr>
              <a:noFill/>
            </c:spPr>
            <c:extLst>
              <c:ext xmlns:c16="http://schemas.microsoft.com/office/drawing/2014/chart" uri="{C3380CC4-5D6E-409C-BE32-E72D297353CC}">
                <c16:uniqueId val="{00000170-98AF-40A9-BA58-06EDB510FE04}"/>
              </c:ext>
            </c:extLst>
          </c:dPt>
          <c:dPt>
            <c:idx val="3"/>
            <c:invertIfNegative val="0"/>
            <c:bubble3D val="0"/>
            <c:spPr>
              <a:noFill/>
            </c:spPr>
            <c:extLst>
              <c:ext xmlns:c16="http://schemas.microsoft.com/office/drawing/2014/chart" uri="{C3380CC4-5D6E-409C-BE32-E72D297353CC}">
                <c16:uniqueId val="{00000172-98AF-40A9-BA58-06EDB510FE04}"/>
              </c:ext>
            </c:extLst>
          </c:dPt>
          <c:dPt>
            <c:idx val="4"/>
            <c:invertIfNegative val="0"/>
            <c:bubble3D val="0"/>
            <c:spPr>
              <a:noFill/>
            </c:spPr>
            <c:extLst>
              <c:ext xmlns:c16="http://schemas.microsoft.com/office/drawing/2014/chart" uri="{C3380CC4-5D6E-409C-BE32-E72D297353CC}">
                <c16:uniqueId val="{00000174-98AF-40A9-BA58-06EDB510FE04}"/>
              </c:ext>
            </c:extLst>
          </c:dPt>
          <c:cat>
            <c:strRef>
              <c:f>'Form K1'!$S$223:$S$227</c:f>
              <c:strCache>
                <c:ptCount val="5"/>
                <c:pt idx="0">
                  <c:v>R</c:v>
                </c:pt>
                <c:pt idx="1">
                  <c:v>M</c:v>
                </c:pt>
                <c:pt idx="2">
                  <c:v>U1</c:v>
                </c:pt>
                <c:pt idx="3">
                  <c:v>U2</c:v>
                </c:pt>
                <c:pt idx="4">
                  <c:v>U3</c:v>
                </c:pt>
              </c:strCache>
            </c:strRef>
          </c:cat>
          <c:val>
            <c:numRef>
              <c:f>'Form K1'!$BA$223:$BA$227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98AF-40A9-BA58-06EDB510FE04}"/>
            </c:ext>
          </c:extLst>
        </c:ser>
        <c:ser>
          <c:idx val="34"/>
          <c:order val="34"/>
          <c:tx>
            <c:strRef>
              <c:f>'Form K1'!$BB$222</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98AF-40A9-BA58-06EDB510FE04}"/>
              </c:ext>
            </c:extLst>
          </c:dPt>
          <c:cat>
            <c:strRef>
              <c:f>'Form K1'!$S$223:$S$227</c:f>
              <c:strCache>
                <c:ptCount val="5"/>
                <c:pt idx="0">
                  <c:v>R</c:v>
                </c:pt>
                <c:pt idx="1">
                  <c:v>M</c:v>
                </c:pt>
                <c:pt idx="2">
                  <c:v>U1</c:v>
                </c:pt>
                <c:pt idx="3">
                  <c:v>U2</c:v>
                </c:pt>
                <c:pt idx="4">
                  <c:v>U3</c:v>
                </c:pt>
              </c:strCache>
            </c:strRef>
          </c:cat>
          <c:val>
            <c:numRef>
              <c:f>'Form K1'!$BB$223:$BB$227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98AF-40A9-BA58-06EDB510FE04}"/>
            </c:ext>
          </c:extLst>
        </c:ser>
        <c:ser>
          <c:idx val="35"/>
          <c:order val="35"/>
          <c:tx>
            <c:strRef>
              <c:f>'Form K1'!$BC$222</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98AF-40A9-BA58-06EDB510FE04}"/>
              </c:ext>
            </c:extLst>
          </c:dPt>
          <c:dPt>
            <c:idx val="1"/>
            <c:invertIfNegative val="0"/>
            <c:bubble3D val="0"/>
            <c:spPr>
              <a:noFill/>
            </c:spPr>
            <c:extLst>
              <c:ext xmlns:c16="http://schemas.microsoft.com/office/drawing/2014/chart" uri="{C3380CC4-5D6E-409C-BE32-E72D297353CC}">
                <c16:uniqueId val="{00000184-98AF-40A9-BA58-06EDB510FE04}"/>
              </c:ext>
            </c:extLst>
          </c:dPt>
          <c:dPt>
            <c:idx val="2"/>
            <c:invertIfNegative val="0"/>
            <c:bubble3D val="0"/>
            <c:spPr>
              <a:noFill/>
            </c:spPr>
            <c:extLst>
              <c:ext xmlns:c16="http://schemas.microsoft.com/office/drawing/2014/chart" uri="{C3380CC4-5D6E-409C-BE32-E72D297353CC}">
                <c16:uniqueId val="{00000186-98AF-40A9-BA58-06EDB510FE04}"/>
              </c:ext>
            </c:extLst>
          </c:dPt>
          <c:dPt>
            <c:idx val="3"/>
            <c:invertIfNegative val="0"/>
            <c:bubble3D val="0"/>
            <c:spPr>
              <a:noFill/>
            </c:spPr>
            <c:extLst>
              <c:ext xmlns:c16="http://schemas.microsoft.com/office/drawing/2014/chart" uri="{C3380CC4-5D6E-409C-BE32-E72D297353CC}">
                <c16:uniqueId val="{00000188-98AF-40A9-BA58-06EDB510FE04}"/>
              </c:ext>
            </c:extLst>
          </c:dPt>
          <c:dPt>
            <c:idx val="4"/>
            <c:invertIfNegative val="0"/>
            <c:bubble3D val="0"/>
            <c:spPr>
              <a:noFill/>
            </c:spPr>
            <c:extLst>
              <c:ext xmlns:c16="http://schemas.microsoft.com/office/drawing/2014/chart" uri="{C3380CC4-5D6E-409C-BE32-E72D297353CC}">
                <c16:uniqueId val="{0000018A-98AF-40A9-BA58-06EDB510FE04}"/>
              </c:ext>
            </c:extLst>
          </c:dPt>
          <c:cat>
            <c:strRef>
              <c:f>'Form K1'!$S$223:$S$227</c:f>
              <c:strCache>
                <c:ptCount val="5"/>
                <c:pt idx="0">
                  <c:v>R</c:v>
                </c:pt>
                <c:pt idx="1">
                  <c:v>M</c:v>
                </c:pt>
                <c:pt idx="2">
                  <c:v>U1</c:v>
                </c:pt>
                <c:pt idx="3">
                  <c:v>U2</c:v>
                </c:pt>
                <c:pt idx="4">
                  <c:v>U3</c:v>
                </c:pt>
              </c:strCache>
            </c:strRef>
          </c:cat>
          <c:val>
            <c:numRef>
              <c:f>'Form K1'!$BC$223:$BC$227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98AF-40A9-BA58-06EDB510FE04}"/>
            </c:ext>
          </c:extLst>
        </c:ser>
        <c:ser>
          <c:idx val="36"/>
          <c:order val="36"/>
          <c:tx>
            <c:strRef>
              <c:f>'Form K1'!$BD$222</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98AF-40A9-BA58-06EDB510FE04}"/>
              </c:ext>
            </c:extLst>
          </c:dPt>
          <c:cat>
            <c:strRef>
              <c:f>'Form K1'!$S$223:$S$227</c:f>
              <c:strCache>
                <c:ptCount val="5"/>
                <c:pt idx="0">
                  <c:v>R</c:v>
                </c:pt>
                <c:pt idx="1">
                  <c:v>M</c:v>
                </c:pt>
                <c:pt idx="2">
                  <c:v>U1</c:v>
                </c:pt>
                <c:pt idx="3">
                  <c:v>U2</c:v>
                </c:pt>
                <c:pt idx="4">
                  <c:v>U3</c:v>
                </c:pt>
              </c:strCache>
            </c:strRef>
          </c:cat>
          <c:val>
            <c:numRef>
              <c:f>'Form K1'!$BD$223:$BD$227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98AF-40A9-BA58-06EDB510FE04}"/>
            </c:ext>
          </c:extLst>
        </c:ser>
        <c:ser>
          <c:idx val="37"/>
          <c:order val="37"/>
          <c:tx>
            <c:strRef>
              <c:f>'Form K1'!$BE$222</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98AF-40A9-BA58-06EDB510FE04}"/>
              </c:ext>
            </c:extLst>
          </c:dPt>
          <c:dPt>
            <c:idx val="1"/>
            <c:invertIfNegative val="0"/>
            <c:bubble3D val="0"/>
            <c:spPr>
              <a:noFill/>
            </c:spPr>
            <c:extLst>
              <c:ext xmlns:c16="http://schemas.microsoft.com/office/drawing/2014/chart" uri="{C3380CC4-5D6E-409C-BE32-E72D297353CC}">
                <c16:uniqueId val="{0000019A-98AF-40A9-BA58-06EDB510FE04}"/>
              </c:ext>
            </c:extLst>
          </c:dPt>
          <c:dPt>
            <c:idx val="2"/>
            <c:invertIfNegative val="0"/>
            <c:bubble3D val="0"/>
            <c:spPr>
              <a:noFill/>
            </c:spPr>
            <c:extLst>
              <c:ext xmlns:c16="http://schemas.microsoft.com/office/drawing/2014/chart" uri="{C3380CC4-5D6E-409C-BE32-E72D297353CC}">
                <c16:uniqueId val="{0000019C-98AF-40A9-BA58-06EDB510FE04}"/>
              </c:ext>
            </c:extLst>
          </c:dPt>
          <c:dPt>
            <c:idx val="3"/>
            <c:invertIfNegative val="0"/>
            <c:bubble3D val="0"/>
            <c:spPr>
              <a:noFill/>
            </c:spPr>
            <c:extLst>
              <c:ext xmlns:c16="http://schemas.microsoft.com/office/drawing/2014/chart" uri="{C3380CC4-5D6E-409C-BE32-E72D297353CC}">
                <c16:uniqueId val="{0000019E-98AF-40A9-BA58-06EDB510FE04}"/>
              </c:ext>
            </c:extLst>
          </c:dPt>
          <c:dPt>
            <c:idx val="4"/>
            <c:invertIfNegative val="0"/>
            <c:bubble3D val="0"/>
            <c:spPr>
              <a:noFill/>
            </c:spPr>
            <c:extLst>
              <c:ext xmlns:c16="http://schemas.microsoft.com/office/drawing/2014/chart" uri="{C3380CC4-5D6E-409C-BE32-E72D297353CC}">
                <c16:uniqueId val="{000001A0-98AF-40A9-BA58-06EDB510FE04}"/>
              </c:ext>
            </c:extLst>
          </c:dPt>
          <c:cat>
            <c:strRef>
              <c:f>'Form K1'!$S$223:$S$227</c:f>
              <c:strCache>
                <c:ptCount val="5"/>
                <c:pt idx="0">
                  <c:v>R</c:v>
                </c:pt>
                <c:pt idx="1">
                  <c:v>M</c:v>
                </c:pt>
                <c:pt idx="2">
                  <c:v>U1</c:v>
                </c:pt>
                <c:pt idx="3">
                  <c:v>U2</c:v>
                </c:pt>
                <c:pt idx="4">
                  <c:v>U3</c:v>
                </c:pt>
              </c:strCache>
            </c:strRef>
          </c:cat>
          <c:val>
            <c:numRef>
              <c:f>'Form K1'!$BE$223:$BE$227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98AF-40A9-BA58-06EDB510FE04}"/>
            </c:ext>
          </c:extLst>
        </c:ser>
        <c:ser>
          <c:idx val="38"/>
          <c:order val="38"/>
          <c:tx>
            <c:strRef>
              <c:f>'Form K1'!$BF$222</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98AF-40A9-BA58-06EDB510FE04}"/>
              </c:ext>
            </c:extLst>
          </c:dPt>
          <c:cat>
            <c:strRef>
              <c:f>'Form K1'!$S$223:$S$227</c:f>
              <c:strCache>
                <c:ptCount val="5"/>
                <c:pt idx="0">
                  <c:v>R</c:v>
                </c:pt>
                <c:pt idx="1">
                  <c:v>M</c:v>
                </c:pt>
                <c:pt idx="2">
                  <c:v>U1</c:v>
                </c:pt>
                <c:pt idx="3">
                  <c:v>U2</c:v>
                </c:pt>
                <c:pt idx="4">
                  <c:v>U3</c:v>
                </c:pt>
              </c:strCache>
            </c:strRef>
          </c:cat>
          <c:val>
            <c:numRef>
              <c:f>'Form K1'!$BF$223:$BF$227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98AF-40A9-BA58-06EDB510FE04}"/>
            </c:ext>
          </c:extLst>
        </c:ser>
        <c:ser>
          <c:idx val="39"/>
          <c:order val="39"/>
          <c:tx>
            <c:strRef>
              <c:f>'Form K1'!$BG$222</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98AF-40A9-BA58-06EDB510FE04}"/>
              </c:ext>
            </c:extLst>
          </c:dPt>
          <c:dPt>
            <c:idx val="1"/>
            <c:invertIfNegative val="0"/>
            <c:bubble3D val="0"/>
            <c:spPr>
              <a:noFill/>
            </c:spPr>
            <c:extLst>
              <c:ext xmlns:c16="http://schemas.microsoft.com/office/drawing/2014/chart" uri="{C3380CC4-5D6E-409C-BE32-E72D297353CC}">
                <c16:uniqueId val="{000001B0-98AF-40A9-BA58-06EDB510FE04}"/>
              </c:ext>
            </c:extLst>
          </c:dPt>
          <c:dPt>
            <c:idx val="2"/>
            <c:invertIfNegative val="0"/>
            <c:bubble3D val="0"/>
            <c:spPr>
              <a:noFill/>
            </c:spPr>
            <c:extLst>
              <c:ext xmlns:c16="http://schemas.microsoft.com/office/drawing/2014/chart" uri="{C3380CC4-5D6E-409C-BE32-E72D297353CC}">
                <c16:uniqueId val="{000001B2-98AF-40A9-BA58-06EDB510FE04}"/>
              </c:ext>
            </c:extLst>
          </c:dPt>
          <c:dPt>
            <c:idx val="3"/>
            <c:invertIfNegative val="0"/>
            <c:bubble3D val="0"/>
            <c:spPr>
              <a:noFill/>
            </c:spPr>
            <c:extLst>
              <c:ext xmlns:c16="http://schemas.microsoft.com/office/drawing/2014/chart" uri="{C3380CC4-5D6E-409C-BE32-E72D297353CC}">
                <c16:uniqueId val="{000001B4-98AF-40A9-BA58-06EDB510FE04}"/>
              </c:ext>
            </c:extLst>
          </c:dPt>
          <c:dPt>
            <c:idx val="4"/>
            <c:invertIfNegative val="0"/>
            <c:bubble3D val="0"/>
            <c:spPr>
              <a:noFill/>
            </c:spPr>
            <c:extLst>
              <c:ext xmlns:c16="http://schemas.microsoft.com/office/drawing/2014/chart" uri="{C3380CC4-5D6E-409C-BE32-E72D297353CC}">
                <c16:uniqueId val="{000001B6-98AF-40A9-BA58-06EDB510FE04}"/>
              </c:ext>
            </c:extLst>
          </c:dPt>
          <c:cat>
            <c:strRef>
              <c:f>'Form K1'!$S$223:$S$227</c:f>
              <c:strCache>
                <c:ptCount val="5"/>
                <c:pt idx="0">
                  <c:v>R</c:v>
                </c:pt>
                <c:pt idx="1">
                  <c:v>M</c:v>
                </c:pt>
                <c:pt idx="2">
                  <c:v>U1</c:v>
                </c:pt>
                <c:pt idx="3">
                  <c:v>U2</c:v>
                </c:pt>
                <c:pt idx="4">
                  <c:v>U3</c:v>
                </c:pt>
              </c:strCache>
            </c:strRef>
          </c:cat>
          <c:val>
            <c:numRef>
              <c:f>'Form K1'!$BG$223:$BG$227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98AF-40A9-BA58-06EDB510FE04}"/>
            </c:ext>
          </c:extLst>
        </c:ser>
        <c:ser>
          <c:idx val="40"/>
          <c:order val="40"/>
          <c:tx>
            <c:strRef>
              <c:f>'Form K1'!$BH$222</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98AF-40A9-BA58-06EDB510FE04}"/>
              </c:ext>
            </c:extLst>
          </c:dPt>
          <c:cat>
            <c:strRef>
              <c:f>'Form K1'!$S$223:$S$227</c:f>
              <c:strCache>
                <c:ptCount val="5"/>
                <c:pt idx="0">
                  <c:v>R</c:v>
                </c:pt>
                <c:pt idx="1">
                  <c:v>M</c:v>
                </c:pt>
                <c:pt idx="2">
                  <c:v>U1</c:v>
                </c:pt>
                <c:pt idx="3">
                  <c:v>U2</c:v>
                </c:pt>
                <c:pt idx="4">
                  <c:v>U3</c:v>
                </c:pt>
              </c:strCache>
            </c:strRef>
          </c:cat>
          <c:val>
            <c:numRef>
              <c:f>'Form K1'!$BH$223:$BH$227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98AF-40A9-BA58-06EDB510FE04}"/>
            </c:ext>
          </c:extLst>
        </c:ser>
        <c:ser>
          <c:idx val="41"/>
          <c:order val="41"/>
          <c:tx>
            <c:strRef>
              <c:f>'Form K1'!$BI$222</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98AF-40A9-BA58-06EDB510FE04}"/>
              </c:ext>
            </c:extLst>
          </c:dPt>
          <c:dPt>
            <c:idx val="1"/>
            <c:invertIfNegative val="0"/>
            <c:bubble3D val="0"/>
            <c:spPr>
              <a:noFill/>
            </c:spPr>
            <c:extLst>
              <c:ext xmlns:c16="http://schemas.microsoft.com/office/drawing/2014/chart" uri="{C3380CC4-5D6E-409C-BE32-E72D297353CC}">
                <c16:uniqueId val="{000001C6-98AF-40A9-BA58-06EDB510FE04}"/>
              </c:ext>
            </c:extLst>
          </c:dPt>
          <c:dPt>
            <c:idx val="2"/>
            <c:invertIfNegative val="0"/>
            <c:bubble3D val="0"/>
            <c:spPr>
              <a:noFill/>
            </c:spPr>
            <c:extLst>
              <c:ext xmlns:c16="http://schemas.microsoft.com/office/drawing/2014/chart" uri="{C3380CC4-5D6E-409C-BE32-E72D297353CC}">
                <c16:uniqueId val="{000001C8-98AF-40A9-BA58-06EDB510FE04}"/>
              </c:ext>
            </c:extLst>
          </c:dPt>
          <c:dPt>
            <c:idx val="3"/>
            <c:invertIfNegative val="0"/>
            <c:bubble3D val="0"/>
            <c:spPr>
              <a:noFill/>
            </c:spPr>
            <c:extLst>
              <c:ext xmlns:c16="http://schemas.microsoft.com/office/drawing/2014/chart" uri="{C3380CC4-5D6E-409C-BE32-E72D297353CC}">
                <c16:uniqueId val="{000001CA-98AF-40A9-BA58-06EDB510FE04}"/>
              </c:ext>
            </c:extLst>
          </c:dPt>
          <c:dPt>
            <c:idx val="4"/>
            <c:invertIfNegative val="0"/>
            <c:bubble3D val="0"/>
            <c:spPr>
              <a:noFill/>
            </c:spPr>
            <c:extLst>
              <c:ext xmlns:c16="http://schemas.microsoft.com/office/drawing/2014/chart" uri="{C3380CC4-5D6E-409C-BE32-E72D297353CC}">
                <c16:uniqueId val="{000001CC-98AF-40A9-BA58-06EDB510FE04}"/>
              </c:ext>
            </c:extLst>
          </c:dPt>
          <c:cat>
            <c:strRef>
              <c:f>'Form K1'!$S$223:$S$227</c:f>
              <c:strCache>
                <c:ptCount val="5"/>
                <c:pt idx="0">
                  <c:v>R</c:v>
                </c:pt>
                <c:pt idx="1">
                  <c:v>M</c:v>
                </c:pt>
                <c:pt idx="2">
                  <c:v>U1</c:v>
                </c:pt>
                <c:pt idx="3">
                  <c:v>U2</c:v>
                </c:pt>
                <c:pt idx="4">
                  <c:v>U3</c:v>
                </c:pt>
              </c:strCache>
            </c:strRef>
          </c:cat>
          <c:val>
            <c:numRef>
              <c:f>'Form K1'!$BI$223:$BI$227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98AF-40A9-BA58-06EDB510FE04}"/>
            </c:ext>
          </c:extLst>
        </c:ser>
        <c:ser>
          <c:idx val="42"/>
          <c:order val="42"/>
          <c:tx>
            <c:strRef>
              <c:f>'Form K1'!$BJ$222</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98AF-40A9-BA58-06EDB510FE04}"/>
              </c:ext>
            </c:extLst>
          </c:dPt>
          <c:cat>
            <c:strRef>
              <c:f>'Form K1'!$S$223:$S$227</c:f>
              <c:strCache>
                <c:ptCount val="5"/>
                <c:pt idx="0">
                  <c:v>R</c:v>
                </c:pt>
                <c:pt idx="1">
                  <c:v>M</c:v>
                </c:pt>
                <c:pt idx="2">
                  <c:v>U1</c:v>
                </c:pt>
                <c:pt idx="3">
                  <c:v>U2</c:v>
                </c:pt>
                <c:pt idx="4">
                  <c:v>U3</c:v>
                </c:pt>
              </c:strCache>
            </c:strRef>
          </c:cat>
          <c:val>
            <c:numRef>
              <c:f>'Form K1'!$BJ$223:$BJ$227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98AF-40A9-BA58-06EDB510FE04}"/>
            </c:ext>
          </c:extLst>
        </c:ser>
        <c:ser>
          <c:idx val="43"/>
          <c:order val="43"/>
          <c:tx>
            <c:strRef>
              <c:f>'Form K1'!$BK$222</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98AF-40A9-BA58-06EDB510FE04}"/>
              </c:ext>
            </c:extLst>
          </c:dPt>
          <c:dPt>
            <c:idx val="1"/>
            <c:invertIfNegative val="0"/>
            <c:bubble3D val="0"/>
            <c:spPr>
              <a:noFill/>
            </c:spPr>
            <c:extLst>
              <c:ext xmlns:c16="http://schemas.microsoft.com/office/drawing/2014/chart" uri="{C3380CC4-5D6E-409C-BE32-E72D297353CC}">
                <c16:uniqueId val="{000001DC-98AF-40A9-BA58-06EDB510FE04}"/>
              </c:ext>
            </c:extLst>
          </c:dPt>
          <c:dPt>
            <c:idx val="2"/>
            <c:invertIfNegative val="0"/>
            <c:bubble3D val="0"/>
            <c:spPr>
              <a:noFill/>
            </c:spPr>
            <c:extLst>
              <c:ext xmlns:c16="http://schemas.microsoft.com/office/drawing/2014/chart" uri="{C3380CC4-5D6E-409C-BE32-E72D297353CC}">
                <c16:uniqueId val="{000001DE-98AF-40A9-BA58-06EDB510FE04}"/>
              </c:ext>
            </c:extLst>
          </c:dPt>
          <c:dPt>
            <c:idx val="3"/>
            <c:invertIfNegative val="0"/>
            <c:bubble3D val="0"/>
            <c:spPr>
              <a:noFill/>
            </c:spPr>
            <c:extLst>
              <c:ext xmlns:c16="http://schemas.microsoft.com/office/drawing/2014/chart" uri="{C3380CC4-5D6E-409C-BE32-E72D297353CC}">
                <c16:uniqueId val="{000001E0-98AF-40A9-BA58-06EDB510FE04}"/>
              </c:ext>
            </c:extLst>
          </c:dPt>
          <c:dPt>
            <c:idx val="4"/>
            <c:invertIfNegative val="0"/>
            <c:bubble3D val="0"/>
            <c:spPr>
              <a:noFill/>
            </c:spPr>
            <c:extLst>
              <c:ext xmlns:c16="http://schemas.microsoft.com/office/drawing/2014/chart" uri="{C3380CC4-5D6E-409C-BE32-E72D297353CC}">
                <c16:uniqueId val="{000001E2-98AF-40A9-BA58-06EDB510FE04}"/>
              </c:ext>
            </c:extLst>
          </c:dPt>
          <c:cat>
            <c:strRef>
              <c:f>'Form K1'!$S$223:$S$227</c:f>
              <c:strCache>
                <c:ptCount val="5"/>
                <c:pt idx="0">
                  <c:v>R</c:v>
                </c:pt>
                <c:pt idx="1">
                  <c:v>M</c:v>
                </c:pt>
                <c:pt idx="2">
                  <c:v>U1</c:v>
                </c:pt>
                <c:pt idx="3">
                  <c:v>U2</c:v>
                </c:pt>
                <c:pt idx="4">
                  <c:v>U3</c:v>
                </c:pt>
              </c:strCache>
            </c:strRef>
          </c:cat>
          <c:val>
            <c:numRef>
              <c:f>'Form K1'!$BK$223:$BK$227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98AF-40A9-BA58-06EDB510FE04}"/>
            </c:ext>
          </c:extLst>
        </c:ser>
        <c:ser>
          <c:idx val="44"/>
          <c:order val="44"/>
          <c:tx>
            <c:strRef>
              <c:f>'Form K1'!$BL$222</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98AF-40A9-BA58-06EDB510FE04}"/>
              </c:ext>
            </c:extLst>
          </c:dPt>
          <c:cat>
            <c:strRef>
              <c:f>'Form K1'!$S$223:$S$227</c:f>
              <c:strCache>
                <c:ptCount val="5"/>
                <c:pt idx="0">
                  <c:v>R</c:v>
                </c:pt>
                <c:pt idx="1">
                  <c:v>M</c:v>
                </c:pt>
                <c:pt idx="2">
                  <c:v>U1</c:v>
                </c:pt>
                <c:pt idx="3">
                  <c:v>U2</c:v>
                </c:pt>
                <c:pt idx="4">
                  <c:v>U3</c:v>
                </c:pt>
              </c:strCache>
            </c:strRef>
          </c:cat>
          <c:val>
            <c:numRef>
              <c:f>'Form K1'!$BL$223:$BL$227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98AF-40A9-BA58-06EDB510FE04}"/>
            </c:ext>
          </c:extLst>
        </c:ser>
        <c:ser>
          <c:idx val="45"/>
          <c:order val="45"/>
          <c:tx>
            <c:strRef>
              <c:f>'Form K1'!$BM$222</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98AF-40A9-BA58-06EDB510FE04}"/>
              </c:ext>
            </c:extLst>
          </c:dPt>
          <c:dPt>
            <c:idx val="1"/>
            <c:invertIfNegative val="0"/>
            <c:bubble3D val="0"/>
            <c:spPr>
              <a:noFill/>
            </c:spPr>
            <c:extLst>
              <c:ext xmlns:c16="http://schemas.microsoft.com/office/drawing/2014/chart" uri="{C3380CC4-5D6E-409C-BE32-E72D297353CC}">
                <c16:uniqueId val="{000001F2-98AF-40A9-BA58-06EDB510FE04}"/>
              </c:ext>
            </c:extLst>
          </c:dPt>
          <c:dPt>
            <c:idx val="2"/>
            <c:invertIfNegative val="0"/>
            <c:bubble3D val="0"/>
            <c:spPr>
              <a:noFill/>
            </c:spPr>
            <c:extLst>
              <c:ext xmlns:c16="http://schemas.microsoft.com/office/drawing/2014/chart" uri="{C3380CC4-5D6E-409C-BE32-E72D297353CC}">
                <c16:uniqueId val="{000001F4-98AF-40A9-BA58-06EDB510FE04}"/>
              </c:ext>
            </c:extLst>
          </c:dPt>
          <c:dPt>
            <c:idx val="3"/>
            <c:invertIfNegative val="0"/>
            <c:bubble3D val="0"/>
            <c:spPr>
              <a:noFill/>
            </c:spPr>
            <c:extLst>
              <c:ext xmlns:c16="http://schemas.microsoft.com/office/drawing/2014/chart" uri="{C3380CC4-5D6E-409C-BE32-E72D297353CC}">
                <c16:uniqueId val="{000001F6-98AF-40A9-BA58-06EDB510FE04}"/>
              </c:ext>
            </c:extLst>
          </c:dPt>
          <c:dPt>
            <c:idx val="4"/>
            <c:invertIfNegative val="0"/>
            <c:bubble3D val="0"/>
            <c:spPr>
              <a:noFill/>
            </c:spPr>
            <c:extLst>
              <c:ext xmlns:c16="http://schemas.microsoft.com/office/drawing/2014/chart" uri="{C3380CC4-5D6E-409C-BE32-E72D297353CC}">
                <c16:uniqueId val="{000001F8-98AF-40A9-BA58-06EDB510FE04}"/>
              </c:ext>
            </c:extLst>
          </c:dPt>
          <c:cat>
            <c:strRef>
              <c:f>'Form K1'!$S$223:$S$227</c:f>
              <c:strCache>
                <c:ptCount val="5"/>
                <c:pt idx="0">
                  <c:v>R</c:v>
                </c:pt>
                <c:pt idx="1">
                  <c:v>M</c:v>
                </c:pt>
                <c:pt idx="2">
                  <c:v>U1</c:v>
                </c:pt>
                <c:pt idx="3">
                  <c:v>U2</c:v>
                </c:pt>
                <c:pt idx="4">
                  <c:v>U3</c:v>
                </c:pt>
              </c:strCache>
            </c:strRef>
          </c:cat>
          <c:val>
            <c:numRef>
              <c:f>'Form K1'!$BM$223:$BM$227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98AF-40A9-BA58-06EDB510FE04}"/>
            </c:ext>
          </c:extLst>
        </c:ser>
        <c:ser>
          <c:idx val="46"/>
          <c:order val="46"/>
          <c:tx>
            <c:strRef>
              <c:f>'Form K1'!$BN$222</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98AF-40A9-BA58-06EDB510FE04}"/>
              </c:ext>
            </c:extLst>
          </c:dPt>
          <c:cat>
            <c:strRef>
              <c:f>'Form K1'!$S$223:$S$227</c:f>
              <c:strCache>
                <c:ptCount val="5"/>
                <c:pt idx="0">
                  <c:v>R</c:v>
                </c:pt>
                <c:pt idx="1">
                  <c:v>M</c:v>
                </c:pt>
                <c:pt idx="2">
                  <c:v>U1</c:v>
                </c:pt>
                <c:pt idx="3">
                  <c:v>U2</c:v>
                </c:pt>
                <c:pt idx="4">
                  <c:v>U3</c:v>
                </c:pt>
              </c:strCache>
            </c:strRef>
          </c:cat>
          <c:val>
            <c:numRef>
              <c:f>'Form K1'!$BN$223:$BN$227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98AF-40A9-BA58-06EDB510FE04}"/>
            </c:ext>
          </c:extLst>
        </c:ser>
        <c:ser>
          <c:idx val="47"/>
          <c:order val="47"/>
          <c:tx>
            <c:strRef>
              <c:f>'Form K1'!$BO$222</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98AF-40A9-BA58-06EDB510FE04}"/>
              </c:ext>
            </c:extLst>
          </c:dPt>
          <c:dPt>
            <c:idx val="1"/>
            <c:invertIfNegative val="0"/>
            <c:bubble3D val="0"/>
            <c:spPr>
              <a:noFill/>
            </c:spPr>
            <c:extLst>
              <c:ext xmlns:c16="http://schemas.microsoft.com/office/drawing/2014/chart" uri="{C3380CC4-5D6E-409C-BE32-E72D297353CC}">
                <c16:uniqueId val="{00000208-98AF-40A9-BA58-06EDB510FE04}"/>
              </c:ext>
            </c:extLst>
          </c:dPt>
          <c:dPt>
            <c:idx val="2"/>
            <c:invertIfNegative val="0"/>
            <c:bubble3D val="0"/>
            <c:spPr>
              <a:noFill/>
            </c:spPr>
            <c:extLst>
              <c:ext xmlns:c16="http://schemas.microsoft.com/office/drawing/2014/chart" uri="{C3380CC4-5D6E-409C-BE32-E72D297353CC}">
                <c16:uniqueId val="{0000020A-98AF-40A9-BA58-06EDB510FE04}"/>
              </c:ext>
            </c:extLst>
          </c:dPt>
          <c:dPt>
            <c:idx val="3"/>
            <c:invertIfNegative val="0"/>
            <c:bubble3D val="0"/>
            <c:spPr>
              <a:noFill/>
            </c:spPr>
            <c:extLst>
              <c:ext xmlns:c16="http://schemas.microsoft.com/office/drawing/2014/chart" uri="{C3380CC4-5D6E-409C-BE32-E72D297353CC}">
                <c16:uniqueId val="{0000020C-98AF-40A9-BA58-06EDB510FE04}"/>
              </c:ext>
            </c:extLst>
          </c:dPt>
          <c:dPt>
            <c:idx val="4"/>
            <c:invertIfNegative val="0"/>
            <c:bubble3D val="0"/>
            <c:spPr>
              <a:noFill/>
            </c:spPr>
            <c:extLst>
              <c:ext xmlns:c16="http://schemas.microsoft.com/office/drawing/2014/chart" uri="{C3380CC4-5D6E-409C-BE32-E72D297353CC}">
                <c16:uniqueId val="{0000020E-98AF-40A9-BA58-06EDB510FE04}"/>
              </c:ext>
            </c:extLst>
          </c:dPt>
          <c:cat>
            <c:strRef>
              <c:f>'Form K1'!$S$223:$S$227</c:f>
              <c:strCache>
                <c:ptCount val="5"/>
                <c:pt idx="0">
                  <c:v>R</c:v>
                </c:pt>
                <c:pt idx="1">
                  <c:v>M</c:v>
                </c:pt>
                <c:pt idx="2">
                  <c:v>U1</c:v>
                </c:pt>
                <c:pt idx="3">
                  <c:v>U2</c:v>
                </c:pt>
                <c:pt idx="4">
                  <c:v>U3</c:v>
                </c:pt>
              </c:strCache>
            </c:strRef>
          </c:cat>
          <c:val>
            <c:numRef>
              <c:f>'Form K1'!$BO$223:$BO$227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98AF-40A9-BA58-06EDB510FE04}"/>
            </c:ext>
          </c:extLst>
        </c:ser>
        <c:ser>
          <c:idx val="48"/>
          <c:order val="48"/>
          <c:tx>
            <c:strRef>
              <c:f>'Form K1'!$BP$222</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98AF-40A9-BA58-06EDB510FE04}"/>
              </c:ext>
            </c:extLst>
          </c:dPt>
          <c:cat>
            <c:strRef>
              <c:f>'Form K1'!$S$223:$S$227</c:f>
              <c:strCache>
                <c:ptCount val="5"/>
                <c:pt idx="0">
                  <c:v>R</c:v>
                </c:pt>
                <c:pt idx="1">
                  <c:v>M</c:v>
                </c:pt>
                <c:pt idx="2">
                  <c:v>U1</c:v>
                </c:pt>
                <c:pt idx="3">
                  <c:v>U2</c:v>
                </c:pt>
                <c:pt idx="4">
                  <c:v>U3</c:v>
                </c:pt>
              </c:strCache>
            </c:strRef>
          </c:cat>
          <c:val>
            <c:numRef>
              <c:f>'Form K1'!$BP$223:$BP$227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98AF-40A9-BA58-06EDB510FE04}"/>
            </c:ext>
          </c:extLst>
        </c:ser>
        <c:ser>
          <c:idx val="49"/>
          <c:order val="49"/>
          <c:tx>
            <c:strRef>
              <c:f>'Form K1'!$BQ$222</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98AF-40A9-BA58-06EDB510FE04}"/>
              </c:ext>
            </c:extLst>
          </c:dPt>
          <c:dPt>
            <c:idx val="1"/>
            <c:invertIfNegative val="0"/>
            <c:bubble3D val="0"/>
            <c:spPr>
              <a:noFill/>
            </c:spPr>
            <c:extLst>
              <c:ext xmlns:c16="http://schemas.microsoft.com/office/drawing/2014/chart" uri="{C3380CC4-5D6E-409C-BE32-E72D297353CC}">
                <c16:uniqueId val="{0000021E-98AF-40A9-BA58-06EDB510FE04}"/>
              </c:ext>
            </c:extLst>
          </c:dPt>
          <c:dPt>
            <c:idx val="2"/>
            <c:invertIfNegative val="0"/>
            <c:bubble3D val="0"/>
            <c:spPr>
              <a:noFill/>
            </c:spPr>
            <c:extLst>
              <c:ext xmlns:c16="http://schemas.microsoft.com/office/drawing/2014/chart" uri="{C3380CC4-5D6E-409C-BE32-E72D297353CC}">
                <c16:uniqueId val="{00000220-98AF-40A9-BA58-06EDB510FE04}"/>
              </c:ext>
            </c:extLst>
          </c:dPt>
          <c:dPt>
            <c:idx val="3"/>
            <c:invertIfNegative val="0"/>
            <c:bubble3D val="0"/>
            <c:spPr>
              <a:noFill/>
            </c:spPr>
            <c:extLst>
              <c:ext xmlns:c16="http://schemas.microsoft.com/office/drawing/2014/chart" uri="{C3380CC4-5D6E-409C-BE32-E72D297353CC}">
                <c16:uniqueId val="{00000222-98AF-40A9-BA58-06EDB510FE04}"/>
              </c:ext>
            </c:extLst>
          </c:dPt>
          <c:dPt>
            <c:idx val="4"/>
            <c:invertIfNegative val="0"/>
            <c:bubble3D val="0"/>
            <c:spPr>
              <a:noFill/>
            </c:spPr>
            <c:extLst>
              <c:ext xmlns:c16="http://schemas.microsoft.com/office/drawing/2014/chart" uri="{C3380CC4-5D6E-409C-BE32-E72D297353CC}">
                <c16:uniqueId val="{00000224-98AF-40A9-BA58-06EDB510FE04}"/>
              </c:ext>
            </c:extLst>
          </c:dPt>
          <c:cat>
            <c:strRef>
              <c:f>'Form K1'!$S$223:$S$227</c:f>
              <c:strCache>
                <c:ptCount val="5"/>
                <c:pt idx="0">
                  <c:v>R</c:v>
                </c:pt>
                <c:pt idx="1">
                  <c:v>M</c:v>
                </c:pt>
                <c:pt idx="2">
                  <c:v>U1</c:v>
                </c:pt>
                <c:pt idx="3">
                  <c:v>U2</c:v>
                </c:pt>
                <c:pt idx="4">
                  <c:v>U3</c:v>
                </c:pt>
              </c:strCache>
            </c:strRef>
          </c:cat>
          <c:val>
            <c:numRef>
              <c:f>'Form K1'!$BQ$223:$BQ$227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98AF-40A9-BA58-06EDB510FE04}"/>
            </c:ext>
          </c:extLst>
        </c:ser>
        <c:ser>
          <c:idx val="50"/>
          <c:order val="50"/>
          <c:tx>
            <c:strRef>
              <c:f>'Form K1'!$BR$222</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98AF-40A9-BA58-06EDB510FE04}"/>
              </c:ext>
            </c:extLst>
          </c:dPt>
          <c:cat>
            <c:strRef>
              <c:f>'Form K1'!$S$223:$S$227</c:f>
              <c:strCache>
                <c:ptCount val="5"/>
                <c:pt idx="0">
                  <c:v>R</c:v>
                </c:pt>
                <c:pt idx="1">
                  <c:v>M</c:v>
                </c:pt>
                <c:pt idx="2">
                  <c:v>U1</c:v>
                </c:pt>
                <c:pt idx="3">
                  <c:v>U2</c:v>
                </c:pt>
                <c:pt idx="4">
                  <c:v>U3</c:v>
                </c:pt>
              </c:strCache>
            </c:strRef>
          </c:cat>
          <c:val>
            <c:numRef>
              <c:f>'Form K1'!$BR$223:$BR$227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98AF-40A9-BA58-06EDB510FE04}"/>
            </c:ext>
          </c:extLst>
        </c:ser>
        <c:ser>
          <c:idx val="51"/>
          <c:order val="51"/>
          <c:tx>
            <c:strRef>
              <c:f>'Form K1'!$BS$222</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98AF-40A9-BA58-06EDB510FE04}"/>
              </c:ext>
            </c:extLst>
          </c:dPt>
          <c:dPt>
            <c:idx val="1"/>
            <c:invertIfNegative val="0"/>
            <c:bubble3D val="0"/>
            <c:spPr>
              <a:noFill/>
            </c:spPr>
            <c:extLst>
              <c:ext xmlns:c16="http://schemas.microsoft.com/office/drawing/2014/chart" uri="{C3380CC4-5D6E-409C-BE32-E72D297353CC}">
                <c16:uniqueId val="{00000234-98AF-40A9-BA58-06EDB510FE04}"/>
              </c:ext>
            </c:extLst>
          </c:dPt>
          <c:dPt>
            <c:idx val="2"/>
            <c:invertIfNegative val="0"/>
            <c:bubble3D val="0"/>
            <c:spPr>
              <a:noFill/>
            </c:spPr>
            <c:extLst>
              <c:ext xmlns:c16="http://schemas.microsoft.com/office/drawing/2014/chart" uri="{C3380CC4-5D6E-409C-BE32-E72D297353CC}">
                <c16:uniqueId val="{00000236-98AF-40A9-BA58-06EDB510FE04}"/>
              </c:ext>
            </c:extLst>
          </c:dPt>
          <c:dPt>
            <c:idx val="3"/>
            <c:invertIfNegative val="0"/>
            <c:bubble3D val="0"/>
            <c:spPr>
              <a:noFill/>
            </c:spPr>
            <c:extLst>
              <c:ext xmlns:c16="http://schemas.microsoft.com/office/drawing/2014/chart" uri="{C3380CC4-5D6E-409C-BE32-E72D297353CC}">
                <c16:uniqueId val="{00000238-98AF-40A9-BA58-06EDB510FE04}"/>
              </c:ext>
            </c:extLst>
          </c:dPt>
          <c:dPt>
            <c:idx val="4"/>
            <c:invertIfNegative val="0"/>
            <c:bubble3D val="0"/>
            <c:spPr>
              <a:noFill/>
            </c:spPr>
            <c:extLst>
              <c:ext xmlns:c16="http://schemas.microsoft.com/office/drawing/2014/chart" uri="{C3380CC4-5D6E-409C-BE32-E72D297353CC}">
                <c16:uniqueId val="{0000023A-98AF-40A9-BA58-06EDB510FE04}"/>
              </c:ext>
            </c:extLst>
          </c:dPt>
          <c:cat>
            <c:strRef>
              <c:f>'Form K1'!$S$223:$S$227</c:f>
              <c:strCache>
                <c:ptCount val="5"/>
                <c:pt idx="0">
                  <c:v>R</c:v>
                </c:pt>
                <c:pt idx="1">
                  <c:v>M</c:v>
                </c:pt>
                <c:pt idx="2">
                  <c:v>U1</c:v>
                </c:pt>
                <c:pt idx="3">
                  <c:v>U2</c:v>
                </c:pt>
                <c:pt idx="4">
                  <c:v>U3</c:v>
                </c:pt>
              </c:strCache>
            </c:strRef>
          </c:cat>
          <c:val>
            <c:numRef>
              <c:f>'Form K1'!$BS$223:$BS$227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98AF-40A9-BA58-06EDB510FE04}"/>
            </c:ext>
          </c:extLst>
        </c:ser>
        <c:ser>
          <c:idx val="52"/>
          <c:order val="52"/>
          <c:tx>
            <c:strRef>
              <c:f>'Form K1'!$BT$222</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98AF-40A9-BA58-06EDB510FE04}"/>
              </c:ext>
            </c:extLst>
          </c:dPt>
          <c:cat>
            <c:strRef>
              <c:f>'Form K1'!$S$223:$S$227</c:f>
              <c:strCache>
                <c:ptCount val="5"/>
                <c:pt idx="0">
                  <c:v>R</c:v>
                </c:pt>
                <c:pt idx="1">
                  <c:v>M</c:v>
                </c:pt>
                <c:pt idx="2">
                  <c:v>U1</c:v>
                </c:pt>
                <c:pt idx="3">
                  <c:v>U2</c:v>
                </c:pt>
                <c:pt idx="4">
                  <c:v>U3</c:v>
                </c:pt>
              </c:strCache>
            </c:strRef>
          </c:cat>
          <c:val>
            <c:numRef>
              <c:f>'Form K1'!$BT$223:$BT$227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98AF-40A9-BA58-06EDB510FE04}"/>
            </c:ext>
          </c:extLst>
        </c:ser>
        <c:ser>
          <c:idx val="53"/>
          <c:order val="53"/>
          <c:tx>
            <c:strRef>
              <c:f>'Form K1'!$BU$222</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98AF-40A9-BA58-06EDB510FE04}"/>
              </c:ext>
            </c:extLst>
          </c:dPt>
          <c:dPt>
            <c:idx val="1"/>
            <c:invertIfNegative val="0"/>
            <c:bubble3D val="0"/>
            <c:spPr>
              <a:noFill/>
            </c:spPr>
            <c:extLst>
              <c:ext xmlns:c16="http://schemas.microsoft.com/office/drawing/2014/chart" uri="{C3380CC4-5D6E-409C-BE32-E72D297353CC}">
                <c16:uniqueId val="{0000024A-98AF-40A9-BA58-06EDB510FE04}"/>
              </c:ext>
            </c:extLst>
          </c:dPt>
          <c:dPt>
            <c:idx val="2"/>
            <c:invertIfNegative val="0"/>
            <c:bubble3D val="0"/>
            <c:spPr>
              <a:noFill/>
            </c:spPr>
            <c:extLst>
              <c:ext xmlns:c16="http://schemas.microsoft.com/office/drawing/2014/chart" uri="{C3380CC4-5D6E-409C-BE32-E72D297353CC}">
                <c16:uniqueId val="{0000024C-98AF-40A9-BA58-06EDB510FE04}"/>
              </c:ext>
            </c:extLst>
          </c:dPt>
          <c:dPt>
            <c:idx val="3"/>
            <c:invertIfNegative val="0"/>
            <c:bubble3D val="0"/>
            <c:spPr>
              <a:noFill/>
            </c:spPr>
            <c:extLst>
              <c:ext xmlns:c16="http://schemas.microsoft.com/office/drawing/2014/chart" uri="{C3380CC4-5D6E-409C-BE32-E72D297353CC}">
                <c16:uniqueId val="{0000024E-98AF-40A9-BA58-06EDB510FE04}"/>
              </c:ext>
            </c:extLst>
          </c:dPt>
          <c:dPt>
            <c:idx val="4"/>
            <c:invertIfNegative val="0"/>
            <c:bubble3D val="0"/>
            <c:spPr>
              <a:noFill/>
            </c:spPr>
            <c:extLst>
              <c:ext xmlns:c16="http://schemas.microsoft.com/office/drawing/2014/chart" uri="{C3380CC4-5D6E-409C-BE32-E72D297353CC}">
                <c16:uniqueId val="{00000250-98AF-40A9-BA58-06EDB510FE04}"/>
              </c:ext>
            </c:extLst>
          </c:dPt>
          <c:cat>
            <c:strRef>
              <c:f>'Form K1'!$S$223:$S$227</c:f>
              <c:strCache>
                <c:ptCount val="5"/>
                <c:pt idx="0">
                  <c:v>R</c:v>
                </c:pt>
                <c:pt idx="1">
                  <c:v>M</c:v>
                </c:pt>
                <c:pt idx="2">
                  <c:v>U1</c:v>
                </c:pt>
                <c:pt idx="3">
                  <c:v>U2</c:v>
                </c:pt>
                <c:pt idx="4">
                  <c:v>U3</c:v>
                </c:pt>
              </c:strCache>
            </c:strRef>
          </c:cat>
          <c:val>
            <c:numRef>
              <c:f>'Form K1'!$BU$223:$BU$227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98AF-40A9-BA58-06EDB510FE04}"/>
            </c:ext>
          </c:extLst>
        </c:ser>
        <c:ser>
          <c:idx val="54"/>
          <c:order val="54"/>
          <c:tx>
            <c:strRef>
              <c:f>'Form K1'!$BV$222</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98AF-40A9-BA58-06EDB510FE04}"/>
              </c:ext>
            </c:extLst>
          </c:dPt>
          <c:cat>
            <c:strRef>
              <c:f>'Form K1'!$S$223:$S$227</c:f>
              <c:strCache>
                <c:ptCount val="5"/>
                <c:pt idx="0">
                  <c:v>R</c:v>
                </c:pt>
                <c:pt idx="1">
                  <c:v>M</c:v>
                </c:pt>
                <c:pt idx="2">
                  <c:v>U1</c:v>
                </c:pt>
                <c:pt idx="3">
                  <c:v>U2</c:v>
                </c:pt>
                <c:pt idx="4">
                  <c:v>U3</c:v>
                </c:pt>
              </c:strCache>
            </c:strRef>
          </c:cat>
          <c:val>
            <c:numRef>
              <c:f>'Form K1'!$BV$223:$BV$227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98AF-40A9-BA58-06EDB510FE04}"/>
            </c:ext>
          </c:extLst>
        </c:ser>
        <c:ser>
          <c:idx val="55"/>
          <c:order val="55"/>
          <c:tx>
            <c:strRef>
              <c:f>'Form K1'!$BW$222</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98AF-40A9-BA58-06EDB510FE04}"/>
              </c:ext>
            </c:extLst>
          </c:dPt>
          <c:dPt>
            <c:idx val="1"/>
            <c:invertIfNegative val="0"/>
            <c:bubble3D val="0"/>
            <c:spPr>
              <a:noFill/>
            </c:spPr>
            <c:extLst>
              <c:ext xmlns:c16="http://schemas.microsoft.com/office/drawing/2014/chart" uri="{C3380CC4-5D6E-409C-BE32-E72D297353CC}">
                <c16:uniqueId val="{00000260-98AF-40A9-BA58-06EDB510FE04}"/>
              </c:ext>
            </c:extLst>
          </c:dPt>
          <c:dPt>
            <c:idx val="2"/>
            <c:invertIfNegative val="0"/>
            <c:bubble3D val="0"/>
            <c:spPr>
              <a:noFill/>
            </c:spPr>
            <c:extLst>
              <c:ext xmlns:c16="http://schemas.microsoft.com/office/drawing/2014/chart" uri="{C3380CC4-5D6E-409C-BE32-E72D297353CC}">
                <c16:uniqueId val="{00000262-98AF-40A9-BA58-06EDB510FE04}"/>
              </c:ext>
            </c:extLst>
          </c:dPt>
          <c:dPt>
            <c:idx val="3"/>
            <c:invertIfNegative val="0"/>
            <c:bubble3D val="0"/>
            <c:spPr>
              <a:noFill/>
            </c:spPr>
            <c:extLst>
              <c:ext xmlns:c16="http://schemas.microsoft.com/office/drawing/2014/chart" uri="{C3380CC4-5D6E-409C-BE32-E72D297353CC}">
                <c16:uniqueId val="{00000264-98AF-40A9-BA58-06EDB510FE04}"/>
              </c:ext>
            </c:extLst>
          </c:dPt>
          <c:dPt>
            <c:idx val="4"/>
            <c:invertIfNegative val="0"/>
            <c:bubble3D val="0"/>
            <c:spPr>
              <a:noFill/>
            </c:spPr>
            <c:extLst>
              <c:ext xmlns:c16="http://schemas.microsoft.com/office/drawing/2014/chart" uri="{C3380CC4-5D6E-409C-BE32-E72D297353CC}">
                <c16:uniqueId val="{00000266-98AF-40A9-BA58-06EDB510FE04}"/>
              </c:ext>
            </c:extLst>
          </c:dPt>
          <c:cat>
            <c:strRef>
              <c:f>'Form K1'!$S$223:$S$227</c:f>
              <c:strCache>
                <c:ptCount val="5"/>
                <c:pt idx="0">
                  <c:v>R</c:v>
                </c:pt>
                <c:pt idx="1">
                  <c:v>M</c:v>
                </c:pt>
                <c:pt idx="2">
                  <c:v>U1</c:v>
                </c:pt>
                <c:pt idx="3">
                  <c:v>U2</c:v>
                </c:pt>
                <c:pt idx="4">
                  <c:v>U3</c:v>
                </c:pt>
              </c:strCache>
            </c:strRef>
          </c:cat>
          <c:val>
            <c:numRef>
              <c:f>'Form K1'!$BW$223:$BW$227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98AF-40A9-BA58-06EDB510FE04}"/>
            </c:ext>
          </c:extLst>
        </c:ser>
        <c:ser>
          <c:idx val="56"/>
          <c:order val="56"/>
          <c:tx>
            <c:strRef>
              <c:f>'Form K1'!$BX$222</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98AF-40A9-BA58-06EDB510FE04}"/>
              </c:ext>
            </c:extLst>
          </c:dPt>
          <c:cat>
            <c:strRef>
              <c:f>'Form K1'!$S$223:$S$227</c:f>
              <c:strCache>
                <c:ptCount val="5"/>
                <c:pt idx="0">
                  <c:v>R</c:v>
                </c:pt>
                <c:pt idx="1">
                  <c:v>M</c:v>
                </c:pt>
                <c:pt idx="2">
                  <c:v>U1</c:v>
                </c:pt>
                <c:pt idx="3">
                  <c:v>U2</c:v>
                </c:pt>
                <c:pt idx="4">
                  <c:v>U3</c:v>
                </c:pt>
              </c:strCache>
            </c:strRef>
          </c:cat>
          <c:val>
            <c:numRef>
              <c:f>'Form K1'!$BX$223:$BX$227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98AF-40A9-BA58-06EDB510FE04}"/>
            </c:ext>
          </c:extLst>
        </c:ser>
        <c:ser>
          <c:idx val="57"/>
          <c:order val="57"/>
          <c:tx>
            <c:strRef>
              <c:f>'Form K1'!$BY$222</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98AF-40A9-BA58-06EDB510FE04}"/>
              </c:ext>
            </c:extLst>
          </c:dPt>
          <c:dPt>
            <c:idx val="1"/>
            <c:invertIfNegative val="0"/>
            <c:bubble3D val="0"/>
            <c:spPr>
              <a:noFill/>
            </c:spPr>
            <c:extLst>
              <c:ext xmlns:c16="http://schemas.microsoft.com/office/drawing/2014/chart" uri="{C3380CC4-5D6E-409C-BE32-E72D297353CC}">
                <c16:uniqueId val="{00000276-98AF-40A9-BA58-06EDB510FE04}"/>
              </c:ext>
            </c:extLst>
          </c:dPt>
          <c:dPt>
            <c:idx val="2"/>
            <c:invertIfNegative val="0"/>
            <c:bubble3D val="0"/>
            <c:spPr>
              <a:noFill/>
            </c:spPr>
            <c:extLst>
              <c:ext xmlns:c16="http://schemas.microsoft.com/office/drawing/2014/chart" uri="{C3380CC4-5D6E-409C-BE32-E72D297353CC}">
                <c16:uniqueId val="{00000278-98AF-40A9-BA58-06EDB510FE04}"/>
              </c:ext>
            </c:extLst>
          </c:dPt>
          <c:dPt>
            <c:idx val="3"/>
            <c:invertIfNegative val="0"/>
            <c:bubble3D val="0"/>
            <c:spPr>
              <a:noFill/>
            </c:spPr>
            <c:extLst>
              <c:ext xmlns:c16="http://schemas.microsoft.com/office/drawing/2014/chart" uri="{C3380CC4-5D6E-409C-BE32-E72D297353CC}">
                <c16:uniqueId val="{0000027A-98AF-40A9-BA58-06EDB510FE04}"/>
              </c:ext>
            </c:extLst>
          </c:dPt>
          <c:dPt>
            <c:idx val="4"/>
            <c:invertIfNegative val="0"/>
            <c:bubble3D val="0"/>
            <c:spPr>
              <a:noFill/>
            </c:spPr>
            <c:extLst>
              <c:ext xmlns:c16="http://schemas.microsoft.com/office/drawing/2014/chart" uri="{C3380CC4-5D6E-409C-BE32-E72D297353CC}">
                <c16:uniqueId val="{0000027C-98AF-40A9-BA58-06EDB510FE04}"/>
              </c:ext>
            </c:extLst>
          </c:dPt>
          <c:cat>
            <c:strRef>
              <c:f>'Form K1'!$S$223:$S$227</c:f>
              <c:strCache>
                <c:ptCount val="5"/>
                <c:pt idx="0">
                  <c:v>R</c:v>
                </c:pt>
                <c:pt idx="1">
                  <c:v>M</c:v>
                </c:pt>
                <c:pt idx="2">
                  <c:v>U1</c:v>
                </c:pt>
                <c:pt idx="3">
                  <c:v>U2</c:v>
                </c:pt>
                <c:pt idx="4">
                  <c:v>U3</c:v>
                </c:pt>
              </c:strCache>
            </c:strRef>
          </c:cat>
          <c:val>
            <c:numRef>
              <c:f>'Form K1'!$BY$223:$BY$227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98AF-40A9-BA58-06EDB510FE04}"/>
            </c:ext>
          </c:extLst>
        </c:ser>
        <c:ser>
          <c:idx val="58"/>
          <c:order val="58"/>
          <c:tx>
            <c:strRef>
              <c:f>'Form K1'!$BZ$222</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98AF-40A9-BA58-06EDB510FE04}"/>
              </c:ext>
            </c:extLst>
          </c:dPt>
          <c:cat>
            <c:strRef>
              <c:f>'Form K1'!$S$223:$S$227</c:f>
              <c:strCache>
                <c:ptCount val="5"/>
                <c:pt idx="0">
                  <c:v>R</c:v>
                </c:pt>
                <c:pt idx="1">
                  <c:v>M</c:v>
                </c:pt>
                <c:pt idx="2">
                  <c:v>U1</c:v>
                </c:pt>
                <c:pt idx="3">
                  <c:v>U2</c:v>
                </c:pt>
                <c:pt idx="4">
                  <c:v>U3</c:v>
                </c:pt>
              </c:strCache>
            </c:strRef>
          </c:cat>
          <c:val>
            <c:numRef>
              <c:f>'Form K1'!$BZ$223:$BZ$227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98AF-40A9-BA58-06EDB510FE04}"/>
            </c:ext>
          </c:extLst>
        </c:ser>
        <c:ser>
          <c:idx val="59"/>
          <c:order val="59"/>
          <c:tx>
            <c:strRef>
              <c:f>'Form K1'!$CA$222</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98AF-40A9-BA58-06EDB510FE04}"/>
              </c:ext>
            </c:extLst>
          </c:dPt>
          <c:dPt>
            <c:idx val="1"/>
            <c:invertIfNegative val="0"/>
            <c:bubble3D val="0"/>
            <c:spPr>
              <a:noFill/>
            </c:spPr>
            <c:extLst>
              <c:ext xmlns:c16="http://schemas.microsoft.com/office/drawing/2014/chart" uri="{C3380CC4-5D6E-409C-BE32-E72D297353CC}">
                <c16:uniqueId val="{0000028C-98AF-40A9-BA58-06EDB510FE04}"/>
              </c:ext>
            </c:extLst>
          </c:dPt>
          <c:dPt>
            <c:idx val="2"/>
            <c:invertIfNegative val="0"/>
            <c:bubble3D val="0"/>
            <c:spPr>
              <a:noFill/>
            </c:spPr>
            <c:extLst>
              <c:ext xmlns:c16="http://schemas.microsoft.com/office/drawing/2014/chart" uri="{C3380CC4-5D6E-409C-BE32-E72D297353CC}">
                <c16:uniqueId val="{0000028E-98AF-40A9-BA58-06EDB510FE04}"/>
              </c:ext>
            </c:extLst>
          </c:dPt>
          <c:dPt>
            <c:idx val="3"/>
            <c:invertIfNegative val="0"/>
            <c:bubble3D val="0"/>
            <c:spPr>
              <a:noFill/>
            </c:spPr>
            <c:extLst>
              <c:ext xmlns:c16="http://schemas.microsoft.com/office/drawing/2014/chart" uri="{C3380CC4-5D6E-409C-BE32-E72D297353CC}">
                <c16:uniqueId val="{00000290-98AF-40A9-BA58-06EDB510FE04}"/>
              </c:ext>
            </c:extLst>
          </c:dPt>
          <c:dPt>
            <c:idx val="4"/>
            <c:invertIfNegative val="0"/>
            <c:bubble3D val="0"/>
            <c:spPr>
              <a:noFill/>
            </c:spPr>
            <c:extLst>
              <c:ext xmlns:c16="http://schemas.microsoft.com/office/drawing/2014/chart" uri="{C3380CC4-5D6E-409C-BE32-E72D297353CC}">
                <c16:uniqueId val="{00000292-98AF-40A9-BA58-06EDB510FE04}"/>
              </c:ext>
            </c:extLst>
          </c:dPt>
          <c:cat>
            <c:strRef>
              <c:f>'Form K1'!$S$223:$S$227</c:f>
              <c:strCache>
                <c:ptCount val="5"/>
                <c:pt idx="0">
                  <c:v>R</c:v>
                </c:pt>
                <c:pt idx="1">
                  <c:v>M</c:v>
                </c:pt>
                <c:pt idx="2">
                  <c:v>U1</c:v>
                </c:pt>
                <c:pt idx="3">
                  <c:v>U2</c:v>
                </c:pt>
                <c:pt idx="4">
                  <c:v>U3</c:v>
                </c:pt>
              </c:strCache>
            </c:strRef>
          </c:cat>
          <c:val>
            <c:numRef>
              <c:f>'Form K1'!$CA$223:$CA$227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98AF-40A9-BA58-06EDB510FE04}"/>
            </c:ext>
          </c:extLst>
        </c:ser>
        <c:ser>
          <c:idx val="60"/>
          <c:order val="60"/>
          <c:tx>
            <c:strRef>
              <c:f>'Form K1'!$CB$222</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98AF-40A9-BA58-06EDB510FE0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98AF-40A9-BA58-06EDB510FE0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98AF-40A9-BA58-06EDB510FE0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98AF-40A9-BA58-06EDB510FE0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98AF-40A9-BA58-06EDB510FE04}"/>
              </c:ext>
            </c:extLst>
          </c:dPt>
          <c:cat>
            <c:strRef>
              <c:f>'Form K1'!$S$223:$S$227</c:f>
              <c:strCache>
                <c:ptCount val="5"/>
                <c:pt idx="0">
                  <c:v>R</c:v>
                </c:pt>
                <c:pt idx="1">
                  <c:v>M</c:v>
                </c:pt>
                <c:pt idx="2">
                  <c:v>U1</c:v>
                </c:pt>
                <c:pt idx="3">
                  <c:v>U2</c:v>
                </c:pt>
                <c:pt idx="4">
                  <c:v>U3</c:v>
                </c:pt>
              </c:strCache>
            </c:strRef>
          </c:cat>
          <c:val>
            <c:numRef>
              <c:f>'Form K1'!$CB$223:$CB$227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98AF-40A9-BA58-06EDB510FE04}"/>
            </c:ext>
          </c:extLst>
        </c:ser>
        <c:ser>
          <c:idx val="61"/>
          <c:order val="61"/>
          <c:tx>
            <c:strRef>
              <c:f>'Form K1'!$CC$222</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98AF-40A9-BA58-06EDB510FE04}"/>
              </c:ext>
            </c:extLst>
          </c:dPt>
          <c:dPt>
            <c:idx val="1"/>
            <c:invertIfNegative val="0"/>
            <c:bubble3D val="0"/>
            <c:spPr>
              <a:noFill/>
            </c:spPr>
            <c:extLst>
              <c:ext xmlns:c16="http://schemas.microsoft.com/office/drawing/2014/chart" uri="{C3380CC4-5D6E-409C-BE32-E72D297353CC}">
                <c16:uniqueId val="{000002A2-98AF-40A9-BA58-06EDB510FE04}"/>
              </c:ext>
            </c:extLst>
          </c:dPt>
          <c:dPt>
            <c:idx val="2"/>
            <c:invertIfNegative val="0"/>
            <c:bubble3D val="0"/>
            <c:spPr>
              <a:noFill/>
            </c:spPr>
            <c:extLst>
              <c:ext xmlns:c16="http://schemas.microsoft.com/office/drawing/2014/chart" uri="{C3380CC4-5D6E-409C-BE32-E72D297353CC}">
                <c16:uniqueId val="{000002A4-98AF-40A9-BA58-06EDB510FE04}"/>
              </c:ext>
            </c:extLst>
          </c:dPt>
          <c:dPt>
            <c:idx val="3"/>
            <c:invertIfNegative val="0"/>
            <c:bubble3D val="0"/>
            <c:spPr>
              <a:noFill/>
            </c:spPr>
            <c:extLst>
              <c:ext xmlns:c16="http://schemas.microsoft.com/office/drawing/2014/chart" uri="{C3380CC4-5D6E-409C-BE32-E72D297353CC}">
                <c16:uniqueId val="{000002A6-98AF-40A9-BA58-06EDB510FE04}"/>
              </c:ext>
            </c:extLst>
          </c:dPt>
          <c:dPt>
            <c:idx val="4"/>
            <c:invertIfNegative val="0"/>
            <c:bubble3D val="0"/>
            <c:spPr>
              <a:noFill/>
            </c:spPr>
            <c:extLst>
              <c:ext xmlns:c16="http://schemas.microsoft.com/office/drawing/2014/chart" uri="{C3380CC4-5D6E-409C-BE32-E72D297353CC}">
                <c16:uniqueId val="{000002A8-98AF-40A9-BA58-06EDB510FE04}"/>
              </c:ext>
            </c:extLst>
          </c:dPt>
          <c:cat>
            <c:strRef>
              <c:f>'Form K1'!$S$223:$S$227</c:f>
              <c:strCache>
                <c:ptCount val="5"/>
                <c:pt idx="0">
                  <c:v>R</c:v>
                </c:pt>
                <c:pt idx="1">
                  <c:v>M</c:v>
                </c:pt>
                <c:pt idx="2">
                  <c:v>U1</c:v>
                </c:pt>
                <c:pt idx="3">
                  <c:v>U2</c:v>
                </c:pt>
                <c:pt idx="4">
                  <c:v>U3</c:v>
                </c:pt>
              </c:strCache>
            </c:strRef>
          </c:cat>
          <c:val>
            <c:numRef>
              <c:f>'Form K1'!$CC$223:$CC$227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98AF-40A9-BA58-06EDB510FE04}"/>
            </c:ext>
          </c:extLst>
        </c:ser>
        <c:dLbls>
          <c:showLegendKey val="0"/>
          <c:showVal val="0"/>
          <c:showCatName val="0"/>
          <c:showSerName val="0"/>
          <c:showPercent val="0"/>
          <c:showBubbleSize val="0"/>
        </c:dLbls>
        <c:gapWidth val="150"/>
        <c:overlap val="100"/>
        <c:axId val="622593600"/>
        <c:axId val="622593208"/>
      </c:barChart>
      <c:catAx>
        <c:axId val="622593600"/>
        <c:scaling>
          <c:orientation val="maxMin"/>
        </c:scaling>
        <c:delete val="1"/>
        <c:axPos val="l"/>
        <c:numFmt formatCode="General" sourceLinked="0"/>
        <c:majorTickMark val="out"/>
        <c:minorTickMark val="none"/>
        <c:tickLblPos val="nextTo"/>
        <c:crossAx val="622593208"/>
        <c:crosses val="autoZero"/>
        <c:auto val="1"/>
        <c:lblAlgn val="ctr"/>
        <c:lblOffset val="100"/>
        <c:noMultiLvlLbl val="0"/>
      </c:catAx>
      <c:valAx>
        <c:axId val="622593208"/>
        <c:scaling>
          <c:orientation val="minMax"/>
        </c:scaling>
        <c:delete val="1"/>
        <c:axPos val="t"/>
        <c:majorGridlines/>
        <c:numFmt formatCode="0%" sourceLinked="1"/>
        <c:majorTickMark val="out"/>
        <c:minorTickMark val="none"/>
        <c:tickLblPos val="nextTo"/>
        <c:crossAx val="622593600"/>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March</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K1'!$T$159</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E9AD-40A3-9A59-2AC68518B430}"/>
              </c:ext>
            </c:extLst>
          </c:dPt>
          <c:cat>
            <c:strRef>
              <c:f>'Form K1'!$S$160:$S$164</c:f>
              <c:strCache>
                <c:ptCount val="5"/>
                <c:pt idx="0">
                  <c:v>R</c:v>
                </c:pt>
                <c:pt idx="1">
                  <c:v>M</c:v>
                </c:pt>
                <c:pt idx="2">
                  <c:v>U1</c:v>
                </c:pt>
                <c:pt idx="3">
                  <c:v>U2</c:v>
                </c:pt>
                <c:pt idx="4">
                  <c:v>U3</c:v>
                </c:pt>
              </c:strCache>
            </c:strRef>
          </c:cat>
          <c:val>
            <c:numRef>
              <c:f>'Form K1'!$T$160:$T$164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E9AD-40A3-9A59-2AC68518B430}"/>
            </c:ext>
          </c:extLst>
        </c:ser>
        <c:ser>
          <c:idx val="1"/>
          <c:order val="1"/>
          <c:tx>
            <c:strRef>
              <c:f>'Form K1'!$U$159</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E9AD-40A3-9A59-2AC68518B430}"/>
              </c:ext>
            </c:extLst>
          </c:dPt>
          <c:dPt>
            <c:idx val="1"/>
            <c:invertIfNegative val="0"/>
            <c:bubble3D val="0"/>
            <c:spPr>
              <a:noFill/>
            </c:spPr>
            <c:extLst>
              <c:ext xmlns:c16="http://schemas.microsoft.com/office/drawing/2014/chart" uri="{C3380CC4-5D6E-409C-BE32-E72D297353CC}">
                <c16:uniqueId val="{0000000E-E9AD-40A3-9A59-2AC68518B430}"/>
              </c:ext>
            </c:extLst>
          </c:dPt>
          <c:dPt>
            <c:idx val="2"/>
            <c:invertIfNegative val="0"/>
            <c:bubble3D val="0"/>
            <c:spPr>
              <a:noFill/>
            </c:spPr>
            <c:extLst>
              <c:ext xmlns:c16="http://schemas.microsoft.com/office/drawing/2014/chart" uri="{C3380CC4-5D6E-409C-BE32-E72D297353CC}">
                <c16:uniqueId val="{00000010-E9AD-40A3-9A59-2AC68518B430}"/>
              </c:ext>
            </c:extLst>
          </c:dPt>
          <c:dPt>
            <c:idx val="3"/>
            <c:invertIfNegative val="0"/>
            <c:bubble3D val="0"/>
            <c:spPr>
              <a:noFill/>
            </c:spPr>
            <c:extLst>
              <c:ext xmlns:c16="http://schemas.microsoft.com/office/drawing/2014/chart" uri="{C3380CC4-5D6E-409C-BE32-E72D297353CC}">
                <c16:uniqueId val="{00000012-E9AD-40A3-9A59-2AC68518B430}"/>
              </c:ext>
            </c:extLst>
          </c:dPt>
          <c:dPt>
            <c:idx val="4"/>
            <c:invertIfNegative val="0"/>
            <c:bubble3D val="0"/>
            <c:spPr>
              <a:noFill/>
            </c:spPr>
            <c:extLst>
              <c:ext xmlns:c16="http://schemas.microsoft.com/office/drawing/2014/chart" uri="{C3380CC4-5D6E-409C-BE32-E72D297353CC}">
                <c16:uniqueId val="{00000014-E9AD-40A3-9A59-2AC68518B430}"/>
              </c:ext>
            </c:extLst>
          </c:dPt>
          <c:cat>
            <c:strRef>
              <c:f>'Form K1'!$S$160:$S$164</c:f>
              <c:strCache>
                <c:ptCount val="5"/>
                <c:pt idx="0">
                  <c:v>R</c:v>
                </c:pt>
                <c:pt idx="1">
                  <c:v>M</c:v>
                </c:pt>
                <c:pt idx="2">
                  <c:v>U1</c:v>
                </c:pt>
                <c:pt idx="3">
                  <c:v>U2</c:v>
                </c:pt>
                <c:pt idx="4">
                  <c:v>U3</c:v>
                </c:pt>
              </c:strCache>
            </c:strRef>
          </c:cat>
          <c:val>
            <c:numRef>
              <c:f>'Form K1'!$U$160:$U$164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E9AD-40A3-9A59-2AC68518B430}"/>
            </c:ext>
          </c:extLst>
        </c:ser>
        <c:ser>
          <c:idx val="2"/>
          <c:order val="2"/>
          <c:tx>
            <c:strRef>
              <c:f>'Form K1'!$V$159</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E9AD-40A3-9A59-2AC68518B430}"/>
              </c:ext>
            </c:extLst>
          </c:dPt>
          <c:cat>
            <c:strRef>
              <c:f>'Form K1'!$S$160:$S$164</c:f>
              <c:strCache>
                <c:ptCount val="5"/>
                <c:pt idx="0">
                  <c:v>R</c:v>
                </c:pt>
                <c:pt idx="1">
                  <c:v>M</c:v>
                </c:pt>
                <c:pt idx="2">
                  <c:v>U1</c:v>
                </c:pt>
                <c:pt idx="3">
                  <c:v>U2</c:v>
                </c:pt>
                <c:pt idx="4">
                  <c:v>U3</c:v>
                </c:pt>
              </c:strCache>
            </c:strRef>
          </c:cat>
          <c:val>
            <c:numRef>
              <c:f>'Form K1'!$V$160:$V$164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E9AD-40A3-9A59-2AC68518B430}"/>
            </c:ext>
          </c:extLst>
        </c:ser>
        <c:ser>
          <c:idx val="3"/>
          <c:order val="3"/>
          <c:tx>
            <c:strRef>
              <c:f>'Form K1'!$W$159</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E9AD-40A3-9A59-2AC68518B430}"/>
              </c:ext>
            </c:extLst>
          </c:dPt>
          <c:dPt>
            <c:idx val="1"/>
            <c:invertIfNegative val="0"/>
            <c:bubble3D val="0"/>
            <c:spPr>
              <a:noFill/>
            </c:spPr>
            <c:extLst>
              <c:ext xmlns:c16="http://schemas.microsoft.com/office/drawing/2014/chart" uri="{C3380CC4-5D6E-409C-BE32-E72D297353CC}">
                <c16:uniqueId val="{00000024-E9AD-40A3-9A59-2AC68518B430}"/>
              </c:ext>
            </c:extLst>
          </c:dPt>
          <c:dPt>
            <c:idx val="2"/>
            <c:invertIfNegative val="0"/>
            <c:bubble3D val="0"/>
            <c:spPr>
              <a:noFill/>
            </c:spPr>
            <c:extLst>
              <c:ext xmlns:c16="http://schemas.microsoft.com/office/drawing/2014/chart" uri="{C3380CC4-5D6E-409C-BE32-E72D297353CC}">
                <c16:uniqueId val="{00000026-E9AD-40A3-9A59-2AC68518B430}"/>
              </c:ext>
            </c:extLst>
          </c:dPt>
          <c:dPt>
            <c:idx val="3"/>
            <c:invertIfNegative val="0"/>
            <c:bubble3D val="0"/>
            <c:spPr>
              <a:noFill/>
            </c:spPr>
            <c:extLst>
              <c:ext xmlns:c16="http://schemas.microsoft.com/office/drawing/2014/chart" uri="{C3380CC4-5D6E-409C-BE32-E72D297353CC}">
                <c16:uniqueId val="{00000028-E9AD-40A3-9A59-2AC68518B430}"/>
              </c:ext>
            </c:extLst>
          </c:dPt>
          <c:dPt>
            <c:idx val="4"/>
            <c:invertIfNegative val="0"/>
            <c:bubble3D val="0"/>
            <c:spPr>
              <a:noFill/>
            </c:spPr>
            <c:extLst>
              <c:ext xmlns:c16="http://schemas.microsoft.com/office/drawing/2014/chart" uri="{C3380CC4-5D6E-409C-BE32-E72D297353CC}">
                <c16:uniqueId val="{0000002A-E9AD-40A3-9A59-2AC68518B430}"/>
              </c:ext>
            </c:extLst>
          </c:dPt>
          <c:cat>
            <c:strRef>
              <c:f>'Form K1'!$S$160:$S$164</c:f>
              <c:strCache>
                <c:ptCount val="5"/>
                <c:pt idx="0">
                  <c:v>R</c:v>
                </c:pt>
                <c:pt idx="1">
                  <c:v>M</c:v>
                </c:pt>
                <c:pt idx="2">
                  <c:v>U1</c:v>
                </c:pt>
                <c:pt idx="3">
                  <c:v>U2</c:v>
                </c:pt>
                <c:pt idx="4">
                  <c:v>U3</c:v>
                </c:pt>
              </c:strCache>
            </c:strRef>
          </c:cat>
          <c:val>
            <c:numRef>
              <c:f>'Form K1'!$W$160:$W$164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E9AD-40A3-9A59-2AC68518B430}"/>
            </c:ext>
          </c:extLst>
        </c:ser>
        <c:ser>
          <c:idx val="4"/>
          <c:order val="4"/>
          <c:tx>
            <c:strRef>
              <c:f>'Form K1'!$X$159</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E9AD-40A3-9A59-2AC68518B430}"/>
              </c:ext>
            </c:extLst>
          </c:dPt>
          <c:cat>
            <c:strRef>
              <c:f>'Form K1'!$S$160:$S$164</c:f>
              <c:strCache>
                <c:ptCount val="5"/>
                <c:pt idx="0">
                  <c:v>R</c:v>
                </c:pt>
                <c:pt idx="1">
                  <c:v>M</c:v>
                </c:pt>
                <c:pt idx="2">
                  <c:v>U1</c:v>
                </c:pt>
                <c:pt idx="3">
                  <c:v>U2</c:v>
                </c:pt>
                <c:pt idx="4">
                  <c:v>U3</c:v>
                </c:pt>
              </c:strCache>
            </c:strRef>
          </c:cat>
          <c:val>
            <c:numRef>
              <c:f>'Form K1'!$X$160:$X$164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E9AD-40A3-9A59-2AC68518B430}"/>
            </c:ext>
          </c:extLst>
        </c:ser>
        <c:ser>
          <c:idx val="5"/>
          <c:order val="5"/>
          <c:tx>
            <c:strRef>
              <c:f>'Form K1'!$Y$159</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E9AD-40A3-9A59-2AC68518B430}"/>
              </c:ext>
            </c:extLst>
          </c:dPt>
          <c:dPt>
            <c:idx val="1"/>
            <c:invertIfNegative val="0"/>
            <c:bubble3D val="0"/>
            <c:spPr>
              <a:noFill/>
            </c:spPr>
            <c:extLst>
              <c:ext xmlns:c16="http://schemas.microsoft.com/office/drawing/2014/chart" uri="{C3380CC4-5D6E-409C-BE32-E72D297353CC}">
                <c16:uniqueId val="{0000003A-E9AD-40A3-9A59-2AC68518B430}"/>
              </c:ext>
            </c:extLst>
          </c:dPt>
          <c:dPt>
            <c:idx val="2"/>
            <c:invertIfNegative val="0"/>
            <c:bubble3D val="0"/>
            <c:spPr>
              <a:noFill/>
            </c:spPr>
            <c:extLst>
              <c:ext xmlns:c16="http://schemas.microsoft.com/office/drawing/2014/chart" uri="{C3380CC4-5D6E-409C-BE32-E72D297353CC}">
                <c16:uniqueId val="{0000003C-E9AD-40A3-9A59-2AC68518B430}"/>
              </c:ext>
            </c:extLst>
          </c:dPt>
          <c:dPt>
            <c:idx val="3"/>
            <c:invertIfNegative val="0"/>
            <c:bubble3D val="0"/>
            <c:spPr>
              <a:noFill/>
            </c:spPr>
            <c:extLst>
              <c:ext xmlns:c16="http://schemas.microsoft.com/office/drawing/2014/chart" uri="{C3380CC4-5D6E-409C-BE32-E72D297353CC}">
                <c16:uniqueId val="{0000003E-E9AD-40A3-9A59-2AC68518B430}"/>
              </c:ext>
            </c:extLst>
          </c:dPt>
          <c:dPt>
            <c:idx val="4"/>
            <c:invertIfNegative val="0"/>
            <c:bubble3D val="0"/>
            <c:spPr>
              <a:noFill/>
            </c:spPr>
            <c:extLst>
              <c:ext xmlns:c16="http://schemas.microsoft.com/office/drawing/2014/chart" uri="{C3380CC4-5D6E-409C-BE32-E72D297353CC}">
                <c16:uniqueId val="{00000040-E9AD-40A3-9A59-2AC68518B430}"/>
              </c:ext>
            </c:extLst>
          </c:dPt>
          <c:cat>
            <c:strRef>
              <c:f>'Form K1'!$S$160:$S$164</c:f>
              <c:strCache>
                <c:ptCount val="5"/>
                <c:pt idx="0">
                  <c:v>R</c:v>
                </c:pt>
                <c:pt idx="1">
                  <c:v>M</c:v>
                </c:pt>
                <c:pt idx="2">
                  <c:v>U1</c:v>
                </c:pt>
                <c:pt idx="3">
                  <c:v>U2</c:v>
                </c:pt>
                <c:pt idx="4">
                  <c:v>U3</c:v>
                </c:pt>
              </c:strCache>
            </c:strRef>
          </c:cat>
          <c:val>
            <c:numRef>
              <c:f>'Form K1'!$Y$160:$Y$164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E9AD-40A3-9A59-2AC68518B430}"/>
            </c:ext>
          </c:extLst>
        </c:ser>
        <c:ser>
          <c:idx val="6"/>
          <c:order val="6"/>
          <c:tx>
            <c:strRef>
              <c:f>'Form K1'!$Z$159</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E9AD-40A3-9A59-2AC68518B430}"/>
              </c:ext>
            </c:extLst>
          </c:dPt>
          <c:cat>
            <c:strRef>
              <c:f>'Form K1'!$S$160:$S$164</c:f>
              <c:strCache>
                <c:ptCount val="5"/>
                <c:pt idx="0">
                  <c:v>R</c:v>
                </c:pt>
                <c:pt idx="1">
                  <c:v>M</c:v>
                </c:pt>
                <c:pt idx="2">
                  <c:v>U1</c:v>
                </c:pt>
                <c:pt idx="3">
                  <c:v>U2</c:v>
                </c:pt>
                <c:pt idx="4">
                  <c:v>U3</c:v>
                </c:pt>
              </c:strCache>
            </c:strRef>
          </c:cat>
          <c:val>
            <c:numRef>
              <c:f>'Form K1'!$Z$160:$Z$164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E9AD-40A3-9A59-2AC68518B430}"/>
            </c:ext>
          </c:extLst>
        </c:ser>
        <c:ser>
          <c:idx val="7"/>
          <c:order val="7"/>
          <c:tx>
            <c:strRef>
              <c:f>'Form K1'!$AA$159</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E9AD-40A3-9A59-2AC68518B430}"/>
              </c:ext>
            </c:extLst>
          </c:dPt>
          <c:dPt>
            <c:idx val="1"/>
            <c:invertIfNegative val="0"/>
            <c:bubble3D val="0"/>
            <c:spPr>
              <a:noFill/>
            </c:spPr>
            <c:extLst>
              <c:ext xmlns:c16="http://schemas.microsoft.com/office/drawing/2014/chart" uri="{C3380CC4-5D6E-409C-BE32-E72D297353CC}">
                <c16:uniqueId val="{00000050-E9AD-40A3-9A59-2AC68518B430}"/>
              </c:ext>
            </c:extLst>
          </c:dPt>
          <c:dPt>
            <c:idx val="2"/>
            <c:invertIfNegative val="0"/>
            <c:bubble3D val="0"/>
            <c:spPr>
              <a:noFill/>
            </c:spPr>
            <c:extLst>
              <c:ext xmlns:c16="http://schemas.microsoft.com/office/drawing/2014/chart" uri="{C3380CC4-5D6E-409C-BE32-E72D297353CC}">
                <c16:uniqueId val="{00000052-E9AD-40A3-9A59-2AC68518B430}"/>
              </c:ext>
            </c:extLst>
          </c:dPt>
          <c:dPt>
            <c:idx val="3"/>
            <c:invertIfNegative val="0"/>
            <c:bubble3D val="0"/>
            <c:spPr>
              <a:noFill/>
            </c:spPr>
            <c:extLst>
              <c:ext xmlns:c16="http://schemas.microsoft.com/office/drawing/2014/chart" uri="{C3380CC4-5D6E-409C-BE32-E72D297353CC}">
                <c16:uniqueId val="{00000054-E9AD-40A3-9A59-2AC68518B430}"/>
              </c:ext>
            </c:extLst>
          </c:dPt>
          <c:dPt>
            <c:idx val="4"/>
            <c:invertIfNegative val="0"/>
            <c:bubble3D val="0"/>
            <c:spPr>
              <a:noFill/>
            </c:spPr>
            <c:extLst>
              <c:ext xmlns:c16="http://schemas.microsoft.com/office/drawing/2014/chart" uri="{C3380CC4-5D6E-409C-BE32-E72D297353CC}">
                <c16:uniqueId val="{00000056-E9AD-40A3-9A59-2AC68518B430}"/>
              </c:ext>
            </c:extLst>
          </c:dPt>
          <c:cat>
            <c:strRef>
              <c:f>'Form K1'!$S$160:$S$164</c:f>
              <c:strCache>
                <c:ptCount val="5"/>
                <c:pt idx="0">
                  <c:v>R</c:v>
                </c:pt>
                <c:pt idx="1">
                  <c:v>M</c:v>
                </c:pt>
                <c:pt idx="2">
                  <c:v>U1</c:v>
                </c:pt>
                <c:pt idx="3">
                  <c:v>U2</c:v>
                </c:pt>
                <c:pt idx="4">
                  <c:v>U3</c:v>
                </c:pt>
              </c:strCache>
            </c:strRef>
          </c:cat>
          <c:val>
            <c:numRef>
              <c:f>'Form K1'!$AA$160:$AA$164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E9AD-40A3-9A59-2AC68518B430}"/>
            </c:ext>
          </c:extLst>
        </c:ser>
        <c:ser>
          <c:idx val="8"/>
          <c:order val="8"/>
          <c:tx>
            <c:strRef>
              <c:f>'Form K1'!$AB$159</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E9AD-40A3-9A59-2AC68518B430}"/>
              </c:ext>
            </c:extLst>
          </c:dPt>
          <c:cat>
            <c:strRef>
              <c:f>'Form K1'!$S$160:$S$164</c:f>
              <c:strCache>
                <c:ptCount val="5"/>
                <c:pt idx="0">
                  <c:v>R</c:v>
                </c:pt>
                <c:pt idx="1">
                  <c:v>M</c:v>
                </c:pt>
                <c:pt idx="2">
                  <c:v>U1</c:v>
                </c:pt>
                <c:pt idx="3">
                  <c:v>U2</c:v>
                </c:pt>
                <c:pt idx="4">
                  <c:v>U3</c:v>
                </c:pt>
              </c:strCache>
            </c:strRef>
          </c:cat>
          <c:val>
            <c:numRef>
              <c:f>'Form K1'!$AB$160:$AB$164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E9AD-40A3-9A59-2AC68518B430}"/>
            </c:ext>
          </c:extLst>
        </c:ser>
        <c:ser>
          <c:idx val="9"/>
          <c:order val="9"/>
          <c:tx>
            <c:strRef>
              <c:f>'Form K1'!$AC$159</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E9AD-40A3-9A59-2AC68518B430}"/>
              </c:ext>
            </c:extLst>
          </c:dPt>
          <c:dPt>
            <c:idx val="1"/>
            <c:invertIfNegative val="0"/>
            <c:bubble3D val="0"/>
            <c:spPr>
              <a:noFill/>
            </c:spPr>
            <c:extLst>
              <c:ext xmlns:c16="http://schemas.microsoft.com/office/drawing/2014/chart" uri="{C3380CC4-5D6E-409C-BE32-E72D297353CC}">
                <c16:uniqueId val="{00000066-E9AD-40A3-9A59-2AC68518B430}"/>
              </c:ext>
            </c:extLst>
          </c:dPt>
          <c:dPt>
            <c:idx val="2"/>
            <c:invertIfNegative val="0"/>
            <c:bubble3D val="0"/>
            <c:spPr>
              <a:noFill/>
            </c:spPr>
            <c:extLst>
              <c:ext xmlns:c16="http://schemas.microsoft.com/office/drawing/2014/chart" uri="{C3380CC4-5D6E-409C-BE32-E72D297353CC}">
                <c16:uniqueId val="{00000068-E9AD-40A3-9A59-2AC68518B430}"/>
              </c:ext>
            </c:extLst>
          </c:dPt>
          <c:dPt>
            <c:idx val="3"/>
            <c:invertIfNegative val="0"/>
            <c:bubble3D val="0"/>
            <c:spPr>
              <a:noFill/>
            </c:spPr>
            <c:extLst>
              <c:ext xmlns:c16="http://schemas.microsoft.com/office/drawing/2014/chart" uri="{C3380CC4-5D6E-409C-BE32-E72D297353CC}">
                <c16:uniqueId val="{0000006A-E9AD-40A3-9A59-2AC68518B430}"/>
              </c:ext>
            </c:extLst>
          </c:dPt>
          <c:dPt>
            <c:idx val="4"/>
            <c:invertIfNegative val="0"/>
            <c:bubble3D val="0"/>
            <c:spPr>
              <a:noFill/>
            </c:spPr>
            <c:extLst>
              <c:ext xmlns:c16="http://schemas.microsoft.com/office/drawing/2014/chart" uri="{C3380CC4-5D6E-409C-BE32-E72D297353CC}">
                <c16:uniqueId val="{0000006C-E9AD-40A3-9A59-2AC68518B430}"/>
              </c:ext>
            </c:extLst>
          </c:dPt>
          <c:cat>
            <c:strRef>
              <c:f>'Form K1'!$S$160:$S$164</c:f>
              <c:strCache>
                <c:ptCount val="5"/>
                <c:pt idx="0">
                  <c:v>R</c:v>
                </c:pt>
                <c:pt idx="1">
                  <c:v>M</c:v>
                </c:pt>
                <c:pt idx="2">
                  <c:v>U1</c:v>
                </c:pt>
                <c:pt idx="3">
                  <c:v>U2</c:v>
                </c:pt>
                <c:pt idx="4">
                  <c:v>U3</c:v>
                </c:pt>
              </c:strCache>
            </c:strRef>
          </c:cat>
          <c:val>
            <c:numRef>
              <c:f>'Form K1'!$AC$160:$AC$164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E9AD-40A3-9A59-2AC68518B430}"/>
            </c:ext>
          </c:extLst>
        </c:ser>
        <c:ser>
          <c:idx val="10"/>
          <c:order val="10"/>
          <c:tx>
            <c:strRef>
              <c:f>'Form K1'!$AD$159</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E9AD-40A3-9A59-2AC68518B430}"/>
              </c:ext>
            </c:extLst>
          </c:dPt>
          <c:cat>
            <c:strRef>
              <c:f>'Form K1'!$S$160:$S$164</c:f>
              <c:strCache>
                <c:ptCount val="5"/>
                <c:pt idx="0">
                  <c:v>R</c:v>
                </c:pt>
                <c:pt idx="1">
                  <c:v>M</c:v>
                </c:pt>
                <c:pt idx="2">
                  <c:v>U1</c:v>
                </c:pt>
                <c:pt idx="3">
                  <c:v>U2</c:v>
                </c:pt>
                <c:pt idx="4">
                  <c:v>U3</c:v>
                </c:pt>
              </c:strCache>
            </c:strRef>
          </c:cat>
          <c:val>
            <c:numRef>
              <c:f>'Form K1'!$AD$160:$AD$164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E9AD-40A3-9A59-2AC68518B430}"/>
            </c:ext>
          </c:extLst>
        </c:ser>
        <c:ser>
          <c:idx val="11"/>
          <c:order val="11"/>
          <c:tx>
            <c:strRef>
              <c:f>'Form K1'!$AE$159</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E9AD-40A3-9A59-2AC68518B430}"/>
              </c:ext>
            </c:extLst>
          </c:dPt>
          <c:dPt>
            <c:idx val="1"/>
            <c:invertIfNegative val="0"/>
            <c:bubble3D val="0"/>
            <c:spPr>
              <a:noFill/>
            </c:spPr>
            <c:extLst>
              <c:ext xmlns:c16="http://schemas.microsoft.com/office/drawing/2014/chart" uri="{C3380CC4-5D6E-409C-BE32-E72D297353CC}">
                <c16:uniqueId val="{0000007C-E9AD-40A3-9A59-2AC68518B430}"/>
              </c:ext>
            </c:extLst>
          </c:dPt>
          <c:dPt>
            <c:idx val="2"/>
            <c:invertIfNegative val="0"/>
            <c:bubble3D val="0"/>
            <c:spPr>
              <a:noFill/>
            </c:spPr>
            <c:extLst>
              <c:ext xmlns:c16="http://schemas.microsoft.com/office/drawing/2014/chart" uri="{C3380CC4-5D6E-409C-BE32-E72D297353CC}">
                <c16:uniqueId val="{0000007E-E9AD-40A3-9A59-2AC68518B430}"/>
              </c:ext>
            </c:extLst>
          </c:dPt>
          <c:dPt>
            <c:idx val="3"/>
            <c:invertIfNegative val="0"/>
            <c:bubble3D val="0"/>
            <c:spPr>
              <a:noFill/>
            </c:spPr>
            <c:extLst>
              <c:ext xmlns:c16="http://schemas.microsoft.com/office/drawing/2014/chart" uri="{C3380CC4-5D6E-409C-BE32-E72D297353CC}">
                <c16:uniqueId val="{00000080-E9AD-40A3-9A59-2AC68518B430}"/>
              </c:ext>
            </c:extLst>
          </c:dPt>
          <c:dPt>
            <c:idx val="4"/>
            <c:invertIfNegative val="0"/>
            <c:bubble3D val="0"/>
            <c:spPr>
              <a:noFill/>
            </c:spPr>
            <c:extLst>
              <c:ext xmlns:c16="http://schemas.microsoft.com/office/drawing/2014/chart" uri="{C3380CC4-5D6E-409C-BE32-E72D297353CC}">
                <c16:uniqueId val="{00000082-E9AD-40A3-9A59-2AC68518B430}"/>
              </c:ext>
            </c:extLst>
          </c:dPt>
          <c:cat>
            <c:strRef>
              <c:f>'Form K1'!$S$160:$S$164</c:f>
              <c:strCache>
                <c:ptCount val="5"/>
                <c:pt idx="0">
                  <c:v>R</c:v>
                </c:pt>
                <c:pt idx="1">
                  <c:v>M</c:v>
                </c:pt>
                <c:pt idx="2">
                  <c:v>U1</c:v>
                </c:pt>
                <c:pt idx="3">
                  <c:v>U2</c:v>
                </c:pt>
                <c:pt idx="4">
                  <c:v>U3</c:v>
                </c:pt>
              </c:strCache>
            </c:strRef>
          </c:cat>
          <c:val>
            <c:numRef>
              <c:f>'Form K1'!$AE$160:$AE$164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E9AD-40A3-9A59-2AC68518B430}"/>
            </c:ext>
          </c:extLst>
        </c:ser>
        <c:ser>
          <c:idx val="12"/>
          <c:order val="12"/>
          <c:tx>
            <c:strRef>
              <c:f>'Form K1'!$AF$159</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E9AD-40A3-9A59-2AC68518B430}"/>
              </c:ext>
            </c:extLst>
          </c:dPt>
          <c:cat>
            <c:strRef>
              <c:f>'Form K1'!$S$160:$S$164</c:f>
              <c:strCache>
                <c:ptCount val="5"/>
                <c:pt idx="0">
                  <c:v>R</c:v>
                </c:pt>
                <c:pt idx="1">
                  <c:v>M</c:v>
                </c:pt>
                <c:pt idx="2">
                  <c:v>U1</c:v>
                </c:pt>
                <c:pt idx="3">
                  <c:v>U2</c:v>
                </c:pt>
                <c:pt idx="4">
                  <c:v>U3</c:v>
                </c:pt>
              </c:strCache>
            </c:strRef>
          </c:cat>
          <c:val>
            <c:numRef>
              <c:f>'Form K1'!$AF$160:$AF$164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E9AD-40A3-9A59-2AC68518B430}"/>
            </c:ext>
          </c:extLst>
        </c:ser>
        <c:ser>
          <c:idx val="13"/>
          <c:order val="13"/>
          <c:tx>
            <c:strRef>
              <c:f>'Form K1'!$AG$159</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E9AD-40A3-9A59-2AC68518B430}"/>
              </c:ext>
            </c:extLst>
          </c:dPt>
          <c:dPt>
            <c:idx val="1"/>
            <c:invertIfNegative val="0"/>
            <c:bubble3D val="0"/>
            <c:spPr>
              <a:noFill/>
            </c:spPr>
            <c:extLst>
              <c:ext xmlns:c16="http://schemas.microsoft.com/office/drawing/2014/chart" uri="{C3380CC4-5D6E-409C-BE32-E72D297353CC}">
                <c16:uniqueId val="{00000092-E9AD-40A3-9A59-2AC68518B430}"/>
              </c:ext>
            </c:extLst>
          </c:dPt>
          <c:dPt>
            <c:idx val="2"/>
            <c:invertIfNegative val="0"/>
            <c:bubble3D val="0"/>
            <c:spPr>
              <a:noFill/>
            </c:spPr>
            <c:extLst>
              <c:ext xmlns:c16="http://schemas.microsoft.com/office/drawing/2014/chart" uri="{C3380CC4-5D6E-409C-BE32-E72D297353CC}">
                <c16:uniqueId val="{00000094-E9AD-40A3-9A59-2AC68518B430}"/>
              </c:ext>
            </c:extLst>
          </c:dPt>
          <c:dPt>
            <c:idx val="3"/>
            <c:invertIfNegative val="0"/>
            <c:bubble3D val="0"/>
            <c:spPr>
              <a:noFill/>
            </c:spPr>
            <c:extLst>
              <c:ext xmlns:c16="http://schemas.microsoft.com/office/drawing/2014/chart" uri="{C3380CC4-5D6E-409C-BE32-E72D297353CC}">
                <c16:uniqueId val="{00000096-E9AD-40A3-9A59-2AC68518B430}"/>
              </c:ext>
            </c:extLst>
          </c:dPt>
          <c:dPt>
            <c:idx val="4"/>
            <c:invertIfNegative val="0"/>
            <c:bubble3D val="0"/>
            <c:spPr>
              <a:noFill/>
            </c:spPr>
            <c:extLst>
              <c:ext xmlns:c16="http://schemas.microsoft.com/office/drawing/2014/chart" uri="{C3380CC4-5D6E-409C-BE32-E72D297353CC}">
                <c16:uniqueId val="{00000098-E9AD-40A3-9A59-2AC68518B430}"/>
              </c:ext>
            </c:extLst>
          </c:dPt>
          <c:cat>
            <c:strRef>
              <c:f>'Form K1'!$S$160:$S$164</c:f>
              <c:strCache>
                <c:ptCount val="5"/>
                <c:pt idx="0">
                  <c:v>R</c:v>
                </c:pt>
                <c:pt idx="1">
                  <c:v>M</c:v>
                </c:pt>
                <c:pt idx="2">
                  <c:v>U1</c:v>
                </c:pt>
                <c:pt idx="3">
                  <c:v>U2</c:v>
                </c:pt>
                <c:pt idx="4">
                  <c:v>U3</c:v>
                </c:pt>
              </c:strCache>
            </c:strRef>
          </c:cat>
          <c:val>
            <c:numRef>
              <c:f>'Form K1'!$AG$160:$AG$164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E9AD-40A3-9A59-2AC68518B430}"/>
            </c:ext>
          </c:extLst>
        </c:ser>
        <c:ser>
          <c:idx val="14"/>
          <c:order val="14"/>
          <c:tx>
            <c:strRef>
              <c:f>'Form K1'!$AH$159</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E9AD-40A3-9A59-2AC68518B430}"/>
              </c:ext>
            </c:extLst>
          </c:dPt>
          <c:cat>
            <c:strRef>
              <c:f>'Form K1'!$S$160:$S$164</c:f>
              <c:strCache>
                <c:ptCount val="5"/>
                <c:pt idx="0">
                  <c:v>R</c:v>
                </c:pt>
                <c:pt idx="1">
                  <c:v>M</c:v>
                </c:pt>
                <c:pt idx="2">
                  <c:v>U1</c:v>
                </c:pt>
                <c:pt idx="3">
                  <c:v>U2</c:v>
                </c:pt>
                <c:pt idx="4">
                  <c:v>U3</c:v>
                </c:pt>
              </c:strCache>
            </c:strRef>
          </c:cat>
          <c:val>
            <c:numRef>
              <c:f>'Form K1'!$AH$160:$AH$164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E9AD-40A3-9A59-2AC68518B430}"/>
            </c:ext>
          </c:extLst>
        </c:ser>
        <c:ser>
          <c:idx val="15"/>
          <c:order val="15"/>
          <c:tx>
            <c:strRef>
              <c:f>'Form K1'!$AI$159</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E9AD-40A3-9A59-2AC68518B430}"/>
              </c:ext>
            </c:extLst>
          </c:dPt>
          <c:dPt>
            <c:idx val="1"/>
            <c:invertIfNegative val="0"/>
            <c:bubble3D val="0"/>
            <c:spPr>
              <a:noFill/>
            </c:spPr>
            <c:extLst>
              <c:ext xmlns:c16="http://schemas.microsoft.com/office/drawing/2014/chart" uri="{C3380CC4-5D6E-409C-BE32-E72D297353CC}">
                <c16:uniqueId val="{000000A8-E9AD-40A3-9A59-2AC68518B430}"/>
              </c:ext>
            </c:extLst>
          </c:dPt>
          <c:dPt>
            <c:idx val="2"/>
            <c:invertIfNegative val="0"/>
            <c:bubble3D val="0"/>
            <c:spPr>
              <a:noFill/>
            </c:spPr>
            <c:extLst>
              <c:ext xmlns:c16="http://schemas.microsoft.com/office/drawing/2014/chart" uri="{C3380CC4-5D6E-409C-BE32-E72D297353CC}">
                <c16:uniqueId val="{000000AA-E9AD-40A3-9A59-2AC68518B430}"/>
              </c:ext>
            </c:extLst>
          </c:dPt>
          <c:dPt>
            <c:idx val="3"/>
            <c:invertIfNegative val="0"/>
            <c:bubble3D val="0"/>
            <c:spPr>
              <a:noFill/>
            </c:spPr>
            <c:extLst>
              <c:ext xmlns:c16="http://schemas.microsoft.com/office/drawing/2014/chart" uri="{C3380CC4-5D6E-409C-BE32-E72D297353CC}">
                <c16:uniqueId val="{000000AC-E9AD-40A3-9A59-2AC68518B430}"/>
              </c:ext>
            </c:extLst>
          </c:dPt>
          <c:dPt>
            <c:idx val="4"/>
            <c:invertIfNegative val="0"/>
            <c:bubble3D val="0"/>
            <c:spPr>
              <a:noFill/>
            </c:spPr>
            <c:extLst>
              <c:ext xmlns:c16="http://schemas.microsoft.com/office/drawing/2014/chart" uri="{C3380CC4-5D6E-409C-BE32-E72D297353CC}">
                <c16:uniqueId val="{000000AE-E9AD-40A3-9A59-2AC68518B430}"/>
              </c:ext>
            </c:extLst>
          </c:dPt>
          <c:cat>
            <c:strRef>
              <c:f>'Form K1'!$S$160:$S$164</c:f>
              <c:strCache>
                <c:ptCount val="5"/>
                <c:pt idx="0">
                  <c:v>R</c:v>
                </c:pt>
                <c:pt idx="1">
                  <c:v>M</c:v>
                </c:pt>
                <c:pt idx="2">
                  <c:v>U1</c:v>
                </c:pt>
                <c:pt idx="3">
                  <c:v>U2</c:v>
                </c:pt>
                <c:pt idx="4">
                  <c:v>U3</c:v>
                </c:pt>
              </c:strCache>
            </c:strRef>
          </c:cat>
          <c:val>
            <c:numRef>
              <c:f>'Form K1'!$AI$160:$AI$164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E9AD-40A3-9A59-2AC68518B430}"/>
            </c:ext>
          </c:extLst>
        </c:ser>
        <c:ser>
          <c:idx val="16"/>
          <c:order val="16"/>
          <c:tx>
            <c:strRef>
              <c:f>'Form K1'!$AJ$159</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E9AD-40A3-9A59-2AC68518B430}"/>
              </c:ext>
            </c:extLst>
          </c:dPt>
          <c:cat>
            <c:strRef>
              <c:f>'Form K1'!$S$160:$S$164</c:f>
              <c:strCache>
                <c:ptCount val="5"/>
                <c:pt idx="0">
                  <c:v>R</c:v>
                </c:pt>
                <c:pt idx="1">
                  <c:v>M</c:v>
                </c:pt>
                <c:pt idx="2">
                  <c:v>U1</c:v>
                </c:pt>
                <c:pt idx="3">
                  <c:v>U2</c:v>
                </c:pt>
                <c:pt idx="4">
                  <c:v>U3</c:v>
                </c:pt>
              </c:strCache>
            </c:strRef>
          </c:cat>
          <c:val>
            <c:numRef>
              <c:f>'Form K1'!$AJ$160:$AJ$164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E9AD-40A3-9A59-2AC68518B430}"/>
            </c:ext>
          </c:extLst>
        </c:ser>
        <c:ser>
          <c:idx val="17"/>
          <c:order val="17"/>
          <c:tx>
            <c:strRef>
              <c:f>'Form K1'!$AK$159</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E9AD-40A3-9A59-2AC68518B430}"/>
              </c:ext>
            </c:extLst>
          </c:dPt>
          <c:dPt>
            <c:idx val="1"/>
            <c:invertIfNegative val="0"/>
            <c:bubble3D val="0"/>
            <c:spPr>
              <a:noFill/>
            </c:spPr>
            <c:extLst>
              <c:ext xmlns:c16="http://schemas.microsoft.com/office/drawing/2014/chart" uri="{C3380CC4-5D6E-409C-BE32-E72D297353CC}">
                <c16:uniqueId val="{000000BE-E9AD-40A3-9A59-2AC68518B430}"/>
              </c:ext>
            </c:extLst>
          </c:dPt>
          <c:dPt>
            <c:idx val="2"/>
            <c:invertIfNegative val="0"/>
            <c:bubble3D val="0"/>
            <c:spPr>
              <a:noFill/>
            </c:spPr>
            <c:extLst>
              <c:ext xmlns:c16="http://schemas.microsoft.com/office/drawing/2014/chart" uri="{C3380CC4-5D6E-409C-BE32-E72D297353CC}">
                <c16:uniqueId val="{000000C0-E9AD-40A3-9A59-2AC68518B430}"/>
              </c:ext>
            </c:extLst>
          </c:dPt>
          <c:dPt>
            <c:idx val="3"/>
            <c:invertIfNegative val="0"/>
            <c:bubble3D val="0"/>
            <c:spPr>
              <a:noFill/>
            </c:spPr>
            <c:extLst>
              <c:ext xmlns:c16="http://schemas.microsoft.com/office/drawing/2014/chart" uri="{C3380CC4-5D6E-409C-BE32-E72D297353CC}">
                <c16:uniqueId val="{000000C2-E9AD-40A3-9A59-2AC68518B430}"/>
              </c:ext>
            </c:extLst>
          </c:dPt>
          <c:dPt>
            <c:idx val="4"/>
            <c:invertIfNegative val="0"/>
            <c:bubble3D val="0"/>
            <c:spPr>
              <a:noFill/>
            </c:spPr>
            <c:extLst>
              <c:ext xmlns:c16="http://schemas.microsoft.com/office/drawing/2014/chart" uri="{C3380CC4-5D6E-409C-BE32-E72D297353CC}">
                <c16:uniqueId val="{000000C4-E9AD-40A3-9A59-2AC68518B430}"/>
              </c:ext>
            </c:extLst>
          </c:dPt>
          <c:cat>
            <c:strRef>
              <c:f>'Form K1'!$S$160:$S$164</c:f>
              <c:strCache>
                <c:ptCount val="5"/>
                <c:pt idx="0">
                  <c:v>R</c:v>
                </c:pt>
                <c:pt idx="1">
                  <c:v>M</c:v>
                </c:pt>
                <c:pt idx="2">
                  <c:v>U1</c:v>
                </c:pt>
                <c:pt idx="3">
                  <c:v>U2</c:v>
                </c:pt>
                <c:pt idx="4">
                  <c:v>U3</c:v>
                </c:pt>
              </c:strCache>
            </c:strRef>
          </c:cat>
          <c:val>
            <c:numRef>
              <c:f>'Form K1'!$AK$160:$AK$164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E9AD-40A3-9A59-2AC68518B430}"/>
            </c:ext>
          </c:extLst>
        </c:ser>
        <c:ser>
          <c:idx val="18"/>
          <c:order val="18"/>
          <c:tx>
            <c:strRef>
              <c:f>'Form K1'!$AL$159</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E9AD-40A3-9A59-2AC68518B430}"/>
              </c:ext>
            </c:extLst>
          </c:dPt>
          <c:cat>
            <c:strRef>
              <c:f>'Form K1'!$S$160:$S$164</c:f>
              <c:strCache>
                <c:ptCount val="5"/>
                <c:pt idx="0">
                  <c:v>R</c:v>
                </c:pt>
                <c:pt idx="1">
                  <c:v>M</c:v>
                </c:pt>
                <c:pt idx="2">
                  <c:v>U1</c:v>
                </c:pt>
                <c:pt idx="3">
                  <c:v>U2</c:v>
                </c:pt>
                <c:pt idx="4">
                  <c:v>U3</c:v>
                </c:pt>
              </c:strCache>
            </c:strRef>
          </c:cat>
          <c:val>
            <c:numRef>
              <c:f>'Form K1'!$AL$160:$AL$164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E9AD-40A3-9A59-2AC68518B430}"/>
            </c:ext>
          </c:extLst>
        </c:ser>
        <c:ser>
          <c:idx val="19"/>
          <c:order val="19"/>
          <c:tx>
            <c:strRef>
              <c:f>'Form K1'!$AM$159</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E9AD-40A3-9A59-2AC68518B430}"/>
              </c:ext>
            </c:extLst>
          </c:dPt>
          <c:dPt>
            <c:idx val="1"/>
            <c:invertIfNegative val="0"/>
            <c:bubble3D val="0"/>
            <c:spPr>
              <a:noFill/>
            </c:spPr>
            <c:extLst>
              <c:ext xmlns:c16="http://schemas.microsoft.com/office/drawing/2014/chart" uri="{C3380CC4-5D6E-409C-BE32-E72D297353CC}">
                <c16:uniqueId val="{000000D4-E9AD-40A3-9A59-2AC68518B430}"/>
              </c:ext>
            </c:extLst>
          </c:dPt>
          <c:dPt>
            <c:idx val="2"/>
            <c:invertIfNegative val="0"/>
            <c:bubble3D val="0"/>
            <c:spPr>
              <a:noFill/>
            </c:spPr>
            <c:extLst>
              <c:ext xmlns:c16="http://schemas.microsoft.com/office/drawing/2014/chart" uri="{C3380CC4-5D6E-409C-BE32-E72D297353CC}">
                <c16:uniqueId val="{000000D6-E9AD-40A3-9A59-2AC68518B430}"/>
              </c:ext>
            </c:extLst>
          </c:dPt>
          <c:dPt>
            <c:idx val="3"/>
            <c:invertIfNegative val="0"/>
            <c:bubble3D val="0"/>
            <c:spPr>
              <a:noFill/>
            </c:spPr>
            <c:extLst>
              <c:ext xmlns:c16="http://schemas.microsoft.com/office/drawing/2014/chart" uri="{C3380CC4-5D6E-409C-BE32-E72D297353CC}">
                <c16:uniqueId val="{000000D8-E9AD-40A3-9A59-2AC68518B430}"/>
              </c:ext>
            </c:extLst>
          </c:dPt>
          <c:dPt>
            <c:idx val="4"/>
            <c:invertIfNegative val="0"/>
            <c:bubble3D val="0"/>
            <c:spPr>
              <a:noFill/>
            </c:spPr>
            <c:extLst>
              <c:ext xmlns:c16="http://schemas.microsoft.com/office/drawing/2014/chart" uri="{C3380CC4-5D6E-409C-BE32-E72D297353CC}">
                <c16:uniqueId val="{000000DA-E9AD-40A3-9A59-2AC68518B430}"/>
              </c:ext>
            </c:extLst>
          </c:dPt>
          <c:cat>
            <c:strRef>
              <c:f>'Form K1'!$S$160:$S$164</c:f>
              <c:strCache>
                <c:ptCount val="5"/>
                <c:pt idx="0">
                  <c:v>R</c:v>
                </c:pt>
                <c:pt idx="1">
                  <c:v>M</c:v>
                </c:pt>
                <c:pt idx="2">
                  <c:v>U1</c:v>
                </c:pt>
                <c:pt idx="3">
                  <c:v>U2</c:v>
                </c:pt>
                <c:pt idx="4">
                  <c:v>U3</c:v>
                </c:pt>
              </c:strCache>
            </c:strRef>
          </c:cat>
          <c:val>
            <c:numRef>
              <c:f>'Form K1'!$AM$160:$AM$164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E9AD-40A3-9A59-2AC68518B430}"/>
            </c:ext>
          </c:extLst>
        </c:ser>
        <c:ser>
          <c:idx val="20"/>
          <c:order val="20"/>
          <c:tx>
            <c:strRef>
              <c:f>'Form K1'!$AN$159</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E9AD-40A3-9A59-2AC68518B430}"/>
              </c:ext>
            </c:extLst>
          </c:dPt>
          <c:cat>
            <c:strRef>
              <c:f>'Form K1'!$S$160:$S$164</c:f>
              <c:strCache>
                <c:ptCount val="5"/>
                <c:pt idx="0">
                  <c:v>R</c:v>
                </c:pt>
                <c:pt idx="1">
                  <c:v>M</c:v>
                </c:pt>
                <c:pt idx="2">
                  <c:v>U1</c:v>
                </c:pt>
                <c:pt idx="3">
                  <c:v>U2</c:v>
                </c:pt>
                <c:pt idx="4">
                  <c:v>U3</c:v>
                </c:pt>
              </c:strCache>
            </c:strRef>
          </c:cat>
          <c:val>
            <c:numRef>
              <c:f>'Form K1'!$AN$160:$AN$164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E9AD-40A3-9A59-2AC68518B430}"/>
            </c:ext>
          </c:extLst>
        </c:ser>
        <c:ser>
          <c:idx val="21"/>
          <c:order val="21"/>
          <c:tx>
            <c:strRef>
              <c:f>'Form K1'!$AO$159</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E9AD-40A3-9A59-2AC68518B430}"/>
              </c:ext>
            </c:extLst>
          </c:dPt>
          <c:dPt>
            <c:idx val="1"/>
            <c:invertIfNegative val="0"/>
            <c:bubble3D val="0"/>
            <c:spPr>
              <a:noFill/>
            </c:spPr>
            <c:extLst>
              <c:ext xmlns:c16="http://schemas.microsoft.com/office/drawing/2014/chart" uri="{C3380CC4-5D6E-409C-BE32-E72D297353CC}">
                <c16:uniqueId val="{000000EA-E9AD-40A3-9A59-2AC68518B430}"/>
              </c:ext>
            </c:extLst>
          </c:dPt>
          <c:dPt>
            <c:idx val="2"/>
            <c:invertIfNegative val="0"/>
            <c:bubble3D val="0"/>
            <c:spPr>
              <a:noFill/>
            </c:spPr>
            <c:extLst>
              <c:ext xmlns:c16="http://schemas.microsoft.com/office/drawing/2014/chart" uri="{C3380CC4-5D6E-409C-BE32-E72D297353CC}">
                <c16:uniqueId val="{000000EC-E9AD-40A3-9A59-2AC68518B430}"/>
              </c:ext>
            </c:extLst>
          </c:dPt>
          <c:dPt>
            <c:idx val="3"/>
            <c:invertIfNegative val="0"/>
            <c:bubble3D val="0"/>
            <c:spPr>
              <a:noFill/>
            </c:spPr>
            <c:extLst>
              <c:ext xmlns:c16="http://schemas.microsoft.com/office/drawing/2014/chart" uri="{C3380CC4-5D6E-409C-BE32-E72D297353CC}">
                <c16:uniqueId val="{000000EE-E9AD-40A3-9A59-2AC68518B430}"/>
              </c:ext>
            </c:extLst>
          </c:dPt>
          <c:dPt>
            <c:idx val="4"/>
            <c:invertIfNegative val="0"/>
            <c:bubble3D val="0"/>
            <c:spPr>
              <a:noFill/>
            </c:spPr>
            <c:extLst>
              <c:ext xmlns:c16="http://schemas.microsoft.com/office/drawing/2014/chart" uri="{C3380CC4-5D6E-409C-BE32-E72D297353CC}">
                <c16:uniqueId val="{000000F0-E9AD-40A3-9A59-2AC68518B430}"/>
              </c:ext>
            </c:extLst>
          </c:dPt>
          <c:cat>
            <c:strRef>
              <c:f>'Form K1'!$S$160:$S$164</c:f>
              <c:strCache>
                <c:ptCount val="5"/>
                <c:pt idx="0">
                  <c:v>R</c:v>
                </c:pt>
                <c:pt idx="1">
                  <c:v>M</c:v>
                </c:pt>
                <c:pt idx="2">
                  <c:v>U1</c:v>
                </c:pt>
                <c:pt idx="3">
                  <c:v>U2</c:v>
                </c:pt>
                <c:pt idx="4">
                  <c:v>U3</c:v>
                </c:pt>
              </c:strCache>
            </c:strRef>
          </c:cat>
          <c:val>
            <c:numRef>
              <c:f>'Form K1'!$AO$160:$AO$164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E9AD-40A3-9A59-2AC68518B430}"/>
            </c:ext>
          </c:extLst>
        </c:ser>
        <c:ser>
          <c:idx val="22"/>
          <c:order val="22"/>
          <c:tx>
            <c:strRef>
              <c:f>'Form K1'!$AP$159</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E9AD-40A3-9A59-2AC68518B430}"/>
              </c:ext>
            </c:extLst>
          </c:dPt>
          <c:cat>
            <c:strRef>
              <c:f>'Form K1'!$S$160:$S$164</c:f>
              <c:strCache>
                <c:ptCount val="5"/>
                <c:pt idx="0">
                  <c:v>R</c:v>
                </c:pt>
                <c:pt idx="1">
                  <c:v>M</c:v>
                </c:pt>
                <c:pt idx="2">
                  <c:v>U1</c:v>
                </c:pt>
                <c:pt idx="3">
                  <c:v>U2</c:v>
                </c:pt>
                <c:pt idx="4">
                  <c:v>U3</c:v>
                </c:pt>
              </c:strCache>
            </c:strRef>
          </c:cat>
          <c:val>
            <c:numRef>
              <c:f>'Form K1'!$AP$160:$AP$164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E9AD-40A3-9A59-2AC68518B430}"/>
            </c:ext>
          </c:extLst>
        </c:ser>
        <c:ser>
          <c:idx val="23"/>
          <c:order val="23"/>
          <c:tx>
            <c:strRef>
              <c:f>'Form K1'!$AQ$159</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E9AD-40A3-9A59-2AC68518B430}"/>
              </c:ext>
            </c:extLst>
          </c:dPt>
          <c:dPt>
            <c:idx val="1"/>
            <c:invertIfNegative val="0"/>
            <c:bubble3D val="0"/>
            <c:spPr>
              <a:noFill/>
            </c:spPr>
            <c:extLst>
              <c:ext xmlns:c16="http://schemas.microsoft.com/office/drawing/2014/chart" uri="{C3380CC4-5D6E-409C-BE32-E72D297353CC}">
                <c16:uniqueId val="{00000100-E9AD-40A3-9A59-2AC68518B430}"/>
              </c:ext>
            </c:extLst>
          </c:dPt>
          <c:dPt>
            <c:idx val="2"/>
            <c:invertIfNegative val="0"/>
            <c:bubble3D val="0"/>
            <c:spPr>
              <a:noFill/>
            </c:spPr>
            <c:extLst>
              <c:ext xmlns:c16="http://schemas.microsoft.com/office/drawing/2014/chart" uri="{C3380CC4-5D6E-409C-BE32-E72D297353CC}">
                <c16:uniqueId val="{00000102-E9AD-40A3-9A59-2AC68518B430}"/>
              </c:ext>
            </c:extLst>
          </c:dPt>
          <c:dPt>
            <c:idx val="3"/>
            <c:invertIfNegative val="0"/>
            <c:bubble3D val="0"/>
            <c:spPr>
              <a:noFill/>
            </c:spPr>
            <c:extLst>
              <c:ext xmlns:c16="http://schemas.microsoft.com/office/drawing/2014/chart" uri="{C3380CC4-5D6E-409C-BE32-E72D297353CC}">
                <c16:uniqueId val="{00000104-E9AD-40A3-9A59-2AC68518B430}"/>
              </c:ext>
            </c:extLst>
          </c:dPt>
          <c:dPt>
            <c:idx val="4"/>
            <c:invertIfNegative val="0"/>
            <c:bubble3D val="0"/>
            <c:spPr>
              <a:noFill/>
            </c:spPr>
            <c:extLst>
              <c:ext xmlns:c16="http://schemas.microsoft.com/office/drawing/2014/chart" uri="{C3380CC4-5D6E-409C-BE32-E72D297353CC}">
                <c16:uniqueId val="{00000106-E9AD-40A3-9A59-2AC68518B430}"/>
              </c:ext>
            </c:extLst>
          </c:dPt>
          <c:cat>
            <c:strRef>
              <c:f>'Form K1'!$S$160:$S$164</c:f>
              <c:strCache>
                <c:ptCount val="5"/>
                <c:pt idx="0">
                  <c:v>R</c:v>
                </c:pt>
                <c:pt idx="1">
                  <c:v>M</c:v>
                </c:pt>
                <c:pt idx="2">
                  <c:v>U1</c:v>
                </c:pt>
                <c:pt idx="3">
                  <c:v>U2</c:v>
                </c:pt>
                <c:pt idx="4">
                  <c:v>U3</c:v>
                </c:pt>
              </c:strCache>
            </c:strRef>
          </c:cat>
          <c:val>
            <c:numRef>
              <c:f>'Form K1'!$AQ$160:$AQ$164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E9AD-40A3-9A59-2AC68518B430}"/>
            </c:ext>
          </c:extLst>
        </c:ser>
        <c:ser>
          <c:idx val="24"/>
          <c:order val="24"/>
          <c:tx>
            <c:strRef>
              <c:f>'Form K1'!$AR$159</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E9AD-40A3-9A59-2AC68518B430}"/>
              </c:ext>
            </c:extLst>
          </c:dPt>
          <c:cat>
            <c:strRef>
              <c:f>'Form K1'!$S$160:$S$164</c:f>
              <c:strCache>
                <c:ptCount val="5"/>
                <c:pt idx="0">
                  <c:v>R</c:v>
                </c:pt>
                <c:pt idx="1">
                  <c:v>M</c:v>
                </c:pt>
                <c:pt idx="2">
                  <c:v>U1</c:v>
                </c:pt>
                <c:pt idx="3">
                  <c:v>U2</c:v>
                </c:pt>
                <c:pt idx="4">
                  <c:v>U3</c:v>
                </c:pt>
              </c:strCache>
            </c:strRef>
          </c:cat>
          <c:val>
            <c:numRef>
              <c:f>'Form K1'!$AR$160:$AR$164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E9AD-40A3-9A59-2AC68518B430}"/>
            </c:ext>
          </c:extLst>
        </c:ser>
        <c:ser>
          <c:idx val="25"/>
          <c:order val="25"/>
          <c:tx>
            <c:strRef>
              <c:f>'Form K1'!$AS$159</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E9AD-40A3-9A59-2AC68518B430}"/>
              </c:ext>
            </c:extLst>
          </c:dPt>
          <c:dPt>
            <c:idx val="1"/>
            <c:invertIfNegative val="0"/>
            <c:bubble3D val="0"/>
            <c:spPr>
              <a:noFill/>
            </c:spPr>
            <c:extLst>
              <c:ext xmlns:c16="http://schemas.microsoft.com/office/drawing/2014/chart" uri="{C3380CC4-5D6E-409C-BE32-E72D297353CC}">
                <c16:uniqueId val="{00000116-E9AD-40A3-9A59-2AC68518B430}"/>
              </c:ext>
            </c:extLst>
          </c:dPt>
          <c:dPt>
            <c:idx val="2"/>
            <c:invertIfNegative val="0"/>
            <c:bubble3D val="0"/>
            <c:spPr>
              <a:noFill/>
            </c:spPr>
            <c:extLst>
              <c:ext xmlns:c16="http://schemas.microsoft.com/office/drawing/2014/chart" uri="{C3380CC4-5D6E-409C-BE32-E72D297353CC}">
                <c16:uniqueId val="{00000118-E9AD-40A3-9A59-2AC68518B430}"/>
              </c:ext>
            </c:extLst>
          </c:dPt>
          <c:dPt>
            <c:idx val="3"/>
            <c:invertIfNegative val="0"/>
            <c:bubble3D val="0"/>
            <c:spPr>
              <a:noFill/>
            </c:spPr>
            <c:extLst>
              <c:ext xmlns:c16="http://schemas.microsoft.com/office/drawing/2014/chart" uri="{C3380CC4-5D6E-409C-BE32-E72D297353CC}">
                <c16:uniqueId val="{0000011A-E9AD-40A3-9A59-2AC68518B430}"/>
              </c:ext>
            </c:extLst>
          </c:dPt>
          <c:dPt>
            <c:idx val="4"/>
            <c:invertIfNegative val="0"/>
            <c:bubble3D val="0"/>
            <c:spPr>
              <a:noFill/>
            </c:spPr>
            <c:extLst>
              <c:ext xmlns:c16="http://schemas.microsoft.com/office/drawing/2014/chart" uri="{C3380CC4-5D6E-409C-BE32-E72D297353CC}">
                <c16:uniqueId val="{0000011C-E9AD-40A3-9A59-2AC68518B430}"/>
              </c:ext>
            </c:extLst>
          </c:dPt>
          <c:cat>
            <c:strRef>
              <c:f>'Form K1'!$S$160:$S$164</c:f>
              <c:strCache>
                <c:ptCount val="5"/>
                <c:pt idx="0">
                  <c:v>R</c:v>
                </c:pt>
                <c:pt idx="1">
                  <c:v>M</c:v>
                </c:pt>
                <c:pt idx="2">
                  <c:v>U1</c:v>
                </c:pt>
                <c:pt idx="3">
                  <c:v>U2</c:v>
                </c:pt>
                <c:pt idx="4">
                  <c:v>U3</c:v>
                </c:pt>
              </c:strCache>
            </c:strRef>
          </c:cat>
          <c:val>
            <c:numRef>
              <c:f>'Form K1'!$AS$160:$AS$164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E9AD-40A3-9A59-2AC68518B430}"/>
            </c:ext>
          </c:extLst>
        </c:ser>
        <c:ser>
          <c:idx val="26"/>
          <c:order val="26"/>
          <c:tx>
            <c:strRef>
              <c:f>'Form K1'!$AT$159</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E9AD-40A3-9A59-2AC68518B430}"/>
              </c:ext>
            </c:extLst>
          </c:dPt>
          <c:cat>
            <c:strRef>
              <c:f>'Form K1'!$S$160:$S$164</c:f>
              <c:strCache>
                <c:ptCount val="5"/>
                <c:pt idx="0">
                  <c:v>R</c:v>
                </c:pt>
                <c:pt idx="1">
                  <c:v>M</c:v>
                </c:pt>
                <c:pt idx="2">
                  <c:v>U1</c:v>
                </c:pt>
                <c:pt idx="3">
                  <c:v>U2</c:v>
                </c:pt>
                <c:pt idx="4">
                  <c:v>U3</c:v>
                </c:pt>
              </c:strCache>
            </c:strRef>
          </c:cat>
          <c:val>
            <c:numRef>
              <c:f>'Form K1'!$AT$160:$AT$164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E9AD-40A3-9A59-2AC68518B430}"/>
            </c:ext>
          </c:extLst>
        </c:ser>
        <c:ser>
          <c:idx val="27"/>
          <c:order val="27"/>
          <c:tx>
            <c:strRef>
              <c:f>'Form K1'!$AU$159</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E9AD-40A3-9A59-2AC68518B430}"/>
              </c:ext>
            </c:extLst>
          </c:dPt>
          <c:dPt>
            <c:idx val="1"/>
            <c:invertIfNegative val="0"/>
            <c:bubble3D val="0"/>
            <c:spPr>
              <a:noFill/>
            </c:spPr>
            <c:extLst>
              <c:ext xmlns:c16="http://schemas.microsoft.com/office/drawing/2014/chart" uri="{C3380CC4-5D6E-409C-BE32-E72D297353CC}">
                <c16:uniqueId val="{0000012C-E9AD-40A3-9A59-2AC68518B430}"/>
              </c:ext>
            </c:extLst>
          </c:dPt>
          <c:dPt>
            <c:idx val="2"/>
            <c:invertIfNegative val="0"/>
            <c:bubble3D val="0"/>
            <c:spPr>
              <a:noFill/>
            </c:spPr>
            <c:extLst>
              <c:ext xmlns:c16="http://schemas.microsoft.com/office/drawing/2014/chart" uri="{C3380CC4-5D6E-409C-BE32-E72D297353CC}">
                <c16:uniqueId val="{0000012E-E9AD-40A3-9A59-2AC68518B430}"/>
              </c:ext>
            </c:extLst>
          </c:dPt>
          <c:dPt>
            <c:idx val="3"/>
            <c:invertIfNegative val="0"/>
            <c:bubble3D val="0"/>
            <c:spPr>
              <a:noFill/>
            </c:spPr>
            <c:extLst>
              <c:ext xmlns:c16="http://schemas.microsoft.com/office/drawing/2014/chart" uri="{C3380CC4-5D6E-409C-BE32-E72D297353CC}">
                <c16:uniqueId val="{00000130-E9AD-40A3-9A59-2AC68518B430}"/>
              </c:ext>
            </c:extLst>
          </c:dPt>
          <c:dPt>
            <c:idx val="4"/>
            <c:invertIfNegative val="0"/>
            <c:bubble3D val="0"/>
            <c:spPr>
              <a:noFill/>
            </c:spPr>
            <c:extLst>
              <c:ext xmlns:c16="http://schemas.microsoft.com/office/drawing/2014/chart" uri="{C3380CC4-5D6E-409C-BE32-E72D297353CC}">
                <c16:uniqueId val="{00000132-E9AD-40A3-9A59-2AC68518B430}"/>
              </c:ext>
            </c:extLst>
          </c:dPt>
          <c:cat>
            <c:strRef>
              <c:f>'Form K1'!$S$160:$S$164</c:f>
              <c:strCache>
                <c:ptCount val="5"/>
                <c:pt idx="0">
                  <c:v>R</c:v>
                </c:pt>
                <c:pt idx="1">
                  <c:v>M</c:v>
                </c:pt>
                <c:pt idx="2">
                  <c:v>U1</c:v>
                </c:pt>
                <c:pt idx="3">
                  <c:v>U2</c:v>
                </c:pt>
                <c:pt idx="4">
                  <c:v>U3</c:v>
                </c:pt>
              </c:strCache>
            </c:strRef>
          </c:cat>
          <c:val>
            <c:numRef>
              <c:f>'Form K1'!$AU$160:$AU$164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E9AD-40A3-9A59-2AC68518B430}"/>
            </c:ext>
          </c:extLst>
        </c:ser>
        <c:ser>
          <c:idx val="28"/>
          <c:order val="28"/>
          <c:tx>
            <c:strRef>
              <c:f>'Form K1'!$AV$159</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E9AD-40A3-9A59-2AC68518B430}"/>
              </c:ext>
            </c:extLst>
          </c:dPt>
          <c:cat>
            <c:strRef>
              <c:f>'Form K1'!$S$160:$S$164</c:f>
              <c:strCache>
                <c:ptCount val="5"/>
                <c:pt idx="0">
                  <c:v>R</c:v>
                </c:pt>
                <c:pt idx="1">
                  <c:v>M</c:v>
                </c:pt>
                <c:pt idx="2">
                  <c:v>U1</c:v>
                </c:pt>
                <c:pt idx="3">
                  <c:v>U2</c:v>
                </c:pt>
                <c:pt idx="4">
                  <c:v>U3</c:v>
                </c:pt>
              </c:strCache>
            </c:strRef>
          </c:cat>
          <c:val>
            <c:numRef>
              <c:f>'Form K1'!$AV$160:$AV$164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E9AD-40A3-9A59-2AC68518B430}"/>
            </c:ext>
          </c:extLst>
        </c:ser>
        <c:ser>
          <c:idx val="29"/>
          <c:order val="29"/>
          <c:tx>
            <c:strRef>
              <c:f>'Form K1'!$AW$159</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E9AD-40A3-9A59-2AC68518B430}"/>
              </c:ext>
            </c:extLst>
          </c:dPt>
          <c:dPt>
            <c:idx val="1"/>
            <c:invertIfNegative val="0"/>
            <c:bubble3D val="0"/>
            <c:spPr>
              <a:noFill/>
            </c:spPr>
            <c:extLst>
              <c:ext xmlns:c16="http://schemas.microsoft.com/office/drawing/2014/chart" uri="{C3380CC4-5D6E-409C-BE32-E72D297353CC}">
                <c16:uniqueId val="{00000142-E9AD-40A3-9A59-2AC68518B430}"/>
              </c:ext>
            </c:extLst>
          </c:dPt>
          <c:dPt>
            <c:idx val="2"/>
            <c:invertIfNegative val="0"/>
            <c:bubble3D val="0"/>
            <c:spPr>
              <a:noFill/>
            </c:spPr>
            <c:extLst>
              <c:ext xmlns:c16="http://schemas.microsoft.com/office/drawing/2014/chart" uri="{C3380CC4-5D6E-409C-BE32-E72D297353CC}">
                <c16:uniqueId val="{00000144-E9AD-40A3-9A59-2AC68518B430}"/>
              </c:ext>
            </c:extLst>
          </c:dPt>
          <c:dPt>
            <c:idx val="3"/>
            <c:invertIfNegative val="0"/>
            <c:bubble3D val="0"/>
            <c:spPr>
              <a:noFill/>
            </c:spPr>
            <c:extLst>
              <c:ext xmlns:c16="http://schemas.microsoft.com/office/drawing/2014/chart" uri="{C3380CC4-5D6E-409C-BE32-E72D297353CC}">
                <c16:uniqueId val="{00000146-E9AD-40A3-9A59-2AC68518B430}"/>
              </c:ext>
            </c:extLst>
          </c:dPt>
          <c:dPt>
            <c:idx val="4"/>
            <c:invertIfNegative val="0"/>
            <c:bubble3D val="0"/>
            <c:spPr>
              <a:noFill/>
            </c:spPr>
            <c:extLst>
              <c:ext xmlns:c16="http://schemas.microsoft.com/office/drawing/2014/chart" uri="{C3380CC4-5D6E-409C-BE32-E72D297353CC}">
                <c16:uniqueId val="{00000148-E9AD-40A3-9A59-2AC68518B430}"/>
              </c:ext>
            </c:extLst>
          </c:dPt>
          <c:cat>
            <c:strRef>
              <c:f>'Form K1'!$S$160:$S$164</c:f>
              <c:strCache>
                <c:ptCount val="5"/>
                <c:pt idx="0">
                  <c:v>R</c:v>
                </c:pt>
                <c:pt idx="1">
                  <c:v>M</c:v>
                </c:pt>
                <c:pt idx="2">
                  <c:v>U1</c:v>
                </c:pt>
                <c:pt idx="3">
                  <c:v>U2</c:v>
                </c:pt>
                <c:pt idx="4">
                  <c:v>U3</c:v>
                </c:pt>
              </c:strCache>
            </c:strRef>
          </c:cat>
          <c:val>
            <c:numRef>
              <c:f>'Form K1'!$AW$160:$AW$164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E9AD-40A3-9A59-2AC68518B430}"/>
            </c:ext>
          </c:extLst>
        </c:ser>
        <c:ser>
          <c:idx val="30"/>
          <c:order val="30"/>
          <c:tx>
            <c:strRef>
              <c:f>'Form K1'!$AX$159</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E9AD-40A3-9A59-2AC68518B430}"/>
              </c:ext>
            </c:extLst>
          </c:dPt>
          <c:cat>
            <c:strRef>
              <c:f>'Form K1'!$S$160:$S$164</c:f>
              <c:strCache>
                <c:ptCount val="5"/>
                <c:pt idx="0">
                  <c:v>R</c:v>
                </c:pt>
                <c:pt idx="1">
                  <c:v>M</c:v>
                </c:pt>
                <c:pt idx="2">
                  <c:v>U1</c:v>
                </c:pt>
                <c:pt idx="3">
                  <c:v>U2</c:v>
                </c:pt>
                <c:pt idx="4">
                  <c:v>U3</c:v>
                </c:pt>
              </c:strCache>
            </c:strRef>
          </c:cat>
          <c:val>
            <c:numRef>
              <c:f>'Form K1'!$AX$160:$AX$164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E9AD-40A3-9A59-2AC68518B430}"/>
            </c:ext>
          </c:extLst>
        </c:ser>
        <c:ser>
          <c:idx val="31"/>
          <c:order val="31"/>
          <c:tx>
            <c:strRef>
              <c:f>'Form K1'!$AY$159</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E9AD-40A3-9A59-2AC68518B430}"/>
              </c:ext>
            </c:extLst>
          </c:dPt>
          <c:dPt>
            <c:idx val="1"/>
            <c:invertIfNegative val="0"/>
            <c:bubble3D val="0"/>
            <c:spPr>
              <a:noFill/>
            </c:spPr>
            <c:extLst>
              <c:ext xmlns:c16="http://schemas.microsoft.com/office/drawing/2014/chart" uri="{C3380CC4-5D6E-409C-BE32-E72D297353CC}">
                <c16:uniqueId val="{00000158-E9AD-40A3-9A59-2AC68518B430}"/>
              </c:ext>
            </c:extLst>
          </c:dPt>
          <c:dPt>
            <c:idx val="2"/>
            <c:invertIfNegative val="0"/>
            <c:bubble3D val="0"/>
            <c:spPr>
              <a:noFill/>
            </c:spPr>
            <c:extLst>
              <c:ext xmlns:c16="http://schemas.microsoft.com/office/drawing/2014/chart" uri="{C3380CC4-5D6E-409C-BE32-E72D297353CC}">
                <c16:uniqueId val="{0000015A-E9AD-40A3-9A59-2AC68518B430}"/>
              </c:ext>
            </c:extLst>
          </c:dPt>
          <c:dPt>
            <c:idx val="3"/>
            <c:invertIfNegative val="0"/>
            <c:bubble3D val="0"/>
            <c:spPr>
              <a:noFill/>
            </c:spPr>
            <c:extLst>
              <c:ext xmlns:c16="http://schemas.microsoft.com/office/drawing/2014/chart" uri="{C3380CC4-5D6E-409C-BE32-E72D297353CC}">
                <c16:uniqueId val="{0000015C-E9AD-40A3-9A59-2AC68518B430}"/>
              </c:ext>
            </c:extLst>
          </c:dPt>
          <c:dPt>
            <c:idx val="4"/>
            <c:invertIfNegative val="0"/>
            <c:bubble3D val="0"/>
            <c:spPr>
              <a:noFill/>
            </c:spPr>
            <c:extLst>
              <c:ext xmlns:c16="http://schemas.microsoft.com/office/drawing/2014/chart" uri="{C3380CC4-5D6E-409C-BE32-E72D297353CC}">
                <c16:uniqueId val="{0000015E-E9AD-40A3-9A59-2AC68518B430}"/>
              </c:ext>
            </c:extLst>
          </c:dPt>
          <c:cat>
            <c:strRef>
              <c:f>'Form K1'!$S$160:$S$164</c:f>
              <c:strCache>
                <c:ptCount val="5"/>
                <c:pt idx="0">
                  <c:v>R</c:v>
                </c:pt>
                <c:pt idx="1">
                  <c:v>M</c:v>
                </c:pt>
                <c:pt idx="2">
                  <c:v>U1</c:v>
                </c:pt>
                <c:pt idx="3">
                  <c:v>U2</c:v>
                </c:pt>
                <c:pt idx="4">
                  <c:v>U3</c:v>
                </c:pt>
              </c:strCache>
            </c:strRef>
          </c:cat>
          <c:val>
            <c:numRef>
              <c:f>'Form K1'!$AY$160:$AY$164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E9AD-40A3-9A59-2AC68518B430}"/>
            </c:ext>
          </c:extLst>
        </c:ser>
        <c:ser>
          <c:idx val="32"/>
          <c:order val="32"/>
          <c:tx>
            <c:strRef>
              <c:f>'Form K1'!$AZ$159</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E9AD-40A3-9A59-2AC68518B430}"/>
              </c:ext>
            </c:extLst>
          </c:dPt>
          <c:cat>
            <c:strRef>
              <c:f>'Form K1'!$S$160:$S$164</c:f>
              <c:strCache>
                <c:ptCount val="5"/>
                <c:pt idx="0">
                  <c:v>R</c:v>
                </c:pt>
                <c:pt idx="1">
                  <c:v>M</c:v>
                </c:pt>
                <c:pt idx="2">
                  <c:v>U1</c:v>
                </c:pt>
                <c:pt idx="3">
                  <c:v>U2</c:v>
                </c:pt>
                <c:pt idx="4">
                  <c:v>U3</c:v>
                </c:pt>
              </c:strCache>
            </c:strRef>
          </c:cat>
          <c:val>
            <c:numRef>
              <c:f>'Form K1'!$AZ$160:$AZ$164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E9AD-40A3-9A59-2AC68518B430}"/>
            </c:ext>
          </c:extLst>
        </c:ser>
        <c:ser>
          <c:idx val="33"/>
          <c:order val="33"/>
          <c:tx>
            <c:strRef>
              <c:f>'Form K1'!$BA$159</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E9AD-40A3-9A59-2AC68518B430}"/>
              </c:ext>
            </c:extLst>
          </c:dPt>
          <c:dPt>
            <c:idx val="1"/>
            <c:invertIfNegative val="0"/>
            <c:bubble3D val="0"/>
            <c:spPr>
              <a:noFill/>
            </c:spPr>
            <c:extLst>
              <c:ext xmlns:c16="http://schemas.microsoft.com/office/drawing/2014/chart" uri="{C3380CC4-5D6E-409C-BE32-E72D297353CC}">
                <c16:uniqueId val="{0000016E-E9AD-40A3-9A59-2AC68518B430}"/>
              </c:ext>
            </c:extLst>
          </c:dPt>
          <c:dPt>
            <c:idx val="2"/>
            <c:invertIfNegative val="0"/>
            <c:bubble3D val="0"/>
            <c:spPr>
              <a:noFill/>
            </c:spPr>
            <c:extLst>
              <c:ext xmlns:c16="http://schemas.microsoft.com/office/drawing/2014/chart" uri="{C3380CC4-5D6E-409C-BE32-E72D297353CC}">
                <c16:uniqueId val="{00000170-E9AD-40A3-9A59-2AC68518B430}"/>
              </c:ext>
            </c:extLst>
          </c:dPt>
          <c:dPt>
            <c:idx val="3"/>
            <c:invertIfNegative val="0"/>
            <c:bubble3D val="0"/>
            <c:spPr>
              <a:noFill/>
            </c:spPr>
            <c:extLst>
              <c:ext xmlns:c16="http://schemas.microsoft.com/office/drawing/2014/chart" uri="{C3380CC4-5D6E-409C-BE32-E72D297353CC}">
                <c16:uniqueId val="{00000172-E9AD-40A3-9A59-2AC68518B430}"/>
              </c:ext>
            </c:extLst>
          </c:dPt>
          <c:dPt>
            <c:idx val="4"/>
            <c:invertIfNegative val="0"/>
            <c:bubble3D val="0"/>
            <c:spPr>
              <a:noFill/>
            </c:spPr>
            <c:extLst>
              <c:ext xmlns:c16="http://schemas.microsoft.com/office/drawing/2014/chart" uri="{C3380CC4-5D6E-409C-BE32-E72D297353CC}">
                <c16:uniqueId val="{00000174-E9AD-40A3-9A59-2AC68518B430}"/>
              </c:ext>
            </c:extLst>
          </c:dPt>
          <c:cat>
            <c:strRef>
              <c:f>'Form K1'!$S$160:$S$164</c:f>
              <c:strCache>
                <c:ptCount val="5"/>
                <c:pt idx="0">
                  <c:v>R</c:v>
                </c:pt>
                <c:pt idx="1">
                  <c:v>M</c:v>
                </c:pt>
                <c:pt idx="2">
                  <c:v>U1</c:v>
                </c:pt>
                <c:pt idx="3">
                  <c:v>U2</c:v>
                </c:pt>
                <c:pt idx="4">
                  <c:v>U3</c:v>
                </c:pt>
              </c:strCache>
            </c:strRef>
          </c:cat>
          <c:val>
            <c:numRef>
              <c:f>'Form K1'!$BA$160:$BA$164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E9AD-40A3-9A59-2AC68518B430}"/>
            </c:ext>
          </c:extLst>
        </c:ser>
        <c:ser>
          <c:idx val="34"/>
          <c:order val="34"/>
          <c:tx>
            <c:strRef>
              <c:f>'Form K1'!$BB$159</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E9AD-40A3-9A59-2AC68518B430}"/>
              </c:ext>
            </c:extLst>
          </c:dPt>
          <c:cat>
            <c:strRef>
              <c:f>'Form K1'!$S$160:$S$164</c:f>
              <c:strCache>
                <c:ptCount val="5"/>
                <c:pt idx="0">
                  <c:v>R</c:v>
                </c:pt>
                <c:pt idx="1">
                  <c:v>M</c:v>
                </c:pt>
                <c:pt idx="2">
                  <c:v>U1</c:v>
                </c:pt>
                <c:pt idx="3">
                  <c:v>U2</c:v>
                </c:pt>
                <c:pt idx="4">
                  <c:v>U3</c:v>
                </c:pt>
              </c:strCache>
            </c:strRef>
          </c:cat>
          <c:val>
            <c:numRef>
              <c:f>'Form K1'!$BB$160:$BB$164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E9AD-40A3-9A59-2AC68518B430}"/>
            </c:ext>
          </c:extLst>
        </c:ser>
        <c:ser>
          <c:idx val="35"/>
          <c:order val="35"/>
          <c:tx>
            <c:strRef>
              <c:f>'Form K1'!$BC$159</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E9AD-40A3-9A59-2AC68518B430}"/>
              </c:ext>
            </c:extLst>
          </c:dPt>
          <c:dPt>
            <c:idx val="1"/>
            <c:invertIfNegative val="0"/>
            <c:bubble3D val="0"/>
            <c:spPr>
              <a:noFill/>
            </c:spPr>
            <c:extLst>
              <c:ext xmlns:c16="http://schemas.microsoft.com/office/drawing/2014/chart" uri="{C3380CC4-5D6E-409C-BE32-E72D297353CC}">
                <c16:uniqueId val="{00000184-E9AD-40A3-9A59-2AC68518B430}"/>
              </c:ext>
            </c:extLst>
          </c:dPt>
          <c:dPt>
            <c:idx val="2"/>
            <c:invertIfNegative val="0"/>
            <c:bubble3D val="0"/>
            <c:spPr>
              <a:noFill/>
            </c:spPr>
            <c:extLst>
              <c:ext xmlns:c16="http://schemas.microsoft.com/office/drawing/2014/chart" uri="{C3380CC4-5D6E-409C-BE32-E72D297353CC}">
                <c16:uniqueId val="{00000186-E9AD-40A3-9A59-2AC68518B430}"/>
              </c:ext>
            </c:extLst>
          </c:dPt>
          <c:dPt>
            <c:idx val="3"/>
            <c:invertIfNegative val="0"/>
            <c:bubble3D val="0"/>
            <c:spPr>
              <a:noFill/>
            </c:spPr>
            <c:extLst>
              <c:ext xmlns:c16="http://schemas.microsoft.com/office/drawing/2014/chart" uri="{C3380CC4-5D6E-409C-BE32-E72D297353CC}">
                <c16:uniqueId val="{00000188-E9AD-40A3-9A59-2AC68518B430}"/>
              </c:ext>
            </c:extLst>
          </c:dPt>
          <c:dPt>
            <c:idx val="4"/>
            <c:invertIfNegative val="0"/>
            <c:bubble3D val="0"/>
            <c:spPr>
              <a:noFill/>
            </c:spPr>
            <c:extLst>
              <c:ext xmlns:c16="http://schemas.microsoft.com/office/drawing/2014/chart" uri="{C3380CC4-5D6E-409C-BE32-E72D297353CC}">
                <c16:uniqueId val="{0000018A-E9AD-40A3-9A59-2AC68518B430}"/>
              </c:ext>
            </c:extLst>
          </c:dPt>
          <c:cat>
            <c:strRef>
              <c:f>'Form K1'!$S$160:$S$164</c:f>
              <c:strCache>
                <c:ptCount val="5"/>
                <c:pt idx="0">
                  <c:v>R</c:v>
                </c:pt>
                <c:pt idx="1">
                  <c:v>M</c:v>
                </c:pt>
                <c:pt idx="2">
                  <c:v>U1</c:v>
                </c:pt>
                <c:pt idx="3">
                  <c:v>U2</c:v>
                </c:pt>
                <c:pt idx="4">
                  <c:v>U3</c:v>
                </c:pt>
              </c:strCache>
            </c:strRef>
          </c:cat>
          <c:val>
            <c:numRef>
              <c:f>'Form K1'!$BC$160:$BC$164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E9AD-40A3-9A59-2AC68518B430}"/>
            </c:ext>
          </c:extLst>
        </c:ser>
        <c:ser>
          <c:idx val="36"/>
          <c:order val="36"/>
          <c:tx>
            <c:strRef>
              <c:f>'Form K1'!$BD$159</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E9AD-40A3-9A59-2AC68518B430}"/>
              </c:ext>
            </c:extLst>
          </c:dPt>
          <c:cat>
            <c:strRef>
              <c:f>'Form K1'!$S$160:$S$164</c:f>
              <c:strCache>
                <c:ptCount val="5"/>
                <c:pt idx="0">
                  <c:v>R</c:v>
                </c:pt>
                <c:pt idx="1">
                  <c:v>M</c:v>
                </c:pt>
                <c:pt idx="2">
                  <c:v>U1</c:v>
                </c:pt>
                <c:pt idx="3">
                  <c:v>U2</c:v>
                </c:pt>
                <c:pt idx="4">
                  <c:v>U3</c:v>
                </c:pt>
              </c:strCache>
            </c:strRef>
          </c:cat>
          <c:val>
            <c:numRef>
              <c:f>'Form K1'!$BD$160:$BD$164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E9AD-40A3-9A59-2AC68518B430}"/>
            </c:ext>
          </c:extLst>
        </c:ser>
        <c:ser>
          <c:idx val="37"/>
          <c:order val="37"/>
          <c:tx>
            <c:strRef>
              <c:f>'Form K1'!$BE$159</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E9AD-40A3-9A59-2AC68518B430}"/>
              </c:ext>
            </c:extLst>
          </c:dPt>
          <c:dPt>
            <c:idx val="1"/>
            <c:invertIfNegative val="0"/>
            <c:bubble3D val="0"/>
            <c:spPr>
              <a:noFill/>
            </c:spPr>
            <c:extLst>
              <c:ext xmlns:c16="http://schemas.microsoft.com/office/drawing/2014/chart" uri="{C3380CC4-5D6E-409C-BE32-E72D297353CC}">
                <c16:uniqueId val="{0000019A-E9AD-40A3-9A59-2AC68518B430}"/>
              </c:ext>
            </c:extLst>
          </c:dPt>
          <c:dPt>
            <c:idx val="2"/>
            <c:invertIfNegative val="0"/>
            <c:bubble3D val="0"/>
            <c:spPr>
              <a:noFill/>
            </c:spPr>
            <c:extLst>
              <c:ext xmlns:c16="http://schemas.microsoft.com/office/drawing/2014/chart" uri="{C3380CC4-5D6E-409C-BE32-E72D297353CC}">
                <c16:uniqueId val="{0000019C-E9AD-40A3-9A59-2AC68518B430}"/>
              </c:ext>
            </c:extLst>
          </c:dPt>
          <c:dPt>
            <c:idx val="3"/>
            <c:invertIfNegative val="0"/>
            <c:bubble3D val="0"/>
            <c:spPr>
              <a:noFill/>
            </c:spPr>
            <c:extLst>
              <c:ext xmlns:c16="http://schemas.microsoft.com/office/drawing/2014/chart" uri="{C3380CC4-5D6E-409C-BE32-E72D297353CC}">
                <c16:uniqueId val="{0000019E-E9AD-40A3-9A59-2AC68518B430}"/>
              </c:ext>
            </c:extLst>
          </c:dPt>
          <c:dPt>
            <c:idx val="4"/>
            <c:invertIfNegative val="0"/>
            <c:bubble3D val="0"/>
            <c:spPr>
              <a:noFill/>
            </c:spPr>
            <c:extLst>
              <c:ext xmlns:c16="http://schemas.microsoft.com/office/drawing/2014/chart" uri="{C3380CC4-5D6E-409C-BE32-E72D297353CC}">
                <c16:uniqueId val="{000001A0-E9AD-40A3-9A59-2AC68518B430}"/>
              </c:ext>
            </c:extLst>
          </c:dPt>
          <c:cat>
            <c:strRef>
              <c:f>'Form K1'!$S$160:$S$164</c:f>
              <c:strCache>
                <c:ptCount val="5"/>
                <c:pt idx="0">
                  <c:v>R</c:v>
                </c:pt>
                <c:pt idx="1">
                  <c:v>M</c:v>
                </c:pt>
                <c:pt idx="2">
                  <c:v>U1</c:v>
                </c:pt>
                <c:pt idx="3">
                  <c:v>U2</c:v>
                </c:pt>
                <c:pt idx="4">
                  <c:v>U3</c:v>
                </c:pt>
              </c:strCache>
            </c:strRef>
          </c:cat>
          <c:val>
            <c:numRef>
              <c:f>'Form K1'!$BE$160:$BE$164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E9AD-40A3-9A59-2AC68518B430}"/>
            </c:ext>
          </c:extLst>
        </c:ser>
        <c:ser>
          <c:idx val="38"/>
          <c:order val="38"/>
          <c:tx>
            <c:strRef>
              <c:f>'Form K1'!$BF$159</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E9AD-40A3-9A59-2AC68518B430}"/>
              </c:ext>
            </c:extLst>
          </c:dPt>
          <c:cat>
            <c:strRef>
              <c:f>'Form K1'!$S$160:$S$164</c:f>
              <c:strCache>
                <c:ptCount val="5"/>
                <c:pt idx="0">
                  <c:v>R</c:v>
                </c:pt>
                <c:pt idx="1">
                  <c:v>M</c:v>
                </c:pt>
                <c:pt idx="2">
                  <c:v>U1</c:v>
                </c:pt>
                <c:pt idx="3">
                  <c:v>U2</c:v>
                </c:pt>
                <c:pt idx="4">
                  <c:v>U3</c:v>
                </c:pt>
              </c:strCache>
            </c:strRef>
          </c:cat>
          <c:val>
            <c:numRef>
              <c:f>'Form K1'!$BF$160:$BF$164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E9AD-40A3-9A59-2AC68518B430}"/>
            </c:ext>
          </c:extLst>
        </c:ser>
        <c:ser>
          <c:idx val="39"/>
          <c:order val="39"/>
          <c:tx>
            <c:strRef>
              <c:f>'Form K1'!$BG$159</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E9AD-40A3-9A59-2AC68518B430}"/>
              </c:ext>
            </c:extLst>
          </c:dPt>
          <c:dPt>
            <c:idx val="1"/>
            <c:invertIfNegative val="0"/>
            <c:bubble3D val="0"/>
            <c:spPr>
              <a:noFill/>
            </c:spPr>
            <c:extLst>
              <c:ext xmlns:c16="http://schemas.microsoft.com/office/drawing/2014/chart" uri="{C3380CC4-5D6E-409C-BE32-E72D297353CC}">
                <c16:uniqueId val="{000001B0-E9AD-40A3-9A59-2AC68518B430}"/>
              </c:ext>
            </c:extLst>
          </c:dPt>
          <c:dPt>
            <c:idx val="2"/>
            <c:invertIfNegative val="0"/>
            <c:bubble3D val="0"/>
            <c:spPr>
              <a:noFill/>
            </c:spPr>
            <c:extLst>
              <c:ext xmlns:c16="http://schemas.microsoft.com/office/drawing/2014/chart" uri="{C3380CC4-5D6E-409C-BE32-E72D297353CC}">
                <c16:uniqueId val="{000001B2-E9AD-40A3-9A59-2AC68518B430}"/>
              </c:ext>
            </c:extLst>
          </c:dPt>
          <c:dPt>
            <c:idx val="3"/>
            <c:invertIfNegative val="0"/>
            <c:bubble3D val="0"/>
            <c:spPr>
              <a:noFill/>
            </c:spPr>
            <c:extLst>
              <c:ext xmlns:c16="http://schemas.microsoft.com/office/drawing/2014/chart" uri="{C3380CC4-5D6E-409C-BE32-E72D297353CC}">
                <c16:uniqueId val="{000001B4-E9AD-40A3-9A59-2AC68518B430}"/>
              </c:ext>
            </c:extLst>
          </c:dPt>
          <c:dPt>
            <c:idx val="4"/>
            <c:invertIfNegative val="0"/>
            <c:bubble3D val="0"/>
            <c:spPr>
              <a:noFill/>
            </c:spPr>
            <c:extLst>
              <c:ext xmlns:c16="http://schemas.microsoft.com/office/drawing/2014/chart" uri="{C3380CC4-5D6E-409C-BE32-E72D297353CC}">
                <c16:uniqueId val="{000001B6-E9AD-40A3-9A59-2AC68518B430}"/>
              </c:ext>
            </c:extLst>
          </c:dPt>
          <c:cat>
            <c:strRef>
              <c:f>'Form K1'!$S$160:$S$164</c:f>
              <c:strCache>
                <c:ptCount val="5"/>
                <c:pt idx="0">
                  <c:v>R</c:v>
                </c:pt>
                <c:pt idx="1">
                  <c:v>M</c:v>
                </c:pt>
                <c:pt idx="2">
                  <c:v>U1</c:v>
                </c:pt>
                <c:pt idx="3">
                  <c:v>U2</c:v>
                </c:pt>
                <c:pt idx="4">
                  <c:v>U3</c:v>
                </c:pt>
              </c:strCache>
            </c:strRef>
          </c:cat>
          <c:val>
            <c:numRef>
              <c:f>'Form K1'!$BG$160:$BG$164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E9AD-40A3-9A59-2AC68518B430}"/>
            </c:ext>
          </c:extLst>
        </c:ser>
        <c:ser>
          <c:idx val="40"/>
          <c:order val="40"/>
          <c:tx>
            <c:strRef>
              <c:f>'Form K1'!$BH$159</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E9AD-40A3-9A59-2AC68518B430}"/>
              </c:ext>
            </c:extLst>
          </c:dPt>
          <c:cat>
            <c:strRef>
              <c:f>'Form K1'!$S$160:$S$164</c:f>
              <c:strCache>
                <c:ptCount val="5"/>
                <c:pt idx="0">
                  <c:v>R</c:v>
                </c:pt>
                <c:pt idx="1">
                  <c:v>M</c:v>
                </c:pt>
                <c:pt idx="2">
                  <c:v>U1</c:v>
                </c:pt>
                <c:pt idx="3">
                  <c:v>U2</c:v>
                </c:pt>
                <c:pt idx="4">
                  <c:v>U3</c:v>
                </c:pt>
              </c:strCache>
            </c:strRef>
          </c:cat>
          <c:val>
            <c:numRef>
              <c:f>'Form K1'!$BH$160:$BH$164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E9AD-40A3-9A59-2AC68518B430}"/>
            </c:ext>
          </c:extLst>
        </c:ser>
        <c:ser>
          <c:idx val="41"/>
          <c:order val="41"/>
          <c:tx>
            <c:strRef>
              <c:f>'Form K1'!$BI$159</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E9AD-40A3-9A59-2AC68518B430}"/>
              </c:ext>
            </c:extLst>
          </c:dPt>
          <c:dPt>
            <c:idx val="1"/>
            <c:invertIfNegative val="0"/>
            <c:bubble3D val="0"/>
            <c:spPr>
              <a:noFill/>
            </c:spPr>
            <c:extLst>
              <c:ext xmlns:c16="http://schemas.microsoft.com/office/drawing/2014/chart" uri="{C3380CC4-5D6E-409C-BE32-E72D297353CC}">
                <c16:uniqueId val="{000001C6-E9AD-40A3-9A59-2AC68518B430}"/>
              </c:ext>
            </c:extLst>
          </c:dPt>
          <c:dPt>
            <c:idx val="2"/>
            <c:invertIfNegative val="0"/>
            <c:bubble3D val="0"/>
            <c:spPr>
              <a:noFill/>
            </c:spPr>
            <c:extLst>
              <c:ext xmlns:c16="http://schemas.microsoft.com/office/drawing/2014/chart" uri="{C3380CC4-5D6E-409C-BE32-E72D297353CC}">
                <c16:uniqueId val="{000001C8-E9AD-40A3-9A59-2AC68518B430}"/>
              </c:ext>
            </c:extLst>
          </c:dPt>
          <c:dPt>
            <c:idx val="3"/>
            <c:invertIfNegative val="0"/>
            <c:bubble3D val="0"/>
            <c:spPr>
              <a:noFill/>
            </c:spPr>
            <c:extLst>
              <c:ext xmlns:c16="http://schemas.microsoft.com/office/drawing/2014/chart" uri="{C3380CC4-5D6E-409C-BE32-E72D297353CC}">
                <c16:uniqueId val="{000001CA-E9AD-40A3-9A59-2AC68518B430}"/>
              </c:ext>
            </c:extLst>
          </c:dPt>
          <c:dPt>
            <c:idx val="4"/>
            <c:invertIfNegative val="0"/>
            <c:bubble3D val="0"/>
            <c:spPr>
              <a:noFill/>
            </c:spPr>
            <c:extLst>
              <c:ext xmlns:c16="http://schemas.microsoft.com/office/drawing/2014/chart" uri="{C3380CC4-5D6E-409C-BE32-E72D297353CC}">
                <c16:uniqueId val="{000001CC-E9AD-40A3-9A59-2AC68518B430}"/>
              </c:ext>
            </c:extLst>
          </c:dPt>
          <c:cat>
            <c:strRef>
              <c:f>'Form K1'!$S$160:$S$164</c:f>
              <c:strCache>
                <c:ptCount val="5"/>
                <c:pt idx="0">
                  <c:v>R</c:v>
                </c:pt>
                <c:pt idx="1">
                  <c:v>M</c:v>
                </c:pt>
                <c:pt idx="2">
                  <c:v>U1</c:v>
                </c:pt>
                <c:pt idx="3">
                  <c:v>U2</c:v>
                </c:pt>
                <c:pt idx="4">
                  <c:v>U3</c:v>
                </c:pt>
              </c:strCache>
            </c:strRef>
          </c:cat>
          <c:val>
            <c:numRef>
              <c:f>'Form K1'!$BI$160:$BI$164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E9AD-40A3-9A59-2AC68518B430}"/>
            </c:ext>
          </c:extLst>
        </c:ser>
        <c:ser>
          <c:idx val="42"/>
          <c:order val="42"/>
          <c:tx>
            <c:strRef>
              <c:f>'Form K1'!$BJ$159</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E9AD-40A3-9A59-2AC68518B430}"/>
              </c:ext>
            </c:extLst>
          </c:dPt>
          <c:cat>
            <c:strRef>
              <c:f>'Form K1'!$S$160:$S$164</c:f>
              <c:strCache>
                <c:ptCount val="5"/>
                <c:pt idx="0">
                  <c:v>R</c:v>
                </c:pt>
                <c:pt idx="1">
                  <c:v>M</c:v>
                </c:pt>
                <c:pt idx="2">
                  <c:v>U1</c:v>
                </c:pt>
                <c:pt idx="3">
                  <c:v>U2</c:v>
                </c:pt>
                <c:pt idx="4">
                  <c:v>U3</c:v>
                </c:pt>
              </c:strCache>
            </c:strRef>
          </c:cat>
          <c:val>
            <c:numRef>
              <c:f>'Form K1'!$BJ$160:$BJ$164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E9AD-40A3-9A59-2AC68518B430}"/>
            </c:ext>
          </c:extLst>
        </c:ser>
        <c:ser>
          <c:idx val="43"/>
          <c:order val="43"/>
          <c:tx>
            <c:strRef>
              <c:f>'Form K1'!$BK$159</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E9AD-40A3-9A59-2AC68518B430}"/>
              </c:ext>
            </c:extLst>
          </c:dPt>
          <c:dPt>
            <c:idx val="1"/>
            <c:invertIfNegative val="0"/>
            <c:bubble3D val="0"/>
            <c:spPr>
              <a:noFill/>
            </c:spPr>
            <c:extLst>
              <c:ext xmlns:c16="http://schemas.microsoft.com/office/drawing/2014/chart" uri="{C3380CC4-5D6E-409C-BE32-E72D297353CC}">
                <c16:uniqueId val="{000001DC-E9AD-40A3-9A59-2AC68518B430}"/>
              </c:ext>
            </c:extLst>
          </c:dPt>
          <c:dPt>
            <c:idx val="2"/>
            <c:invertIfNegative val="0"/>
            <c:bubble3D val="0"/>
            <c:spPr>
              <a:noFill/>
            </c:spPr>
            <c:extLst>
              <c:ext xmlns:c16="http://schemas.microsoft.com/office/drawing/2014/chart" uri="{C3380CC4-5D6E-409C-BE32-E72D297353CC}">
                <c16:uniqueId val="{000001DE-E9AD-40A3-9A59-2AC68518B430}"/>
              </c:ext>
            </c:extLst>
          </c:dPt>
          <c:dPt>
            <c:idx val="3"/>
            <c:invertIfNegative val="0"/>
            <c:bubble3D val="0"/>
            <c:spPr>
              <a:noFill/>
            </c:spPr>
            <c:extLst>
              <c:ext xmlns:c16="http://schemas.microsoft.com/office/drawing/2014/chart" uri="{C3380CC4-5D6E-409C-BE32-E72D297353CC}">
                <c16:uniqueId val="{000001E0-E9AD-40A3-9A59-2AC68518B430}"/>
              </c:ext>
            </c:extLst>
          </c:dPt>
          <c:dPt>
            <c:idx val="4"/>
            <c:invertIfNegative val="0"/>
            <c:bubble3D val="0"/>
            <c:spPr>
              <a:noFill/>
            </c:spPr>
            <c:extLst>
              <c:ext xmlns:c16="http://schemas.microsoft.com/office/drawing/2014/chart" uri="{C3380CC4-5D6E-409C-BE32-E72D297353CC}">
                <c16:uniqueId val="{000001E2-E9AD-40A3-9A59-2AC68518B430}"/>
              </c:ext>
            </c:extLst>
          </c:dPt>
          <c:cat>
            <c:strRef>
              <c:f>'Form K1'!$S$160:$S$164</c:f>
              <c:strCache>
                <c:ptCount val="5"/>
                <c:pt idx="0">
                  <c:v>R</c:v>
                </c:pt>
                <c:pt idx="1">
                  <c:v>M</c:v>
                </c:pt>
                <c:pt idx="2">
                  <c:v>U1</c:v>
                </c:pt>
                <c:pt idx="3">
                  <c:v>U2</c:v>
                </c:pt>
                <c:pt idx="4">
                  <c:v>U3</c:v>
                </c:pt>
              </c:strCache>
            </c:strRef>
          </c:cat>
          <c:val>
            <c:numRef>
              <c:f>'Form K1'!$BK$160:$BK$164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E9AD-40A3-9A59-2AC68518B430}"/>
            </c:ext>
          </c:extLst>
        </c:ser>
        <c:ser>
          <c:idx val="44"/>
          <c:order val="44"/>
          <c:tx>
            <c:strRef>
              <c:f>'Form K1'!$BL$159</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E9AD-40A3-9A59-2AC68518B430}"/>
              </c:ext>
            </c:extLst>
          </c:dPt>
          <c:cat>
            <c:strRef>
              <c:f>'Form K1'!$S$160:$S$164</c:f>
              <c:strCache>
                <c:ptCount val="5"/>
                <c:pt idx="0">
                  <c:v>R</c:v>
                </c:pt>
                <c:pt idx="1">
                  <c:v>M</c:v>
                </c:pt>
                <c:pt idx="2">
                  <c:v>U1</c:v>
                </c:pt>
                <c:pt idx="3">
                  <c:v>U2</c:v>
                </c:pt>
                <c:pt idx="4">
                  <c:v>U3</c:v>
                </c:pt>
              </c:strCache>
            </c:strRef>
          </c:cat>
          <c:val>
            <c:numRef>
              <c:f>'Form K1'!$BL$160:$BL$164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E9AD-40A3-9A59-2AC68518B430}"/>
            </c:ext>
          </c:extLst>
        </c:ser>
        <c:ser>
          <c:idx val="45"/>
          <c:order val="45"/>
          <c:tx>
            <c:strRef>
              <c:f>'Form K1'!$BM$159</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E9AD-40A3-9A59-2AC68518B430}"/>
              </c:ext>
            </c:extLst>
          </c:dPt>
          <c:dPt>
            <c:idx val="1"/>
            <c:invertIfNegative val="0"/>
            <c:bubble3D val="0"/>
            <c:spPr>
              <a:noFill/>
            </c:spPr>
            <c:extLst>
              <c:ext xmlns:c16="http://schemas.microsoft.com/office/drawing/2014/chart" uri="{C3380CC4-5D6E-409C-BE32-E72D297353CC}">
                <c16:uniqueId val="{000001F2-E9AD-40A3-9A59-2AC68518B430}"/>
              </c:ext>
            </c:extLst>
          </c:dPt>
          <c:dPt>
            <c:idx val="2"/>
            <c:invertIfNegative val="0"/>
            <c:bubble3D val="0"/>
            <c:spPr>
              <a:noFill/>
            </c:spPr>
            <c:extLst>
              <c:ext xmlns:c16="http://schemas.microsoft.com/office/drawing/2014/chart" uri="{C3380CC4-5D6E-409C-BE32-E72D297353CC}">
                <c16:uniqueId val="{000001F4-E9AD-40A3-9A59-2AC68518B430}"/>
              </c:ext>
            </c:extLst>
          </c:dPt>
          <c:dPt>
            <c:idx val="3"/>
            <c:invertIfNegative val="0"/>
            <c:bubble3D val="0"/>
            <c:spPr>
              <a:noFill/>
            </c:spPr>
            <c:extLst>
              <c:ext xmlns:c16="http://schemas.microsoft.com/office/drawing/2014/chart" uri="{C3380CC4-5D6E-409C-BE32-E72D297353CC}">
                <c16:uniqueId val="{000001F6-E9AD-40A3-9A59-2AC68518B430}"/>
              </c:ext>
            </c:extLst>
          </c:dPt>
          <c:dPt>
            <c:idx val="4"/>
            <c:invertIfNegative val="0"/>
            <c:bubble3D val="0"/>
            <c:spPr>
              <a:noFill/>
            </c:spPr>
            <c:extLst>
              <c:ext xmlns:c16="http://schemas.microsoft.com/office/drawing/2014/chart" uri="{C3380CC4-5D6E-409C-BE32-E72D297353CC}">
                <c16:uniqueId val="{000001F8-E9AD-40A3-9A59-2AC68518B430}"/>
              </c:ext>
            </c:extLst>
          </c:dPt>
          <c:cat>
            <c:strRef>
              <c:f>'Form K1'!$S$160:$S$164</c:f>
              <c:strCache>
                <c:ptCount val="5"/>
                <c:pt idx="0">
                  <c:v>R</c:v>
                </c:pt>
                <c:pt idx="1">
                  <c:v>M</c:v>
                </c:pt>
                <c:pt idx="2">
                  <c:v>U1</c:v>
                </c:pt>
                <c:pt idx="3">
                  <c:v>U2</c:v>
                </c:pt>
                <c:pt idx="4">
                  <c:v>U3</c:v>
                </c:pt>
              </c:strCache>
            </c:strRef>
          </c:cat>
          <c:val>
            <c:numRef>
              <c:f>'Form K1'!$BM$160:$BM$164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E9AD-40A3-9A59-2AC68518B430}"/>
            </c:ext>
          </c:extLst>
        </c:ser>
        <c:ser>
          <c:idx val="46"/>
          <c:order val="46"/>
          <c:tx>
            <c:strRef>
              <c:f>'Form K1'!$BN$159</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E9AD-40A3-9A59-2AC68518B430}"/>
              </c:ext>
            </c:extLst>
          </c:dPt>
          <c:cat>
            <c:strRef>
              <c:f>'Form K1'!$S$160:$S$164</c:f>
              <c:strCache>
                <c:ptCount val="5"/>
                <c:pt idx="0">
                  <c:v>R</c:v>
                </c:pt>
                <c:pt idx="1">
                  <c:v>M</c:v>
                </c:pt>
                <c:pt idx="2">
                  <c:v>U1</c:v>
                </c:pt>
                <c:pt idx="3">
                  <c:v>U2</c:v>
                </c:pt>
                <c:pt idx="4">
                  <c:v>U3</c:v>
                </c:pt>
              </c:strCache>
            </c:strRef>
          </c:cat>
          <c:val>
            <c:numRef>
              <c:f>'Form K1'!$BN$160:$BN$164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E9AD-40A3-9A59-2AC68518B430}"/>
            </c:ext>
          </c:extLst>
        </c:ser>
        <c:ser>
          <c:idx val="47"/>
          <c:order val="47"/>
          <c:tx>
            <c:strRef>
              <c:f>'Form K1'!$BO$159</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E9AD-40A3-9A59-2AC68518B430}"/>
              </c:ext>
            </c:extLst>
          </c:dPt>
          <c:dPt>
            <c:idx val="1"/>
            <c:invertIfNegative val="0"/>
            <c:bubble3D val="0"/>
            <c:spPr>
              <a:noFill/>
            </c:spPr>
            <c:extLst>
              <c:ext xmlns:c16="http://schemas.microsoft.com/office/drawing/2014/chart" uri="{C3380CC4-5D6E-409C-BE32-E72D297353CC}">
                <c16:uniqueId val="{00000208-E9AD-40A3-9A59-2AC68518B430}"/>
              </c:ext>
            </c:extLst>
          </c:dPt>
          <c:dPt>
            <c:idx val="2"/>
            <c:invertIfNegative val="0"/>
            <c:bubble3D val="0"/>
            <c:spPr>
              <a:noFill/>
            </c:spPr>
            <c:extLst>
              <c:ext xmlns:c16="http://schemas.microsoft.com/office/drawing/2014/chart" uri="{C3380CC4-5D6E-409C-BE32-E72D297353CC}">
                <c16:uniqueId val="{0000020A-E9AD-40A3-9A59-2AC68518B430}"/>
              </c:ext>
            </c:extLst>
          </c:dPt>
          <c:dPt>
            <c:idx val="3"/>
            <c:invertIfNegative val="0"/>
            <c:bubble3D val="0"/>
            <c:spPr>
              <a:noFill/>
            </c:spPr>
            <c:extLst>
              <c:ext xmlns:c16="http://schemas.microsoft.com/office/drawing/2014/chart" uri="{C3380CC4-5D6E-409C-BE32-E72D297353CC}">
                <c16:uniqueId val="{0000020C-E9AD-40A3-9A59-2AC68518B430}"/>
              </c:ext>
            </c:extLst>
          </c:dPt>
          <c:dPt>
            <c:idx val="4"/>
            <c:invertIfNegative val="0"/>
            <c:bubble3D val="0"/>
            <c:spPr>
              <a:noFill/>
            </c:spPr>
            <c:extLst>
              <c:ext xmlns:c16="http://schemas.microsoft.com/office/drawing/2014/chart" uri="{C3380CC4-5D6E-409C-BE32-E72D297353CC}">
                <c16:uniqueId val="{0000020E-E9AD-40A3-9A59-2AC68518B430}"/>
              </c:ext>
            </c:extLst>
          </c:dPt>
          <c:cat>
            <c:strRef>
              <c:f>'Form K1'!$S$160:$S$164</c:f>
              <c:strCache>
                <c:ptCount val="5"/>
                <c:pt idx="0">
                  <c:v>R</c:v>
                </c:pt>
                <c:pt idx="1">
                  <c:v>M</c:v>
                </c:pt>
                <c:pt idx="2">
                  <c:v>U1</c:v>
                </c:pt>
                <c:pt idx="3">
                  <c:v>U2</c:v>
                </c:pt>
                <c:pt idx="4">
                  <c:v>U3</c:v>
                </c:pt>
              </c:strCache>
            </c:strRef>
          </c:cat>
          <c:val>
            <c:numRef>
              <c:f>'Form K1'!$BO$160:$BO$164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E9AD-40A3-9A59-2AC68518B430}"/>
            </c:ext>
          </c:extLst>
        </c:ser>
        <c:ser>
          <c:idx val="48"/>
          <c:order val="48"/>
          <c:tx>
            <c:strRef>
              <c:f>'Form K1'!$BP$159</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E9AD-40A3-9A59-2AC68518B430}"/>
              </c:ext>
            </c:extLst>
          </c:dPt>
          <c:cat>
            <c:strRef>
              <c:f>'Form K1'!$S$160:$S$164</c:f>
              <c:strCache>
                <c:ptCount val="5"/>
                <c:pt idx="0">
                  <c:v>R</c:v>
                </c:pt>
                <c:pt idx="1">
                  <c:v>M</c:v>
                </c:pt>
                <c:pt idx="2">
                  <c:v>U1</c:v>
                </c:pt>
                <c:pt idx="3">
                  <c:v>U2</c:v>
                </c:pt>
                <c:pt idx="4">
                  <c:v>U3</c:v>
                </c:pt>
              </c:strCache>
            </c:strRef>
          </c:cat>
          <c:val>
            <c:numRef>
              <c:f>'Form K1'!$BP$160:$BP$164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E9AD-40A3-9A59-2AC68518B430}"/>
            </c:ext>
          </c:extLst>
        </c:ser>
        <c:ser>
          <c:idx val="49"/>
          <c:order val="49"/>
          <c:tx>
            <c:strRef>
              <c:f>'Form K1'!$BQ$159</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E9AD-40A3-9A59-2AC68518B430}"/>
              </c:ext>
            </c:extLst>
          </c:dPt>
          <c:dPt>
            <c:idx val="1"/>
            <c:invertIfNegative val="0"/>
            <c:bubble3D val="0"/>
            <c:spPr>
              <a:noFill/>
            </c:spPr>
            <c:extLst>
              <c:ext xmlns:c16="http://schemas.microsoft.com/office/drawing/2014/chart" uri="{C3380CC4-5D6E-409C-BE32-E72D297353CC}">
                <c16:uniqueId val="{0000021E-E9AD-40A3-9A59-2AC68518B430}"/>
              </c:ext>
            </c:extLst>
          </c:dPt>
          <c:dPt>
            <c:idx val="2"/>
            <c:invertIfNegative val="0"/>
            <c:bubble3D val="0"/>
            <c:spPr>
              <a:noFill/>
            </c:spPr>
            <c:extLst>
              <c:ext xmlns:c16="http://schemas.microsoft.com/office/drawing/2014/chart" uri="{C3380CC4-5D6E-409C-BE32-E72D297353CC}">
                <c16:uniqueId val="{00000220-E9AD-40A3-9A59-2AC68518B430}"/>
              </c:ext>
            </c:extLst>
          </c:dPt>
          <c:dPt>
            <c:idx val="3"/>
            <c:invertIfNegative val="0"/>
            <c:bubble3D val="0"/>
            <c:spPr>
              <a:noFill/>
            </c:spPr>
            <c:extLst>
              <c:ext xmlns:c16="http://schemas.microsoft.com/office/drawing/2014/chart" uri="{C3380CC4-5D6E-409C-BE32-E72D297353CC}">
                <c16:uniqueId val="{00000222-E9AD-40A3-9A59-2AC68518B430}"/>
              </c:ext>
            </c:extLst>
          </c:dPt>
          <c:dPt>
            <c:idx val="4"/>
            <c:invertIfNegative val="0"/>
            <c:bubble3D val="0"/>
            <c:spPr>
              <a:noFill/>
            </c:spPr>
            <c:extLst>
              <c:ext xmlns:c16="http://schemas.microsoft.com/office/drawing/2014/chart" uri="{C3380CC4-5D6E-409C-BE32-E72D297353CC}">
                <c16:uniqueId val="{00000224-E9AD-40A3-9A59-2AC68518B430}"/>
              </c:ext>
            </c:extLst>
          </c:dPt>
          <c:cat>
            <c:strRef>
              <c:f>'Form K1'!$S$160:$S$164</c:f>
              <c:strCache>
                <c:ptCount val="5"/>
                <c:pt idx="0">
                  <c:v>R</c:v>
                </c:pt>
                <c:pt idx="1">
                  <c:v>M</c:v>
                </c:pt>
                <c:pt idx="2">
                  <c:v>U1</c:v>
                </c:pt>
                <c:pt idx="3">
                  <c:v>U2</c:v>
                </c:pt>
                <c:pt idx="4">
                  <c:v>U3</c:v>
                </c:pt>
              </c:strCache>
            </c:strRef>
          </c:cat>
          <c:val>
            <c:numRef>
              <c:f>'Form K1'!$BQ$160:$BQ$164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E9AD-40A3-9A59-2AC68518B430}"/>
            </c:ext>
          </c:extLst>
        </c:ser>
        <c:ser>
          <c:idx val="50"/>
          <c:order val="50"/>
          <c:tx>
            <c:strRef>
              <c:f>'Form K1'!$BR$159</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E9AD-40A3-9A59-2AC68518B430}"/>
              </c:ext>
            </c:extLst>
          </c:dPt>
          <c:cat>
            <c:strRef>
              <c:f>'Form K1'!$S$160:$S$164</c:f>
              <c:strCache>
                <c:ptCount val="5"/>
                <c:pt idx="0">
                  <c:v>R</c:v>
                </c:pt>
                <c:pt idx="1">
                  <c:v>M</c:v>
                </c:pt>
                <c:pt idx="2">
                  <c:v>U1</c:v>
                </c:pt>
                <c:pt idx="3">
                  <c:v>U2</c:v>
                </c:pt>
                <c:pt idx="4">
                  <c:v>U3</c:v>
                </c:pt>
              </c:strCache>
            </c:strRef>
          </c:cat>
          <c:val>
            <c:numRef>
              <c:f>'Form K1'!$BR$160:$BR$164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E9AD-40A3-9A59-2AC68518B430}"/>
            </c:ext>
          </c:extLst>
        </c:ser>
        <c:ser>
          <c:idx val="51"/>
          <c:order val="51"/>
          <c:tx>
            <c:strRef>
              <c:f>'Form K1'!$BS$159</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E9AD-40A3-9A59-2AC68518B430}"/>
              </c:ext>
            </c:extLst>
          </c:dPt>
          <c:dPt>
            <c:idx val="1"/>
            <c:invertIfNegative val="0"/>
            <c:bubble3D val="0"/>
            <c:spPr>
              <a:noFill/>
            </c:spPr>
            <c:extLst>
              <c:ext xmlns:c16="http://schemas.microsoft.com/office/drawing/2014/chart" uri="{C3380CC4-5D6E-409C-BE32-E72D297353CC}">
                <c16:uniqueId val="{00000234-E9AD-40A3-9A59-2AC68518B430}"/>
              </c:ext>
            </c:extLst>
          </c:dPt>
          <c:dPt>
            <c:idx val="2"/>
            <c:invertIfNegative val="0"/>
            <c:bubble3D val="0"/>
            <c:spPr>
              <a:noFill/>
            </c:spPr>
            <c:extLst>
              <c:ext xmlns:c16="http://schemas.microsoft.com/office/drawing/2014/chart" uri="{C3380CC4-5D6E-409C-BE32-E72D297353CC}">
                <c16:uniqueId val="{00000236-E9AD-40A3-9A59-2AC68518B430}"/>
              </c:ext>
            </c:extLst>
          </c:dPt>
          <c:dPt>
            <c:idx val="3"/>
            <c:invertIfNegative val="0"/>
            <c:bubble3D val="0"/>
            <c:spPr>
              <a:noFill/>
            </c:spPr>
            <c:extLst>
              <c:ext xmlns:c16="http://schemas.microsoft.com/office/drawing/2014/chart" uri="{C3380CC4-5D6E-409C-BE32-E72D297353CC}">
                <c16:uniqueId val="{00000238-E9AD-40A3-9A59-2AC68518B430}"/>
              </c:ext>
            </c:extLst>
          </c:dPt>
          <c:dPt>
            <c:idx val="4"/>
            <c:invertIfNegative val="0"/>
            <c:bubble3D val="0"/>
            <c:spPr>
              <a:noFill/>
            </c:spPr>
            <c:extLst>
              <c:ext xmlns:c16="http://schemas.microsoft.com/office/drawing/2014/chart" uri="{C3380CC4-5D6E-409C-BE32-E72D297353CC}">
                <c16:uniqueId val="{0000023A-E9AD-40A3-9A59-2AC68518B430}"/>
              </c:ext>
            </c:extLst>
          </c:dPt>
          <c:cat>
            <c:strRef>
              <c:f>'Form K1'!$S$160:$S$164</c:f>
              <c:strCache>
                <c:ptCount val="5"/>
                <c:pt idx="0">
                  <c:v>R</c:v>
                </c:pt>
                <c:pt idx="1">
                  <c:v>M</c:v>
                </c:pt>
                <c:pt idx="2">
                  <c:v>U1</c:v>
                </c:pt>
                <c:pt idx="3">
                  <c:v>U2</c:v>
                </c:pt>
                <c:pt idx="4">
                  <c:v>U3</c:v>
                </c:pt>
              </c:strCache>
            </c:strRef>
          </c:cat>
          <c:val>
            <c:numRef>
              <c:f>'Form K1'!$BS$160:$BS$164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E9AD-40A3-9A59-2AC68518B430}"/>
            </c:ext>
          </c:extLst>
        </c:ser>
        <c:ser>
          <c:idx val="52"/>
          <c:order val="52"/>
          <c:tx>
            <c:strRef>
              <c:f>'Form K1'!$BT$159</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E9AD-40A3-9A59-2AC68518B430}"/>
              </c:ext>
            </c:extLst>
          </c:dPt>
          <c:cat>
            <c:strRef>
              <c:f>'Form K1'!$S$160:$S$164</c:f>
              <c:strCache>
                <c:ptCount val="5"/>
                <c:pt idx="0">
                  <c:v>R</c:v>
                </c:pt>
                <c:pt idx="1">
                  <c:v>M</c:v>
                </c:pt>
                <c:pt idx="2">
                  <c:v>U1</c:v>
                </c:pt>
                <c:pt idx="3">
                  <c:v>U2</c:v>
                </c:pt>
                <c:pt idx="4">
                  <c:v>U3</c:v>
                </c:pt>
              </c:strCache>
            </c:strRef>
          </c:cat>
          <c:val>
            <c:numRef>
              <c:f>'Form K1'!$BT$160:$BT$164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E9AD-40A3-9A59-2AC68518B430}"/>
            </c:ext>
          </c:extLst>
        </c:ser>
        <c:ser>
          <c:idx val="53"/>
          <c:order val="53"/>
          <c:tx>
            <c:strRef>
              <c:f>'Form K1'!$BU$159</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E9AD-40A3-9A59-2AC68518B430}"/>
              </c:ext>
            </c:extLst>
          </c:dPt>
          <c:dPt>
            <c:idx val="1"/>
            <c:invertIfNegative val="0"/>
            <c:bubble3D val="0"/>
            <c:spPr>
              <a:noFill/>
            </c:spPr>
            <c:extLst>
              <c:ext xmlns:c16="http://schemas.microsoft.com/office/drawing/2014/chart" uri="{C3380CC4-5D6E-409C-BE32-E72D297353CC}">
                <c16:uniqueId val="{0000024A-E9AD-40A3-9A59-2AC68518B430}"/>
              </c:ext>
            </c:extLst>
          </c:dPt>
          <c:dPt>
            <c:idx val="2"/>
            <c:invertIfNegative val="0"/>
            <c:bubble3D val="0"/>
            <c:spPr>
              <a:noFill/>
            </c:spPr>
            <c:extLst>
              <c:ext xmlns:c16="http://schemas.microsoft.com/office/drawing/2014/chart" uri="{C3380CC4-5D6E-409C-BE32-E72D297353CC}">
                <c16:uniqueId val="{0000024C-E9AD-40A3-9A59-2AC68518B430}"/>
              </c:ext>
            </c:extLst>
          </c:dPt>
          <c:dPt>
            <c:idx val="3"/>
            <c:invertIfNegative val="0"/>
            <c:bubble3D val="0"/>
            <c:spPr>
              <a:noFill/>
            </c:spPr>
            <c:extLst>
              <c:ext xmlns:c16="http://schemas.microsoft.com/office/drawing/2014/chart" uri="{C3380CC4-5D6E-409C-BE32-E72D297353CC}">
                <c16:uniqueId val="{0000024E-E9AD-40A3-9A59-2AC68518B430}"/>
              </c:ext>
            </c:extLst>
          </c:dPt>
          <c:dPt>
            <c:idx val="4"/>
            <c:invertIfNegative val="0"/>
            <c:bubble3D val="0"/>
            <c:spPr>
              <a:noFill/>
            </c:spPr>
            <c:extLst>
              <c:ext xmlns:c16="http://schemas.microsoft.com/office/drawing/2014/chart" uri="{C3380CC4-5D6E-409C-BE32-E72D297353CC}">
                <c16:uniqueId val="{00000250-E9AD-40A3-9A59-2AC68518B430}"/>
              </c:ext>
            </c:extLst>
          </c:dPt>
          <c:cat>
            <c:strRef>
              <c:f>'Form K1'!$S$160:$S$164</c:f>
              <c:strCache>
                <c:ptCount val="5"/>
                <c:pt idx="0">
                  <c:v>R</c:v>
                </c:pt>
                <c:pt idx="1">
                  <c:v>M</c:v>
                </c:pt>
                <c:pt idx="2">
                  <c:v>U1</c:v>
                </c:pt>
                <c:pt idx="3">
                  <c:v>U2</c:v>
                </c:pt>
                <c:pt idx="4">
                  <c:v>U3</c:v>
                </c:pt>
              </c:strCache>
            </c:strRef>
          </c:cat>
          <c:val>
            <c:numRef>
              <c:f>'Form K1'!$BU$160:$BU$164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E9AD-40A3-9A59-2AC68518B430}"/>
            </c:ext>
          </c:extLst>
        </c:ser>
        <c:ser>
          <c:idx val="54"/>
          <c:order val="54"/>
          <c:tx>
            <c:strRef>
              <c:f>'Form K1'!$BV$159</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E9AD-40A3-9A59-2AC68518B430}"/>
              </c:ext>
            </c:extLst>
          </c:dPt>
          <c:cat>
            <c:strRef>
              <c:f>'Form K1'!$S$160:$S$164</c:f>
              <c:strCache>
                <c:ptCount val="5"/>
                <c:pt idx="0">
                  <c:v>R</c:v>
                </c:pt>
                <c:pt idx="1">
                  <c:v>M</c:v>
                </c:pt>
                <c:pt idx="2">
                  <c:v>U1</c:v>
                </c:pt>
                <c:pt idx="3">
                  <c:v>U2</c:v>
                </c:pt>
                <c:pt idx="4">
                  <c:v>U3</c:v>
                </c:pt>
              </c:strCache>
            </c:strRef>
          </c:cat>
          <c:val>
            <c:numRef>
              <c:f>'Form K1'!$BV$160:$BV$164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E9AD-40A3-9A59-2AC68518B430}"/>
            </c:ext>
          </c:extLst>
        </c:ser>
        <c:ser>
          <c:idx val="55"/>
          <c:order val="55"/>
          <c:tx>
            <c:strRef>
              <c:f>'Form K1'!$BW$159</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E9AD-40A3-9A59-2AC68518B430}"/>
              </c:ext>
            </c:extLst>
          </c:dPt>
          <c:dPt>
            <c:idx val="1"/>
            <c:invertIfNegative val="0"/>
            <c:bubble3D val="0"/>
            <c:spPr>
              <a:noFill/>
            </c:spPr>
            <c:extLst>
              <c:ext xmlns:c16="http://schemas.microsoft.com/office/drawing/2014/chart" uri="{C3380CC4-5D6E-409C-BE32-E72D297353CC}">
                <c16:uniqueId val="{00000260-E9AD-40A3-9A59-2AC68518B430}"/>
              </c:ext>
            </c:extLst>
          </c:dPt>
          <c:dPt>
            <c:idx val="2"/>
            <c:invertIfNegative val="0"/>
            <c:bubble3D val="0"/>
            <c:spPr>
              <a:noFill/>
            </c:spPr>
            <c:extLst>
              <c:ext xmlns:c16="http://schemas.microsoft.com/office/drawing/2014/chart" uri="{C3380CC4-5D6E-409C-BE32-E72D297353CC}">
                <c16:uniqueId val="{00000262-E9AD-40A3-9A59-2AC68518B430}"/>
              </c:ext>
            </c:extLst>
          </c:dPt>
          <c:dPt>
            <c:idx val="3"/>
            <c:invertIfNegative val="0"/>
            <c:bubble3D val="0"/>
            <c:spPr>
              <a:noFill/>
            </c:spPr>
            <c:extLst>
              <c:ext xmlns:c16="http://schemas.microsoft.com/office/drawing/2014/chart" uri="{C3380CC4-5D6E-409C-BE32-E72D297353CC}">
                <c16:uniqueId val="{00000264-E9AD-40A3-9A59-2AC68518B430}"/>
              </c:ext>
            </c:extLst>
          </c:dPt>
          <c:dPt>
            <c:idx val="4"/>
            <c:invertIfNegative val="0"/>
            <c:bubble3D val="0"/>
            <c:spPr>
              <a:noFill/>
            </c:spPr>
            <c:extLst>
              <c:ext xmlns:c16="http://schemas.microsoft.com/office/drawing/2014/chart" uri="{C3380CC4-5D6E-409C-BE32-E72D297353CC}">
                <c16:uniqueId val="{00000266-E9AD-40A3-9A59-2AC68518B430}"/>
              </c:ext>
            </c:extLst>
          </c:dPt>
          <c:cat>
            <c:strRef>
              <c:f>'Form K1'!$S$160:$S$164</c:f>
              <c:strCache>
                <c:ptCount val="5"/>
                <c:pt idx="0">
                  <c:v>R</c:v>
                </c:pt>
                <c:pt idx="1">
                  <c:v>M</c:v>
                </c:pt>
                <c:pt idx="2">
                  <c:v>U1</c:v>
                </c:pt>
                <c:pt idx="3">
                  <c:v>U2</c:v>
                </c:pt>
                <c:pt idx="4">
                  <c:v>U3</c:v>
                </c:pt>
              </c:strCache>
            </c:strRef>
          </c:cat>
          <c:val>
            <c:numRef>
              <c:f>'Form K1'!$BW$160:$BW$164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E9AD-40A3-9A59-2AC68518B430}"/>
            </c:ext>
          </c:extLst>
        </c:ser>
        <c:ser>
          <c:idx val="56"/>
          <c:order val="56"/>
          <c:tx>
            <c:strRef>
              <c:f>'Form K1'!$BX$159</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E9AD-40A3-9A59-2AC68518B430}"/>
              </c:ext>
            </c:extLst>
          </c:dPt>
          <c:cat>
            <c:strRef>
              <c:f>'Form K1'!$S$160:$S$164</c:f>
              <c:strCache>
                <c:ptCount val="5"/>
                <c:pt idx="0">
                  <c:v>R</c:v>
                </c:pt>
                <c:pt idx="1">
                  <c:v>M</c:v>
                </c:pt>
                <c:pt idx="2">
                  <c:v>U1</c:v>
                </c:pt>
                <c:pt idx="3">
                  <c:v>U2</c:v>
                </c:pt>
                <c:pt idx="4">
                  <c:v>U3</c:v>
                </c:pt>
              </c:strCache>
            </c:strRef>
          </c:cat>
          <c:val>
            <c:numRef>
              <c:f>'Form K1'!$BX$160:$BX$164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E9AD-40A3-9A59-2AC68518B430}"/>
            </c:ext>
          </c:extLst>
        </c:ser>
        <c:ser>
          <c:idx val="57"/>
          <c:order val="57"/>
          <c:tx>
            <c:strRef>
              <c:f>'Form K1'!$BY$159</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E9AD-40A3-9A59-2AC68518B430}"/>
              </c:ext>
            </c:extLst>
          </c:dPt>
          <c:dPt>
            <c:idx val="1"/>
            <c:invertIfNegative val="0"/>
            <c:bubble3D val="0"/>
            <c:spPr>
              <a:noFill/>
            </c:spPr>
            <c:extLst>
              <c:ext xmlns:c16="http://schemas.microsoft.com/office/drawing/2014/chart" uri="{C3380CC4-5D6E-409C-BE32-E72D297353CC}">
                <c16:uniqueId val="{00000276-E9AD-40A3-9A59-2AC68518B430}"/>
              </c:ext>
            </c:extLst>
          </c:dPt>
          <c:dPt>
            <c:idx val="2"/>
            <c:invertIfNegative val="0"/>
            <c:bubble3D val="0"/>
            <c:spPr>
              <a:noFill/>
            </c:spPr>
            <c:extLst>
              <c:ext xmlns:c16="http://schemas.microsoft.com/office/drawing/2014/chart" uri="{C3380CC4-5D6E-409C-BE32-E72D297353CC}">
                <c16:uniqueId val="{00000278-E9AD-40A3-9A59-2AC68518B430}"/>
              </c:ext>
            </c:extLst>
          </c:dPt>
          <c:dPt>
            <c:idx val="3"/>
            <c:invertIfNegative val="0"/>
            <c:bubble3D val="0"/>
            <c:spPr>
              <a:noFill/>
            </c:spPr>
            <c:extLst>
              <c:ext xmlns:c16="http://schemas.microsoft.com/office/drawing/2014/chart" uri="{C3380CC4-5D6E-409C-BE32-E72D297353CC}">
                <c16:uniqueId val="{0000027A-E9AD-40A3-9A59-2AC68518B430}"/>
              </c:ext>
            </c:extLst>
          </c:dPt>
          <c:dPt>
            <c:idx val="4"/>
            <c:invertIfNegative val="0"/>
            <c:bubble3D val="0"/>
            <c:spPr>
              <a:noFill/>
            </c:spPr>
            <c:extLst>
              <c:ext xmlns:c16="http://schemas.microsoft.com/office/drawing/2014/chart" uri="{C3380CC4-5D6E-409C-BE32-E72D297353CC}">
                <c16:uniqueId val="{0000027C-E9AD-40A3-9A59-2AC68518B430}"/>
              </c:ext>
            </c:extLst>
          </c:dPt>
          <c:cat>
            <c:strRef>
              <c:f>'Form K1'!$S$160:$S$164</c:f>
              <c:strCache>
                <c:ptCount val="5"/>
                <c:pt idx="0">
                  <c:v>R</c:v>
                </c:pt>
                <c:pt idx="1">
                  <c:v>M</c:v>
                </c:pt>
                <c:pt idx="2">
                  <c:v>U1</c:v>
                </c:pt>
                <c:pt idx="3">
                  <c:v>U2</c:v>
                </c:pt>
                <c:pt idx="4">
                  <c:v>U3</c:v>
                </c:pt>
              </c:strCache>
            </c:strRef>
          </c:cat>
          <c:val>
            <c:numRef>
              <c:f>'Form K1'!$BY$160:$BY$164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E9AD-40A3-9A59-2AC68518B430}"/>
            </c:ext>
          </c:extLst>
        </c:ser>
        <c:ser>
          <c:idx val="58"/>
          <c:order val="58"/>
          <c:tx>
            <c:strRef>
              <c:f>'Form K1'!$BZ$159</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E9AD-40A3-9A59-2AC68518B430}"/>
              </c:ext>
            </c:extLst>
          </c:dPt>
          <c:cat>
            <c:strRef>
              <c:f>'Form K1'!$S$160:$S$164</c:f>
              <c:strCache>
                <c:ptCount val="5"/>
                <c:pt idx="0">
                  <c:v>R</c:v>
                </c:pt>
                <c:pt idx="1">
                  <c:v>M</c:v>
                </c:pt>
                <c:pt idx="2">
                  <c:v>U1</c:v>
                </c:pt>
                <c:pt idx="3">
                  <c:v>U2</c:v>
                </c:pt>
                <c:pt idx="4">
                  <c:v>U3</c:v>
                </c:pt>
              </c:strCache>
            </c:strRef>
          </c:cat>
          <c:val>
            <c:numRef>
              <c:f>'Form K1'!$BZ$160:$BZ$164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E9AD-40A3-9A59-2AC68518B430}"/>
            </c:ext>
          </c:extLst>
        </c:ser>
        <c:ser>
          <c:idx val="59"/>
          <c:order val="59"/>
          <c:tx>
            <c:strRef>
              <c:f>'Form K1'!$CA$159</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E9AD-40A3-9A59-2AC68518B430}"/>
              </c:ext>
            </c:extLst>
          </c:dPt>
          <c:dPt>
            <c:idx val="1"/>
            <c:invertIfNegative val="0"/>
            <c:bubble3D val="0"/>
            <c:spPr>
              <a:noFill/>
            </c:spPr>
            <c:extLst>
              <c:ext xmlns:c16="http://schemas.microsoft.com/office/drawing/2014/chart" uri="{C3380CC4-5D6E-409C-BE32-E72D297353CC}">
                <c16:uniqueId val="{0000028C-E9AD-40A3-9A59-2AC68518B430}"/>
              </c:ext>
            </c:extLst>
          </c:dPt>
          <c:dPt>
            <c:idx val="2"/>
            <c:invertIfNegative val="0"/>
            <c:bubble3D val="0"/>
            <c:spPr>
              <a:noFill/>
            </c:spPr>
            <c:extLst>
              <c:ext xmlns:c16="http://schemas.microsoft.com/office/drawing/2014/chart" uri="{C3380CC4-5D6E-409C-BE32-E72D297353CC}">
                <c16:uniqueId val="{0000028E-E9AD-40A3-9A59-2AC68518B430}"/>
              </c:ext>
            </c:extLst>
          </c:dPt>
          <c:dPt>
            <c:idx val="3"/>
            <c:invertIfNegative val="0"/>
            <c:bubble3D val="0"/>
            <c:spPr>
              <a:noFill/>
            </c:spPr>
            <c:extLst>
              <c:ext xmlns:c16="http://schemas.microsoft.com/office/drawing/2014/chart" uri="{C3380CC4-5D6E-409C-BE32-E72D297353CC}">
                <c16:uniqueId val="{00000290-E9AD-40A3-9A59-2AC68518B430}"/>
              </c:ext>
            </c:extLst>
          </c:dPt>
          <c:dPt>
            <c:idx val="4"/>
            <c:invertIfNegative val="0"/>
            <c:bubble3D val="0"/>
            <c:spPr>
              <a:noFill/>
            </c:spPr>
            <c:extLst>
              <c:ext xmlns:c16="http://schemas.microsoft.com/office/drawing/2014/chart" uri="{C3380CC4-5D6E-409C-BE32-E72D297353CC}">
                <c16:uniqueId val="{00000292-E9AD-40A3-9A59-2AC68518B430}"/>
              </c:ext>
            </c:extLst>
          </c:dPt>
          <c:cat>
            <c:strRef>
              <c:f>'Form K1'!$S$160:$S$164</c:f>
              <c:strCache>
                <c:ptCount val="5"/>
                <c:pt idx="0">
                  <c:v>R</c:v>
                </c:pt>
                <c:pt idx="1">
                  <c:v>M</c:v>
                </c:pt>
                <c:pt idx="2">
                  <c:v>U1</c:v>
                </c:pt>
                <c:pt idx="3">
                  <c:v>U2</c:v>
                </c:pt>
                <c:pt idx="4">
                  <c:v>U3</c:v>
                </c:pt>
              </c:strCache>
            </c:strRef>
          </c:cat>
          <c:val>
            <c:numRef>
              <c:f>'Form K1'!$CA$160:$CA$164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E9AD-40A3-9A59-2AC68518B430}"/>
            </c:ext>
          </c:extLst>
        </c:ser>
        <c:ser>
          <c:idx val="60"/>
          <c:order val="60"/>
          <c:tx>
            <c:strRef>
              <c:f>'Form K1'!$CB$159</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E9AD-40A3-9A59-2AC68518B430}"/>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E9AD-40A3-9A59-2AC68518B430}"/>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E9AD-40A3-9A59-2AC68518B430}"/>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E9AD-40A3-9A59-2AC68518B430}"/>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E9AD-40A3-9A59-2AC68518B430}"/>
              </c:ext>
            </c:extLst>
          </c:dPt>
          <c:cat>
            <c:strRef>
              <c:f>'Form K1'!$S$160:$S$164</c:f>
              <c:strCache>
                <c:ptCount val="5"/>
                <c:pt idx="0">
                  <c:v>R</c:v>
                </c:pt>
                <c:pt idx="1">
                  <c:v>M</c:v>
                </c:pt>
                <c:pt idx="2">
                  <c:v>U1</c:v>
                </c:pt>
                <c:pt idx="3">
                  <c:v>U2</c:v>
                </c:pt>
                <c:pt idx="4">
                  <c:v>U3</c:v>
                </c:pt>
              </c:strCache>
            </c:strRef>
          </c:cat>
          <c:val>
            <c:numRef>
              <c:f>'Form K1'!$CB$160:$CB$164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E9AD-40A3-9A59-2AC68518B430}"/>
            </c:ext>
          </c:extLst>
        </c:ser>
        <c:ser>
          <c:idx val="61"/>
          <c:order val="61"/>
          <c:tx>
            <c:strRef>
              <c:f>'Form K1'!$CC$159</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E9AD-40A3-9A59-2AC68518B430}"/>
              </c:ext>
            </c:extLst>
          </c:dPt>
          <c:dPt>
            <c:idx val="1"/>
            <c:invertIfNegative val="0"/>
            <c:bubble3D val="0"/>
            <c:spPr>
              <a:noFill/>
            </c:spPr>
            <c:extLst>
              <c:ext xmlns:c16="http://schemas.microsoft.com/office/drawing/2014/chart" uri="{C3380CC4-5D6E-409C-BE32-E72D297353CC}">
                <c16:uniqueId val="{000002A2-E9AD-40A3-9A59-2AC68518B430}"/>
              </c:ext>
            </c:extLst>
          </c:dPt>
          <c:dPt>
            <c:idx val="2"/>
            <c:invertIfNegative val="0"/>
            <c:bubble3D val="0"/>
            <c:spPr>
              <a:noFill/>
            </c:spPr>
            <c:extLst>
              <c:ext xmlns:c16="http://schemas.microsoft.com/office/drawing/2014/chart" uri="{C3380CC4-5D6E-409C-BE32-E72D297353CC}">
                <c16:uniqueId val="{000002A4-E9AD-40A3-9A59-2AC68518B430}"/>
              </c:ext>
            </c:extLst>
          </c:dPt>
          <c:dPt>
            <c:idx val="3"/>
            <c:invertIfNegative val="0"/>
            <c:bubble3D val="0"/>
            <c:spPr>
              <a:noFill/>
            </c:spPr>
            <c:extLst>
              <c:ext xmlns:c16="http://schemas.microsoft.com/office/drawing/2014/chart" uri="{C3380CC4-5D6E-409C-BE32-E72D297353CC}">
                <c16:uniqueId val="{000002A6-E9AD-40A3-9A59-2AC68518B430}"/>
              </c:ext>
            </c:extLst>
          </c:dPt>
          <c:dPt>
            <c:idx val="4"/>
            <c:invertIfNegative val="0"/>
            <c:bubble3D val="0"/>
            <c:spPr>
              <a:noFill/>
            </c:spPr>
            <c:extLst>
              <c:ext xmlns:c16="http://schemas.microsoft.com/office/drawing/2014/chart" uri="{C3380CC4-5D6E-409C-BE32-E72D297353CC}">
                <c16:uniqueId val="{000002A8-E9AD-40A3-9A59-2AC68518B430}"/>
              </c:ext>
            </c:extLst>
          </c:dPt>
          <c:cat>
            <c:strRef>
              <c:f>'Form K1'!$S$160:$S$164</c:f>
              <c:strCache>
                <c:ptCount val="5"/>
                <c:pt idx="0">
                  <c:v>R</c:v>
                </c:pt>
                <c:pt idx="1">
                  <c:v>M</c:v>
                </c:pt>
                <c:pt idx="2">
                  <c:v>U1</c:v>
                </c:pt>
                <c:pt idx="3">
                  <c:v>U2</c:v>
                </c:pt>
                <c:pt idx="4">
                  <c:v>U3</c:v>
                </c:pt>
              </c:strCache>
            </c:strRef>
          </c:cat>
          <c:val>
            <c:numRef>
              <c:f>'Form K1'!$CC$160:$CC$164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E9AD-40A3-9A59-2AC68518B430}"/>
            </c:ext>
          </c:extLst>
        </c:ser>
        <c:dLbls>
          <c:showLegendKey val="0"/>
          <c:showVal val="0"/>
          <c:showCatName val="0"/>
          <c:showSerName val="0"/>
          <c:showPercent val="0"/>
          <c:showBubbleSize val="0"/>
        </c:dLbls>
        <c:gapWidth val="150"/>
        <c:overlap val="100"/>
        <c:axId val="476593464"/>
        <c:axId val="840027512"/>
      </c:barChart>
      <c:catAx>
        <c:axId val="476593464"/>
        <c:scaling>
          <c:orientation val="maxMin"/>
        </c:scaling>
        <c:delete val="1"/>
        <c:axPos val="l"/>
        <c:numFmt formatCode="General" sourceLinked="0"/>
        <c:majorTickMark val="out"/>
        <c:minorTickMark val="none"/>
        <c:tickLblPos val="nextTo"/>
        <c:crossAx val="840027512"/>
        <c:crosses val="autoZero"/>
        <c:auto val="1"/>
        <c:lblAlgn val="ctr"/>
        <c:lblOffset val="100"/>
        <c:noMultiLvlLbl val="0"/>
      </c:catAx>
      <c:valAx>
        <c:axId val="840027512"/>
        <c:scaling>
          <c:orientation val="minMax"/>
        </c:scaling>
        <c:delete val="1"/>
        <c:axPos val="t"/>
        <c:majorGridlines/>
        <c:numFmt formatCode="0%" sourceLinked="1"/>
        <c:majorTickMark val="out"/>
        <c:minorTickMark val="none"/>
        <c:tickLblPos val="nextTo"/>
        <c:crossAx val="476593464"/>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January</a:t>
            </a:r>
          </a:p>
        </c:rich>
      </c:tx>
      <c:layout>
        <c:manualLayout>
          <c:xMode val="edge"/>
          <c:yMode val="edge"/>
          <c:x val="0.45134358001099134"/>
          <c:y val="5.2915123308903488E-2"/>
        </c:manualLayout>
      </c:layout>
      <c:overlay val="0"/>
    </c:title>
    <c:autoTitleDeleted val="0"/>
    <c:plotArea>
      <c:layout>
        <c:manualLayout>
          <c:layoutTarget val="inner"/>
          <c:xMode val="edge"/>
          <c:yMode val="edge"/>
          <c:x val="0.2113245437343588"/>
          <c:y val="0.2805128205128205"/>
          <c:w val="0.78030746281244412"/>
          <c:h val="0.62547008547008542"/>
        </c:manualLayout>
      </c:layout>
      <c:barChart>
        <c:barDir val="bar"/>
        <c:grouping val="percentStacked"/>
        <c:varyColors val="0"/>
        <c:ser>
          <c:idx val="0"/>
          <c:order val="0"/>
          <c:tx>
            <c:strRef>
              <c:f>'Form K1'!$T$145</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EB50-4ECE-82AA-9E1B61CAB041}"/>
              </c:ext>
            </c:extLst>
          </c:dPt>
          <c:cat>
            <c:strRef>
              <c:f>'Form K1'!$S$146:$S$150</c:f>
              <c:strCache>
                <c:ptCount val="5"/>
                <c:pt idx="0">
                  <c:v>R</c:v>
                </c:pt>
                <c:pt idx="1">
                  <c:v>M</c:v>
                </c:pt>
                <c:pt idx="2">
                  <c:v>U1</c:v>
                </c:pt>
                <c:pt idx="3">
                  <c:v>U2</c:v>
                </c:pt>
                <c:pt idx="4">
                  <c:v>U3</c:v>
                </c:pt>
              </c:strCache>
            </c:strRef>
          </c:cat>
          <c:val>
            <c:numRef>
              <c:f>'Form K1'!$T$146:$T$150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EB50-4ECE-82AA-9E1B61CAB041}"/>
            </c:ext>
          </c:extLst>
        </c:ser>
        <c:ser>
          <c:idx val="1"/>
          <c:order val="1"/>
          <c:tx>
            <c:strRef>
              <c:f>'Form K1'!$U$145</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EB50-4ECE-82AA-9E1B61CAB041}"/>
              </c:ext>
            </c:extLst>
          </c:dPt>
          <c:dPt>
            <c:idx val="1"/>
            <c:invertIfNegative val="0"/>
            <c:bubble3D val="0"/>
            <c:spPr>
              <a:noFill/>
            </c:spPr>
            <c:extLst>
              <c:ext xmlns:c16="http://schemas.microsoft.com/office/drawing/2014/chart" uri="{C3380CC4-5D6E-409C-BE32-E72D297353CC}">
                <c16:uniqueId val="{0000000E-EB50-4ECE-82AA-9E1B61CAB041}"/>
              </c:ext>
            </c:extLst>
          </c:dPt>
          <c:dPt>
            <c:idx val="2"/>
            <c:invertIfNegative val="0"/>
            <c:bubble3D val="0"/>
            <c:spPr>
              <a:noFill/>
            </c:spPr>
            <c:extLst>
              <c:ext xmlns:c16="http://schemas.microsoft.com/office/drawing/2014/chart" uri="{C3380CC4-5D6E-409C-BE32-E72D297353CC}">
                <c16:uniqueId val="{00000010-EB50-4ECE-82AA-9E1B61CAB041}"/>
              </c:ext>
            </c:extLst>
          </c:dPt>
          <c:dPt>
            <c:idx val="3"/>
            <c:invertIfNegative val="0"/>
            <c:bubble3D val="0"/>
            <c:spPr>
              <a:noFill/>
            </c:spPr>
            <c:extLst>
              <c:ext xmlns:c16="http://schemas.microsoft.com/office/drawing/2014/chart" uri="{C3380CC4-5D6E-409C-BE32-E72D297353CC}">
                <c16:uniqueId val="{00000012-EB50-4ECE-82AA-9E1B61CAB041}"/>
              </c:ext>
            </c:extLst>
          </c:dPt>
          <c:dPt>
            <c:idx val="4"/>
            <c:invertIfNegative val="0"/>
            <c:bubble3D val="0"/>
            <c:spPr>
              <a:noFill/>
            </c:spPr>
            <c:extLst>
              <c:ext xmlns:c16="http://schemas.microsoft.com/office/drawing/2014/chart" uri="{C3380CC4-5D6E-409C-BE32-E72D297353CC}">
                <c16:uniqueId val="{00000014-EB50-4ECE-82AA-9E1B61CAB041}"/>
              </c:ext>
            </c:extLst>
          </c:dPt>
          <c:cat>
            <c:strRef>
              <c:f>'Form K1'!$S$146:$S$150</c:f>
              <c:strCache>
                <c:ptCount val="5"/>
                <c:pt idx="0">
                  <c:v>R</c:v>
                </c:pt>
                <c:pt idx="1">
                  <c:v>M</c:v>
                </c:pt>
                <c:pt idx="2">
                  <c:v>U1</c:v>
                </c:pt>
                <c:pt idx="3">
                  <c:v>U2</c:v>
                </c:pt>
                <c:pt idx="4">
                  <c:v>U3</c:v>
                </c:pt>
              </c:strCache>
            </c:strRef>
          </c:cat>
          <c:val>
            <c:numRef>
              <c:f>'Form K1'!$U$146:$U$150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EB50-4ECE-82AA-9E1B61CAB041}"/>
            </c:ext>
          </c:extLst>
        </c:ser>
        <c:ser>
          <c:idx val="2"/>
          <c:order val="2"/>
          <c:tx>
            <c:strRef>
              <c:f>'Form K1'!$V$145</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EB50-4ECE-82AA-9E1B61CAB041}"/>
              </c:ext>
            </c:extLst>
          </c:dPt>
          <c:cat>
            <c:strRef>
              <c:f>'Form K1'!$S$146:$S$150</c:f>
              <c:strCache>
                <c:ptCount val="5"/>
                <c:pt idx="0">
                  <c:v>R</c:v>
                </c:pt>
                <c:pt idx="1">
                  <c:v>M</c:v>
                </c:pt>
                <c:pt idx="2">
                  <c:v>U1</c:v>
                </c:pt>
                <c:pt idx="3">
                  <c:v>U2</c:v>
                </c:pt>
                <c:pt idx="4">
                  <c:v>U3</c:v>
                </c:pt>
              </c:strCache>
            </c:strRef>
          </c:cat>
          <c:val>
            <c:numRef>
              <c:f>'Form K1'!$V$146:$V$150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EB50-4ECE-82AA-9E1B61CAB041}"/>
            </c:ext>
          </c:extLst>
        </c:ser>
        <c:ser>
          <c:idx val="3"/>
          <c:order val="3"/>
          <c:tx>
            <c:strRef>
              <c:f>'Form K1'!$W$145</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EB50-4ECE-82AA-9E1B61CAB041}"/>
              </c:ext>
            </c:extLst>
          </c:dPt>
          <c:dPt>
            <c:idx val="1"/>
            <c:invertIfNegative val="0"/>
            <c:bubble3D val="0"/>
            <c:spPr>
              <a:noFill/>
            </c:spPr>
            <c:extLst>
              <c:ext xmlns:c16="http://schemas.microsoft.com/office/drawing/2014/chart" uri="{C3380CC4-5D6E-409C-BE32-E72D297353CC}">
                <c16:uniqueId val="{00000024-EB50-4ECE-82AA-9E1B61CAB041}"/>
              </c:ext>
            </c:extLst>
          </c:dPt>
          <c:dPt>
            <c:idx val="2"/>
            <c:invertIfNegative val="0"/>
            <c:bubble3D val="0"/>
            <c:spPr>
              <a:noFill/>
            </c:spPr>
            <c:extLst>
              <c:ext xmlns:c16="http://schemas.microsoft.com/office/drawing/2014/chart" uri="{C3380CC4-5D6E-409C-BE32-E72D297353CC}">
                <c16:uniqueId val="{00000026-EB50-4ECE-82AA-9E1B61CAB041}"/>
              </c:ext>
            </c:extLst>
          </c:dPt>
          <c:dPt>
            <c:idx val="3"/>
            <c:invertIfNegative val="0"/>
            <c:bubble3D val="0"/>
            <c:spPr>
              <a:noFill/>
            </c:spPr>
            <c:extLst>
              <c:ext xmlns:c16="http://schemas.microsoft.com/office/drawing/2014/chart" uri="{C3380CC4-5D6E-409C-BE32-E72D297353CC}">
                <c16:uniqueId val="{00000028-EB50-4ECE-82AA-9E1B61CAB041}"/>
              </c:ext>
            </c:extLst>
          </c:dPt>
          <c:dPt>
            <c:idx val="4"/>
            <c:invertIfNegative val="0"/>
            <c:bubble3D val="0"/>
            <c:spPr>
              <a:noFill/>
            </c:spPr>
            <c:extLst>
              <c:ext xmlns:c16="http://schemas.microsoft.com/office/drawing/2014/chart" uri="{C3380CC4-5D6E-409C-BE32-E72D297353CC}">
                <c16:uniqueId val="{0000002A-EB50-4ECE-82AA-9E1B61CAB041}"/>
              </c:ext>
            </c:extLst>
          </c:dPt>
          <c:cat>
            <c:strRef>
              <c:f>'Form K1'!$S$146:$S$150</c:f>
              <c:strCache>
                <c:ptCount val="5"/>
                <c:pt idx="0">
                  <c:v>R</c:v>
                </c:pt>
                <c:pt idx="1">
                  <c:v>M</c:v>
                </c:pt>
                <c:pt idx="2">
                  <c:v>U1</c:v>
                </c:pt>
                <c:pt idx="3">
                  <c:v>U2</c:v>
                </c:pt>
                <c:pt idx="4">
                  <c:v>U3</c:v>
                </c:pt>
              </c:strCache>
            </c:strRef>
          </c:cat>
          <c:val>
            <c:numRef>
              <c:f>'Form K1'!$W$146:$W$150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EB50-4ECE-82AA-9E1B61CAB041}"/>
            </c:ext>
          </c:extLst>
        </c:ser>
        <c:ser>
          <c:idx val="4"/>
          <c:order val="4"/>
          <c:tx>
            <c:strRef>
              <c:f>'Form K1'!$X$145</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EB50-4ECE-82AA-9E1B61CAB041}"/>
              </c:ext>
            </c:extLst>
          </c:dPt>
          <c:cat>
            <c:strRef>
              <c:f>'Form K1'!$S$146:$S$150</c:f>
              <c:strCache>
                <c:ptCount val="5"/>
                <c:pt idx="0">
                  <c:v>R</c:v>
                </c:pt>
                <c:pt idx="1">
                  <c:v>M</c:v>
                </c:pt>
                <c:pt idx="2">
                  <c:v>U1</c:v>
                </c:pt>
                <c:pt idx="3">
                  <c:v>U2</c:v>
                </c:pt>
                <c:pt idx="4">
                  <c:v>U3</c:v>
                </c:pt>
              </c:strCache>
            </c:strRef>
          </c:cat>
          <c:val>
            <c:numRef>
              <c:f>'Form K1'!$X$146:$X$150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EB50-4ECE-82AA-9E1B61CAB041}"/>
            </c:ext>
          </c:extLst>
        </c:ser>
        <c:ser>
          <c:idx val="5"/>
          <c:order val="5"/>
          <c:tx>
            <c:strRef>
              <c:f>'Form K1'!$Y$145</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EB50-4ECE-82AA-9E1B61CAB041}"/>
              </c:ext>
            </c:extLst>
          </c:dPt>
          <c:dPt>
            <c:idx val="1"/>
            <c:invertIfNegative val="0"/>
            <c:bubble3D val="0"/>
            <c:spPr>
              <a:noFill/>
            </c:spPr>
            <c:extLst>
              <c:ext xmlns:c16="http://schemas.microsoft.com/office/drawing/2014/chart" uri="{C3380CC4-5D6E-409C-BE32-E72D297353CC}">
                <c16:uniqueId val="{0000003A-EB50-4ECE-82AA-9E1B61CAB041}"/>
              </c:ext>
            </c:extLst>
          </c:dPt>
          <c:dPt>
            <c:idx val="2"/>
            <c:invertIfNegative val="0"/>
            <c:bubble3D val="0"/>
            <c:spPr>
              <a:noFill/>
            </c:spPr>
            <c:extLst>
              <c:ext xmlns:c16="http://schemas.microsoft.com/office/drawing/2014/chart" uri="{C3380CC4-5D6E-409C-BE32-E72D297353CC}">
                <c16:uniqueId val="{0000003C-EB50-4ECE-82AA-9E1B61CAB041}"/>
              </c:ext>
            </c:extLst>
          </c:dPt>
          <c:dPt>
            <c:idx val="3"/>
            <c:invertIfNegative val="0"/>
            <c:bubble3D val="0"/>
            <c:spPr>
              <a:noFill/>
            </c:spPr>
            <c:extLst>
              <c:ext xmlns:c16="http://schemas.microsoft.com/office/drawing/2014/chart" uri="{C3380CC4-5D6E-409C-BE32-E72D297353CC}">
                <c16:uniqueId val="{0000003E-EB50-4ECE-82AA-9E1B61CAB041}"/>
              </c:ext>
            </c:extLst>
          </c:dPt>
          <c:dPt>
            <c:idx val="4"/>
            <c:invertIfNegative val="0"/>
            <c:bubble3D val="0"/>
            <c:spPr>
              <a:noFill/>
            </c:spPr>
            <c:extLst>
              <c:ext xmlns:c16="http://schemas.microsoft.com/office/drawing/2014/chart" uri="{C3380CC4-5D6E-409C-BE32-E72D297353CC}">
                <c16:uniqueId val="{00000040-EB50-4ECE-82AA-9E1B61CAB041}"/>
              </c:ext>
            </c:extLst>
          </c:dPt>
          <c:cat>
            <c:strRef>
              <c:f>'Form K1'!$S$146:$S$150</c:f>
              <c:strCache>
                <c:ptCount val="5"/>
                <c:pt idx="0">
                  <c:v>R</c:v>
                </c:pt>
                <c:pt idx="1">
                  <c:v>M</c:v>
                </c:pt>
                <c:pt idx="2">
                  <c:v>U1</c:v>
                </c:pt>
                <c:pt idx="3">
                  <c:v>U2</c:v>
                </c:pt>
                <c:pt idx="4">
                  <c:v>U3</c:v>
                </c:pt>
              </c:strCache>
            </c:strRef>
          </c:cat>
          <c:val>
            <c:numRef>
              <c:f>'Form K1'!$Y$146:$Y$150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EB50-4ECE-82AA-9E1B61CAB041}"/>
            </c:ext>
          </c:extLst>
        </c:ser>
        <c:ser>
          <c:idx val="6"/>
          <c:order val="6"/>
          <c:tx>
            <c:strRef>
              <c:f>'Form K1'!$Z$145</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EB50-4ECE-82AA-9E1B61CAB041}"/>
              </c:ext>
            </c:extLst>
          </c:dPt>
          <c:cat>
            <c:strRef>
              <c:f>'Form K1'!$S$146:$S$150</c:f>
              <c:strCache>
                <c:ptCount val="5"/>
                <c:pt idx="0">
                  <c:v>R</c:v>
                </c:pt>
                <c:pt idx="1">
                  <c:v>M</c:v>
                </c:pt>
                <c:pt idx="2">
                  <c:v>U1</c:v>
                </c:pt>
                <c:pt idx="3">
                  <c:v>U2</c:v>
                </c:pt>
                <c:pt idx="4">
                  <c:v>U3</c:v>
                </c:pt>
              </c:strCache>
            </c:strRef>
          </c:cat>
          <c:val>
            <c:numRef>
              <c:f>'Form K1'!$Z$146:$Z$150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EB50-4ECE-82AA-9E1B61CAB041}"/>
            </c:ext>
          </c:extLst>
        </c:ser>
        <c:ser>
          <c:idx val="7"/>
          <c:order val="7"/>
          <c:tx>
            <c:strRef>
              <c:f>'Form K1'!$AA$145</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EB50-4ECE-82AA-9E1B61CAB041}"/>
              </c:ext>
            </c:extLst>
          </c:dPt>
          <c:dPt>
            <c:idx val="1"/>
            <c:invertIfNegative val="0"/>
            <c:bubble3D val="0"/>
            <c:spPr>
              <a:noFill/>
            </c:spPr>
            <c:extLst>
              <c:ext xmlns:c16="http://schemas.microsoft.com/office/drawing/2014/chart" uri="{C3380CC4-5D6E-409C-BE32-E72D297353CC}">
                <c16:uniqueId val="{00000050-EB50-4ECE-82AA-9E1B61CAB041}"/>
              </c:ext>
            </c:extLst>
          </c:dPt>
          <c:dPt>
            <c:idx val="2"/>
            <c:invertIfNegative val="0"/>
            <c:bubble3D val="0"/>
            <c:spPr>
              <a:noFill/>
            </c:spPr>
            <c:extLst>
              <c:ext xmlns:c16="http://schemas.microsoft.com/office/drawing/2014/chart" uri="{C3380CC4-5D6E-409C-BE32-E72D297353CC}">
                <c16:uniqueId val="{00000052-EB50-4ECE-82AA-9E1B61CAB041}"/>
              </c:ext>
            </c:extLst>
          </c:dPt>
          <c:dPt>
            <c:idx val="3"/>
            <c:invertIfNegative val="0"/>
            <c:bubble3D val="0"/>
            <c:spPr>
              <a:noFill/>
            </c:spPr>
            <c:extLst>
              <c:ext xmlns:c16="http://schemas.microsoft.com/office/drawing/2014/chart" uri="{C3380CC4-5D6E-409C-BE32-E72D297353CC}">
                <c16:uniqueId val="{00000054-EB50-4ECE-82AA-9E1B61CAB041}"/>
              </c:ext>
            </c:extLst>
          </c:dPt>
          <c:dPt>
            <c:idx val="4"/>
            <c:invertIfNegative val="0"/>
            <c:bubble3D val="0"/>
            <c:spPr>
              <a:noFill/>
            </c:spPr>
            <c:extLst>
              <c:ext xmlns:c16="http://schemas.microsoft.com/office/drawing/2014/chart" uri="{C3380CC4-5D6E-409C-BE32-E72D297353CC}">
                <c16:uniqueId val="{00000056-EB50-4ECE-82AA-9E1B61CAB041}"/>
              </c:ext>
            </c:extLst>
          </c:dPt>
          <c:cat>
            <c:strRef>
              <c:f>'Form K1'!$S$146:$S$150</c:f>
              <c:strCache>
                <c:ptCount val="5"/>
                <c:pt idx="0">
                  <c:v>R</c:v>
                </c:pt>
                <c:pt idx="1">
                  <c:v>M</c:v>
                </c:pt>
                <c:pt idx="2">
                  <c:v>U1</c:v>
                </c:pt>
                <c:pt idx="3">
                  <c:v>U2</c:v>
                </c:pt>
                <c:pt idx="4">
                  <c:v>U3</c:v>
                </c:pt>
              </c:strCache>
            </c:strRef>
          </c:cat>
          <c:val>
            <c:numRef>
              <c:f>'Form K1'!$AA$146:$AA$150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EB50-4ECE-82AA-9E1B61CAB041}"/>
            </c:ext>
          </c:extLst>
        </c:ser>
        <c:ser>
          <c:idx val="8"/>
          <c:order val="8"/>
          <c:tx>
            <c:strRef>
              <c:f>'Form K1'!$AB$145</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EB50-4ECE-82AA-9E1B61CAB041}"/>
              </c:ext>
            </c:extLst>
          </c:dPt>
          <c:cat>
            <c:strRef>
              <c:f>'Form K1'!$S$146:$S$150</c:f>
              <c:strCache>
                <c:ptCount val="5"/>
                <c:pt idx="0">
                  <c:v>R</c:v>
                </c:pt>
                <c:pt idx="1">
                  <c:v>M</c:v>
                </c:pt>
                <c:pt idx="2">
                  <c:v>U1</c:v>
                </c:pt>
                <c:pt idx="3">
                  <c:v>U2</c:v>
                </c:pt>
                <c:pt idx="4">
                  <c:v>U3</c:v>
                </c:pt>
              </c:strCache>
            </c:strRef>
          </c:cat>
          <c:val>
            <c:numRef>
              <c:f>'Form K1'!$AB$146:$AB$150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EB50-4ECE-82AA-9E1B61CAB041}"/>
            </c:ext>
          </c:extLst>
        </c:ser>
        <c:ser>
          <c:idx val="9"/>
          <c:order val="9"/>
          <c:tx>
            <c:strRef>
              <c:f>'Form K1'!$AC$145</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EB50-4ECE-82AA-9E1B61CAB041}"/>
              </c:ext>
            </c:extLst>
          </c:dPt>
          <c:dPt>
            <c:idx val="1"/>
            <c:invertIfNegative val="0"/>
            <c:bubble3D val="0"/>
            <c:spPr>
              <a:noFill/>
            </c:spPr>
            <c:extLst>
              <c:ext xmlns:c16="http://schemas.microsoft.com/office/drawing/2014/chart" uri="{C3380CC4-5D6E-409C-BE32-E72D297353CC}">
                <c16:uniqueId val="{00000066-EB50-4ECE-82AA-9E1B61CAB041}"/>
              </c:ext>
            </c:extLst>
          </c:dPt>
          <c:dPt>
            <c:idx val="2"/>
            <c:invertIfNegative val="0"/>
            <c:bubble3D val="0"/>
            <c:spPr>
              <a:noFill/>
            </c:spPr>
            <c:extLst>
              <c:ext xmlns:c16="http://schemas.microsoft.com/office/drawing/2014/chart" uri="{C3380CC4-5D6E-409C-BE32-E72D297353CC}">
                <c16:uniqueId val="{00000068-EB50-4ECE-82AA-9E1B61CAB041}"/>
              </c:ext>
            </c:extLst>
          </c:dPt>
          <c:dPt>
            <c:idx val="3"/>
            <c:invertIfNegative val="0"/>
            <c:bubble3D val="0"/>
            <c:spPr>
              <a:noFill/>
            </c:spPr>
            <c:extLst>
              <c:ext xmlns:c16="http://schemas.microsoft.com/office/drawing/2014/chart" uri="{C3380CC4-5D6E-409C-BE32-E72D297353CC}">
                <c16:uniqueId val="{0000006A-EB50-4ECE-82AA-9E1B61CAB041}"/>
              </c:ext>
            </c:extLst>
          </c:dPt>
          <c:dPt>
            <c:idx val="4"/>
            <c:invertIfNegative val="0"/>
            <c:bubble3D val="0"/>
            <c:spPr>
              <a:noFill/>
            </c:spPr>
            <c:extLst>
              <c:ext xmlns:c16="http://schemas.microsoft.com/office/drawing/2014/chart" uri="{C3380CC4-5D6E-409C-BE32-E72D297353CC}">
                <c16:uniqueId val="{0000006C-EB50-4ECE-82AA-9E1B61CAB041}"/>
              </c:ext>
            </c:extLst>
          </c:dPt>
          <c:cat>
            <c:strRef>
              <c:f>'Form K1'!$S$146:$S$150</c:f>
              <c:strCache>
                <c:ptCount val="5"/>
                <c:pt idx="0">
                  <c:v>R</c:v>
                </c:pt>
                <c:pt idx="1">
                  <c:v>M</c:v>
                </c:pt>
                <c:pt idx="2">
                  <c:v>U1</c:v>
                </c:pt>
                <c:pt idx="3">
                  <c:v>U2</c:v>
                </c:pt>
                <c:pt idx="4">
                  <c:v>U3</c:v>
                </c:pt>
              </c:strCache>
            </c:strRef>
          </c:cat>
          <c:val>
            <c:numRef>
              <c:f>'Form K1'!$AC$146:$AC$150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EB50-4ECE-82AA-9E1B61CAB041}"/>
            </c:ext>
          </c:extLst>
        </c:ser>
        <c:ser>
          <c:idx val="10"/>
          <c:order val="10"/>
          <c:tx>
            <c:strRef>
              <c:f>'Form K1'!$AD$145</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EB50-4ECE-82AA-9E1B61CAB041}"/>
              </c:ext>
            </c:extLst>
          </c:dPt>
          <c:cat>
            <c:strRef>
              <c:f>'Form K1'!$S$146:$S$150</c:f>
              <c:strCache>
                <c:ptCount val="5"/>
                <c:pt idx="0">
                  <c:v>R</c:v>
                </c:pt>
                <c:pt idx="1">
                  <c:v>M</c:v>
                </c:pt>
                <c:pt idx="2">
                  <c:v>U1</c:v>
                </c:pt>
                <c:pt idx="3">
                  <c:v>U2</c:v>
                </c:pt>
                <c:pt idx="4">
                  <c:v>U3</c:v>
                </c:pt>
              </c:strCache>
            </c:strRef>
          </c:cat>
          <c:val>
            <c:numRef>
              <c:f>'Form K1'!$AD$146:$AD$150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EB50-4ECE-82AA-9E1B61CAB041}"/>
            </c:ext>
          </c:extLst>
        </c:ser>
        <c:ser>
          <c:idx val="11"/>
          <c:order val="11"/>
          <c:tx>
            <c:strRef>
              <c:f>'Form K1'!$AE$145</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EB50-4ECE-82AA-9E1B61CAB041}"/>
              </c:ext>
            </c:extLst>
          </c:dPt>
          <c:dPt>
            <c:idx val="1"/>
            <c:invertIfNegative val="0"/>
            <c:bubble3D val="0"/>
            <c:spPr>
              <a:noFill/>
            </c:spPr>
            <c:extLst>
              <c:ext xmlns:c16="http://schemas.microsoft.com/office/drawing/2014/chart" uri="{C3380CC4-5D6E-409C-BE32-E72D297353CC}">
                <c16:uniqueId val="{0000007C-EB50-4ECE-82AA-9E1B61CAB041}"/>
              </c:ext>
            </c:extLst>
          </c:dPt>
          <c:dPt>
            <c:idx val="2"/>
            <c:invertIfNegative val="0"/>
            <c:bubble3D val="0"/>
            <c:spPr>
              <a:noFill/>
            </c:spPr>
            <c:extLst>
              <c:ext xmlns:c16="http://schemas.microsoft.com/office/drawing/2014/chart" uri="{C3380CC4-5D6E-409C-BE32-E72D297353CC}">
                <c16:uniqueId val="{0000007E-EB50-4ECE-82AA-9E1B61CAB041}"/>
              </c:ext>
            </c:extLst>
          </c:dPt>
          <c:dPt>
            <c:idx val="3"/>
            <c:invertIfNegative val="0"/>
            <c:bubble3D val="0"/>
            <c:spPr>
              <a:noFill/>
            </c:spPr>
            <c:extLst>
              <c:ext xmlns:c16="http://schemas.microsoft.com/office/drawing/2014/chart" uri="{C3380CC4-5D6E-409C-BE32-E72D297353CC}">
                <c16:uniqueId val="{00000080-EB50-4ECE-82AA-9E1B61CAB041}"/>
              </c:ext>
            </c:extLst>
          </c:dPt>
          <c:dPt>
            <c:idx val="4"/>
            <c:invertIfNegative val="0"/>
            <c:bubble3D val="0"/>
            <c:spPr>
              <a:noFill/>
            </c:spPr>
            <c:extLst>
              <c:ext xmlns:c16="http://schemas.microsoft.com/office/drawing/2014/chart" uri="{C3380CC4-5D6E-409C-BE32-E72D297353CC}">
                <c16:uniqueId val="{00000082-EB50-4ECE-82AA-9E1B61CAB041}"/>
              </c:ext>
            </c:extLst>
          </c:dPt>
          <c:cat>
            <c:strRef>
              <c:f>'Form K1'!$S$146:$S$150</c:f>
              <c:strCache>
                <c:ptCount val="5"/>
                <c:pt idx="0">
                  <c:v>R</c:v>
                </c:pt>
                <c:pt idx="1">
                  <c:v>M</c:v>
                </c:pt>
                <c:pt idx="2">
                  <c:v>U1</c:v>
                </c:pt>
                <c:pt idx="3">
                  <c:v>U2</c:v>
                </c:pt>
                <c:pt idx="4">
                  <c:v>U3</c:v>
                </c:pt>
              </c:strCache>
            </c:strRef>
          </c:cat>
          <c:val>
            <c:numRef>
              <c:f>'Form K1'!$AE$146:$AE$150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EB50-4ECE-82AA-9E1B61CAB041}"/>
            </c:ext>
          </c:extLst>
        </c:ser>
        <c:ser>
          <c:idx val="12"/>
          <c:order val="12"/>
          <c:tx>
            <c:strRef>
              <c:f>'Form K1'!$AF$145</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EB50-4ECE-82AA-9E1B61CAB041}"/>
              </c:ext>
            </c:extLst>
          </c:dPt>
          <c:cat>
            <c:strRef>
              <c:f>'Form K1'!$S$146:$S$150</c:f>
              <c:strCache>
                <c:ptCount val="5"/>
                <c:pt idx="0">
                  <c:v>R</c:v>
                </c:pt>
                <c:pt idx="1">
                  <c:v>M</c:v>
                </c:pt>
                <c:pt idx="2">
                  <c:v>U1</c:v>
                </c:pt>
                <c:pt idx="3">
                  <c:v>U2</c:v>
                </c:pt>
                <c:pt idx="4">
                  <c:v>U3</c:v>
                </c:pt>
              </c:strCache>
            </c:strRef>
          </c:cat>
          <c:val>
            <c:numRef>
              <c:f>'Form K1'!$AF$146:$AF$150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EB50-4ECE-82AA-9E1B61CAB041}"/>
            </c:ext>
          </c:extLst>
        </c:ser>
        <c:ser>
          <c:idx val="13"/>
          <c:order val="13"/>
          <c:tx>
            <c:strRef>
              <c:f>'Form K1'!$AG$145</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EB50-4ECE-82AA-9E1B61CAB041}"/>
              </c:ext>
            </c:extLst>
          </c:dPt>
          <c:dPt>
            <c:idx val="1"/>
            <c:invertIfNegative val="0"/>
            <c:bubble3D val="0"/>
            <c:spPr>
              <a:noFill/>
            </c:spPr>
            <c:extLst>
              <c:ext xmlns:c16="http://schemas.microsoft.com/office/drawing/2014/chart" uri="{C3380CC4-5D6E-409C-BE32-E72D297353CC}">
                <c16:uniqueId val="{00000092-EB50-4ECE-82AA-9E1B61CAB041}"/>
              </c:ext>
            </c:extLst>
          </c:dPt>
          <c:dPt>
            <c:idx val="2"/>
            <c:invertIfNegative val="0"/>
            <c:bubble3D val="0"/>
            <c:spPr>
              <a:noFill/>
            </c:spPr>
            <c:extLst>
              <c:ext xmlns:c16="http://schemas.microsoft.com/office/drawing/2014/chart" uri="{C3380CC4-5D6E-409C-BE32-E72D297353CC}">
                <c16:uniqueId val="{00000094-EB50-4ECE-82AA-9E1B61CAB041}"/>
              </c:ext>
            </c:extLst>
          </c:dPt>
          <c:dPt>
            <c:idx val="3"/>
            <c:invertIfNegative val="0"/>
            <c:bubble3D val="0"/>
            <c:spPr>
              <a:noFill/>
            </c:spPr>
            <c:extLst>
              <c:ext xmlns:c16="http://schemas.microsoft.com/office/drawing/2014/chart" uri="{C3380CC4-5D6E-409C-BE32-E72D297353CC}">
                <c16:uniqueId val="{00000096-EB50-4ECE-82AA-9E1B61CAB041}"/>
              </c:ext>
            </c:extLst>
          </c:dPt>
          <c:dPt>
            <c:idx val="4"/>
            <c:invertIfNegative val="0"/>
            <c:bubble3D val="0"/>
            <c:spPr>
              <a:noFill/>
            </c:spPr>
            <c:extLst>
              <c:ext xmlns:c16="http://schemas.microsoft.com/office/drawing/2014/chart" uri="{C3380CC4-5D6E-409C-BE32-E72D297353CC}">
                <c16:uniqueId val="{00000098-EB50-4ECE-82AA-9E1B61CAB041}"/>
              </c:ext>
            </c:extLst>
          </c:dPt>
          <c:cat>
            <c:strRef>
              <c:f>'Form K1'!$S$146:$S$150</c:f>
              <c:strCache>
                <c:ptCount val="5"/>
                <c:pt idx="0">
                  <c:v>R</c:v>
                </c:pt>
                <c:pt idx="1">
                  <c:v>M</c:v>
                </c:pt>
                <c:pt idx="2">
                  <c:v>U1</c:v>
                </c:pt>
                <c:pt idx="3">
                  <c:v>U2</c:v>
                </c:pt>
                <c:pt idx="4">
                  <c:v>U3</c:v>
                </c:pt>
              </c:strCache>
            </c:strRef>
          </c:cat>
          <c:val>
            <c:numRef>
              <c:f>'Form K1'!$AG$146:$AG$150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EB50-4ECE-82AA-9E1B61CAB041}"/>
            </c:ext>
          </c:extLst>
        </c:ser>
        <c:ser>
          <c:idx val="14"/>
          <c:order val="14"/>
          <c:tx>
            <c:strRef>
              <c:f>'Form K1'!$AH$145</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EB50-4ECE-82AA-9E1B61CAB041}"/>
              </c:ext>
            </c:extLst>
          </c:dPt>
          <c:cat>
            <c:strRef>
              <c:f>'Form K1'!$S$146:$S$150</c:f>
              <c:strCache>
                <c:ptCount val="5"/>
                <c:pt idx="0">
                  <c:v>R</c:v>
                </c:pt>
                <c:pt idx="1">
                  <c:v>M</c:v>
                </c:pt>
                <c:pt idx="2">
                  <c:v>U1</c:v>
                </c:pt>
                <c:pt idx="3">
                  <c:v>U2</c:v>
                </c:pt>
                <c:pt idx="4">
                  <c:v>U3</c:v>
                </c:pt>
              </c:strCache>
            </c:strRef>
          </c:cat>
          <c:val>
            <c:numRef>
              <c:f>'Form K1'!$AH$146:$AH$150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EB50-4ECE-82AA-9E1B61CAB041}"/>
            </c:ext>
          </c:extLst>
        </c:ser>
        <c:ser>
          <c:idx val="15"/>
          <c:order val="15"/>
          <c:tx>
            <c:strRef>
              <c:f>'Form K1'!$AI$145</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EB50-4ECE-82AA-9E1B61CAB041}"/>
              </c:ext>
            </c:extLst>
          </c:dPt>
          <c:dPt>
            <c:idx val="1"/>
            <c:invertIfNegative val="0"/>
            <c:bubble3D val="0"/>
            <c:spPr>
              <a:noFill/>
            </c:spPr>
            <c:extLst>
              <c:ext xmlns:c16="http://schemas.microsoft.com/office/drawing/2014/chart" uri="{C3380CC4-5D6E-409C-BE32-E72D297353CC}">
                <c16:uniqueId val="{000000A8-EB50-4ECE-82AA-9E1B61CAB041}"/>
              </c:ext>
            </c:extLst>
          </c:dPt>
          <c:dPt>
            <c:idx val="2"/>
            <c:invertIfNegative val="0"/>
            <c:bubble3D val="0"/>
            <c:spPr>
              <a:noFill/>
            </c:spPr>
            <c:extLst>
              <c:ext xmlns:c16="http://schemas.microsoft.com/office/drawing/2014/chart" uri="{C3380CC4-5D6E-409C-BE32-E72D297353CC}">
                <c16:uniqueId val="{000000AA-EB50-4ECE-82AA-9E1B61CAB041}"/>
              </c:ext>
            </c:extLst>
          </c:dPt>
          <c:dPt>
            <c:idx val="3"/>
            <c:invertIfNegative val="0"/>
            <c:bubble3D val="0"/>
            <c:spPr>
              <a:noFill/>
            </c:spPr>
            <c:extLst>
              <c:ext xmlns:c16="http://schemas.microsoft.com/office/drawing/2014/chart" uri="{C3380CC4-5D6E-409C-BE32-E72D297353CC}">
                <c16:uniqueId val="{000000AC-EB50-4ECE-82AA-9E1B61CAB041}"/>
              </c:ext>
            </c:extLst>
          </c:dPt>
          <c:dPt>
            <c:idx val="4"/>
            <c:invertIfNegative val="0"/>
            <c:bubble3D val="0"/>
            <c:spPr>
              <a:noFill/>
            </c:spPr>
            <c:extLst>
              <c:ext xmlns:c16="http://schemas.microsoft.com/office/drawing/2014/chart" uri="{C3380CC4-5D6E-409C-BE32-E72D297353CC}">
                <c16:uniqueId val="{000000AE-EB50-4ECE-82AA-9E1B61CAB041}"/>
              </c:ext>
            </c:extLst>
          </c:dPt>
          <c:cat>
            <c:strRef>
              <c:f>'Form K1'!$S$146:$S$150</c:f>
              <c:strCache>
                <c:ptCount val="5"/>
                <c:pt idx="0">
                  <c:v>R</c:v>
                </c:pt>
                <c:pt idx="1">
                  <c:v>M</c:v>
                </c:pt>
                <c:pt idx="2">
                  <c:v>U1</c:v>
                </c:pt>
                <c:pt idx="3">
                  <c:v>U2</c:v>
                </c:pt>
                <c:pt idx="4">
                  <c:v>U3</c:v>
                </c:pt>
              </c:strCache>
            </c:strRef>
          </c:cat>
          <c:val>
            <c:numRef>
              <c:f>'Form K1'!$AI$146:$AI$150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EB50-4ECE-82AA-9E1B61CAB041}"/>
            </c:ext>
          </c:extLst>
        </c:ser>
        <c:ser>
          <c:idx val="16"/>
          <c:order val="16"/>
          <c:tx>
            <c:strRef>
              <c:f>'Form K1'!$AJ$145</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EB50-4ECE-82AA-9E1B61CAB041}"/>
              </c:ext>
            </c:extLst>
          </c:dPt>
          <c:cat>
            <c:strRef>
              <c:f>'Form K1'!$S$146:$S$150</c:f>
              <c:strCache>
                <c:ptCount val="5"/>
                <c:pt idx="0">
                  <c:v>R</c:v>
                </c:pt>
                <c:pt idx="1">
                  <c:v>M</c:v>
                </c:pt>
                <c:pt idx="2">
                  <c:v>U1</c:v>
                </c:pt>
                <c:pt idx="3">
                  <c:v>U2</c:v>
                </c:pt>
                <c:pt idx="4">
                  <c:v>U3</c:v>
                </c:pt>
              </c:strCache>
            </c:strRef>
          </c:cat>
          <c:val>
            <c:numRef>
              <c:f>'Form K1'!$AJ$146:$AJ$150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EB50-4ECE-82AA-9E1B61CAB041}"/>
            </c:ext>
          </c:extLst>
        </c:ser>
        <c:ser>
          <c:idx val="17"/>
          <c:order val="17"/>
          <c:tx>
            <c:strRef>
              <c:f>'Form K1'!$AK$145</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EB50-4ECE-82AA-9E1B61CAB041}"/>
              </c:ext>
            </c:extLst>
          </c:dPt>
          <c:dPt>
            <c:idx val="1"/>
            <c:invertIfNegative val="0"/>
            <c:bubble3D val="0"/>
            <c:spPr>
              <a:noFill/>
            </c:spPr>
            <c:extLst>
              <c:ext xmlns:c16="http://schemas.microsoft.com/office/drawing/2014/chart" uri="{C3380CC4-5D6E-409C-BE32-E72D297353CC}">
                <c16:uniqueId val="{000000BE-EB50-4ECE-82AA-9E1B61CAB041}"/>
              </c:ext>
            </c:extLst>
          </c:dPt>
          <c:dPt>
            <c:idx val="2"/>
            <c:invertIfNegative val="0"/>
            <c:bubble3D val="0"/>
            <c:spPr>
              <a:noFill/>
            </c:spPr>
            <c:extLst>
              <c:ext xmlns:c16="http://schemas.microsoft.com/office/drawing/2014/chart" uri="{C3380CC4-5D6E-409C-BE32-E72D297353CC}">
                <c16:uniqueId val="{000000C0-EB50-4ECE-82AA-9E1B61CAB041}"/>
              </c:ext>
            </c:extLst>
          </c:dPt>
          <c:dPt>
            <c:idx val="3"/>
            <c:invertIfNegative val="0"/>
            <c:bubble3D val="0"/>
            <c:spPr>
              <a:noFill/>
            </c:spPr>
            <c:extLst>
              <c:ext xmlns:c16="http://schemas.microsoft.com/office/drawing/2014/chart" uri="{C3380CC4-5D6E-409C-BE32-E72D297353CC}">
                <c16:uniqueId val="{000000C2-EB50-4ECE-82AA-9E1B61CAB041}"/>
              </c:ext>
            </c:extLst>
          </c:dPt>
          <c:dPt>
            <c:idx val="4"/>
            <c:invertIfNegative val="0"/>
            <c:bubble3D val="0"/>
            <c:spPr>
              <a:noFill/>
            </c:spPr>
            <c:extLst>
              <c:ext xmlns:c16="http://schemas.microsoft.com/office/drawing/2014/chart" uri="{C3380CC4-5D6E-409C-BE32-E72D297353CC}">
                <c16:uniqueId val="{000000C4-EB50-4ECE-82AA-9E1B61CAB041}"/>
              </c:ext>
            </c:extLst>
          </c:dPt>
          <c:cat>
            <c:strRef>
              <c:f>'Form K1'!$S$146:$S$150</c:f>
              <c:strCache>
                <c:ptCount val="5"/>
                <c:pt idx="0">
                  <c:v>R</c:v>
                </c:pt>
                <c:pt idx="1">
                  <c:v>M</c:v>
                </c:pt>
                <c:pt idx="2">
                  <c:v>U1</c:v>
                </c:pt>
                <c:pt idx="3">
                  <c:v>U2</c:v>
                </c:pt>
                <c:pt idx="4">
                  <c:v>U3</c:v>
                </c:pt>
              </c:strCache>
            </c:strRef>
          </c:cat>
          <c:val>
            <c:numRef>
              <c:f>'Form K1'!$AK$146:$AK$150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EB50-4ECE-82AA-9E1B61CAB041}"/>
            </c:ext>
          </c:extLst>
        </c:ser>
        <c:ser>
          <c:idx val="18"/>
          <c:order val="18"/>
          <c:tx>
            <c:strRef>
              <c:f>'Form K1'!$AL$145</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EB50-4ECE-82AA-9E1B61CAB041}"/>
              </c:ext>
            </c:extLst>
          </c:dPt>
          <c:cat>
            <c:strRef>
              <c:f>'Form K1'!$S$146:$S$150</c:f>
              <c:strCache>
                <c:ptCount val="5"/>
                <c:pt idx="0">
                  <c:v>R</c:v>
                </c:pt>
                <c:pt idx="1">
                  <c:v>M</c:v>
                </c:pt>
                <c:pt idx="2">
                  <c:v>U1</c:v>
                </c:pt>
                <c:pt idx="3">
                  <c:v>U2</c:v>
                </c:pt>
                <c:pt idx="4">
                  <c:v>U3</c:v>
                </c:pt>
              </c:strCache>
            </c:strRef>
          </c:cat>
          <c:val>
            <c:numRef>
              <c:f>'Form K1'!$AL$146:$AL$150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EB50-4ECE-82AA-9E1B61CAB041}"/>
            </c:ext>
          </c:extLst>
        </c:ser>
        <c:ser>
          <c:idx val="19"/>
          <c:order val="19"/>
          <c:tx>
            <c:strRef>
              <c:f>'Form K1'!$AM$145</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EB50-4ECE-82AA-9E1B61CAB041}"/>
              </c:ext>
            </c:extLst>
          </c:dPt>
          <c:dPt>
            <c:idx val="1"/>
            <c:invertIfNegative val="0"/>
            <c:bubble3D val="0"/>
            <c:spPr>
              <a:noFill/>
            </c:spPr>
            <c:extLst>
              <c:ext xmlns:c16="http://schemas.microsoft.com/office/drawing/2014/chart" uri="{C3380CC4-5D6E-409C-BE32-E72D297353CC}">
                <c16:uniqueId val="{000000D4-EB50-4ECE-82AA-9E1B61CAB041}"/>
              </c:ext>
            </c:extLst>
          </c:dPt>
          <c:dPt>
            <c:idx val="2"/>
            <c:invertIfNegative val="0"/>
            <c:bubble3D val="0"/>
            <c:spPr>
              <a:noFill/>
            </c:spPr>
            <c:extLst>
              <c:ext xmlns:c16="http://schemas.microsoft.com/office/drawing/2014/chart" uri="{C3380CC4-5D6E-409C-BE32-E72D297353CC}">
                <c16:uniqueId val="{000000D6-EB50-4ECE-82AA-9E1B61CAB041}"/>
              </c:ext>
            </c:extLst>
          </c:dPt>
          <c:dPt>
            <c:idx val="3"/>
            <c:invertIfNegative val="0"/>
            <c:bubble3D val="0"/>
            <c:spPr>
              <a:noFill/>
            </c:spPr>
            <c:extLst>
              <c:ext xmlns:c16="http://schemas.microsoft.com/office/drawing/2014/chart" uri="{C3380CC4-5D6E-409C-BE32-E72D297353CC}">
                <c16:uniqueId val="{000000D8-EB50-4ECE-82AA-9E1B61CAB041}"/>
              </c:ext>
            </c:extLst>
          </c:dPt>
          <c:dPt>
            <c:idx val="4"/>
            <c:invertIfNegative val="0"/>
            <c:bubble3D val="0"/>
            <c:spPr>
              <a:noFill/>
            </c:spPr>
            <c:extLst>
              <c:ext xmlns:c16="http://schemas.microsoft.com/office/drawing/2014/chart" uri="{C3380CC4-5D6E-409C-BE32-E72D297353CC}">
                <c16:uniqueId val="{000000DA-EB50-4ECE-82AA-9E1B61CAB041}"/>
              </c:ext>
            </c:extLst>
          </c:dPt>
          <c:cat>
            <c:strRef>
              <c:f>'Form K1'!$S$146:$S$150</c:f>
              <c:strCache>
                <c:ptCount val="5"/>
                <c:pt idx="0">
                  <c:v>R</c:v>
                </c:pt>
                <c:pt idx="1">
                  <c:v>M</c:v>
                </c:pt>
                <c:pt idx="2">
                  <c:v>U1</c:v>
                </c:pt>
                <c:pt idx="3">
                  <c:v>U2</c:v>
                </c:pt>
                <c:pt idx="4">
                  <c:v>U3</c:v>
                </c:pt>
              </c:strCache>
            </c:strRef>
          </c:cat>
          <c:val>
            <c:numRef>
              <c:f>'Form K1'!$AM$146:$AM$150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EB50-4ECE-82AA-9E1B61CAB041}"/>
            </c:ext>
          </c:extLst>
        </c:ser>
        <c:ser>
          <c:idx val="20"/>
          <c:order val="20"/>
          <c:tx>
            <c:strRef>
              <c:f>'Form K1'!$AN$145</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EB50-4ECE-82AA-9E1B61CAB041}"/>
              </c:ext>
            </c:extLst>
          </c:dPt>
          <c:cat>
            <c:strRef>
              <c:f>'Form K1'!$S$146:$S$150</c:f>
              <c:strCache>
                <c:ptCount val="5"/>
                <c:pt idx="0">
                  <c:v>R</c:v>
                </c:pt>
                <c:pt idx="1">
                  <c:v>M</c:v>
                </c:pt>
                <c:pt idx="2">
                  <c:v>U1</c:v>
                </c:pt>
                <c:pt idx="3">
                  <c:v>U2</c:v>
                </c:pt>
                <c:pt idx="4">
                  <c:v>U3</c:v>
                </c:pt>
              </c:strCache>
            </c:strRef>
          </c:cat>
          <c:val>
            <c:numRef>
              <c:f>'Form K1'!$AN$146:$AN$150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EB50-4ECE-82AA-9E1B61CAB041}"/>
            </c:ext>
          </c:extLst>
        </c:ser>
        <c:ser>
          <c:idx val="21"/>
          <c:order val="21"/>
          <c:tx>
            <c:strRef>
              <c:f>'Form K1'!$AO$145</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EB50-4ECE-82AA-9E1B61CAB041}"/>
              </c:ext>
            </c:extLst>
          </c:dPt>
          <c:dPt>
            <c:idx val="1"/>
            <c:invertIfNegative val="0"/>
            <c:bubble3D val="0"/>
            <c:spPr>
              <a:noFill/>
            </c:spPr>
            <c:extLst>
              <c:ext xmlns:c16="http://schemas.microsoft.com/office/drawing/2014/chart" uri="{C3380CC4-5D6E-409C-BE32-E72D297353CC}">
                <c16:uniqueId val="{000000EA-EB50-4ECE-82AA-9E1B61CAB041}"/>
              </c:ext>
            </c:extLst>
          </c:dPt>
          <c:dPt>
            <c:idx val="2"/>
            <c:invertIfNegative val="0"/>
            <c:bubble3D val="0"/>
            <c:spPr>
              <a:noFill/>
            </c:spPr>
            <c:extLst>
              <c:ext xmlns:c16="http://schemas.microsoft.com/office/drawing/2014/chart" uri="{C3380CC4-5D6E-409C-BE32-E72D297353CC}">
                <c16:uniqueId val="{000000EC-EB50-4ECE-82AA-9E1B61CAB041}"/>
              </c:ext>
            </c:extLst>
          </c:dPt>
          <c:dPt>
            <c:idx val="3"/>
            <c:invertIfNegative val="0"/>
            <c:bubble3D val="0"/>
            <c:spPr>
              <a:noFill/>
            </c:spPr>
            <c:extLst>
              <c:ext xmlns:c16="http://schemas.microsoft.com/office/drawing/2014/chart" uri="{C3380CC4-5D6E-409C-BE32-E72D297353CC}">
                <c16:uniqueId val="{000000EE-EB50-4ECE-82AA-9E1B61CAB041}"/>
              </c:ext>
            </c:extLst>
          </c:dPt>
          <c:dPt>
            <c:idx val="4"/>
            <c:invertIfNegative val="0"/>
            <c:bubble3D val="0"/>
            <c:spPr>
              <a:noFill/>
            </c:spPr>
            <c:extLst>
              <c:ext xmlns:c16="http://schemas.microsoft.com/office/drawing/2014/chart" uri="{C3380CC4-5D6E-409C-BE32-E72D297353CC}">
                <c16:uniqueId val="{000000F0-EB50-4ECE-82AA-9E1B61CAB041}"/>
              </c:ext>
            </c:extLst>
          </c:dPt>
          <c:cat>
            <c:strRef>
              <c:f>'Form K1'!$S$146:$S$150</c:f>
              <c:strCache>
                <c:ptCount val="5"/>
                <c:pt idx="0">
                  <c:v>R</c:v>
                </c:pt>
                <c:pt idx="1">
                  <c:v>M</c:v>
                </c:pt>
                <c:pt idx="2">
                  <c:v>U1</c:v>
                </c:pt>
                <c:pt idx="3">
                  <c:v>U2</c:v>
                </c:pt>
                <c:pt idx="4">
                  <c:v>U3</c:v>
                </c:pt>
              </c:strCache>
            </c:strRef>
          </c:cat>
          <c:val>
            <c:numRef>
              <c:f>'Form K1'!$AO$146:$AO$150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EB50-4ECE-82AA-9E1B61CAB041}"/>
            </c:ext>
          </c:extLst>
        </c:ser>
        <c:ser>
          <c:idx val="22"/>
          <c:order val="22"/>
          <c:tx>
            <c:strRef>
              <c:f>'Form K1'!$AP$145</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EB50-4ECE-82AA-9E1B61CAB041}"/>
              </c:ext>
            </c:extLst>
          </c:dPt>
          <c:cat>
            <c:strRef>
              <c:f>'Form K1'!$S$146:$S$150</c:f>
              <c:strCache>
                <c:ptCount val="5"/>
                <c:pt idx="0">
                  <c:v>R</c:v>
                </c:pt>
                <c:pt idx="1">
                  <c:v>M</c:v>
                </c:pt>
                <c:pt idx="2">
                  <c:v>U1</c:v>
                </c:pt>
                <c:pt idx="3">
                  <c:v>U2</c:v>
                </c:pt>
                <c:pt idx="4">
                  <c:v>U3</c:v>
                </c:pt>
              </c:strCache>
            </c:strRef>
          </c:cat>
          <c:val>
            <c:numRef>
              <c:f>'Form K1'!$AP$146:$AP$150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EB50-4ECE-82AA-9E1B61CAB041}"/>
            </c:ext>
          </c:extLst>
        </c:ser>
        <c:ser>
          <c:idx val="23"/>
          <c:order val="23"/>
          <c:tx>
            <c:strRef>
              <c:f>'Form K1'!$AQ$145</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EB50-4ECE-82AA-9E1B61CAB041}"/>
              </c:ext>
            </c:extLst>
          </c:dPt>
          <c:dPt>
            <c:idx val="1"/>
            <c:invertIfNegative val="0"/>
            <c:bubble3D val="0"/>
            <c:spPr>
              <a:noFill/>
            </c:spPr>
            <c:extLst>
              <c:ext xmlns:c16="http://schemas.microsoft.com/office/drawing/2014/chart" uri="{C3380CC4-5D6E-409C-BE32-E72D297353CC}">
                <c16:uniqueId val="{00000100-EB50-4ECE-82AA-9E1B61CAB041}"/>
              </c:ext>
            </c:extLst>
          </c:dPt>
          <c:dPt>
            <c:idx val="2"/>
            <c:invertIfNegative val="0"/>
            <c:bubble3D val="0"/>
            <c:spPr>
              <a:noFill/>
            </c:spPr>
            <c:extLst>
              <c:ext xmlns:c16="http://schemas.microsoft.com/office/drawing/2014/chart" uri="{C3380CC4-5D6E-409C-BE32-E72D297353CC}">
                <c16:uniqueId val="{00000102-EB50-4ECE-82AA-9E1B61CAB041}"/>
              </c:ext>
            </c:extLst>
          </c:dPt>
          <c:dPt>
            <c:idx val="3"/>
            <c:invertIfNegative val="0"/>
            <c:bubble3D val="0"/>
            <c:spPr>
              <a:noFill/>
            </c:spPr>
            <c:extLst>
              <c:ext xmlns:c16="http://schemas.microsoft.com/office/drawing/2014/chart" uri="{C3380CC4-5D6E-409C-BE32-E72D297353CC}">
                <c16:uniqueId val="{00000104-EB50-4ECE-82AA-9E1B61CAB041}"/>
              </c:ext>
            </c:extLst>
          </c:dPt>
          <c:dPt>
            <c:idx val="4"/>
            <c:invertIfNegative val="0"/>
            <c:bubble3D val="0"/>
            <c:spPr>
              <a:noFill/>
            </c:spPr>
            <c:extLst>
              <c:ext xmlns:c16="http://schemas.microsoft.com/office/drawing/2014/chart" uri="{C3380CC4-5D6E-409C-BE32-E72D297353CC}">
                <c16:uniqueId val="{00000106-EB50-4ECE-82AA-9E1B61CAB041}"/>
              </c:ext>
            </c:extLst>
          </c:dPt>
          <c:cat>
            <c:strRef>
              <c:f>'Form K1'!$S$146:$S$150</c:f>
              <c:strCache>
                <c:ptCount val="5"/>
                <c:pt idx="0">
                  <c:v>R</c:v>
                </c:pt>
                <c:pt idx="1">
                  <c:v>M</c:v>
                </c:pt>
                <c:pt idx="2">
                  <c:v>U1</c:v>
                </c:pt>
                <c:pt idx="3">
                  <c:v>U2</c:v>
                </c:pt>
                <c:pt idx="4">
                  <c:v>U3</c:v>
                </c:pt>
              </c:strCache>
            </c:strRef>
          </c:cat>
          <c:val>
            <c:numRef>
              <c:f>'Form K1'!$AQ$146:$AQ$150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EB50-4ECE-82AA-9E1B61CAB041}"/>
            </c:ext>
          </c:extLst>
        </c:ser>
        <c:ser>
          <c:idx val="24"/>
          <c:order val="24"/>
          <c:tx>
            <c:strRef>
              <c:f>'Form K1'!$AR$145</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EB50-4ECE-82AA-9E1B61CAB041}"/>
              </c:ext>
            </c:extLst>
          </c:dPt>
          <c:cat>
            <c:strRef>
              <c:f>'Form K1'!$S$146:$S$150</c:f>
              <c:strCache>
                <c:ptCount val="5"/>
                <c:pt idx="0">
                  <c:v>R</c:v>
                </c:pt>
                <c:pt idx="1">
                  <c:v>M</c:v>
                </c:pt>
                <c:pt idx="2">
                  <c:v>U1</c:v>
                </c:pt>
                <c:pt idx="3">
                  <c:v>U2</c:v>
                </c:pt>
                <c:pt idx="4">
                  <c:v>U3</c:v>
                </c:pt>
              </c:strCache>
            </c:strRef>
          </c:cat>
          <c:val>
            <c:numRef>
              <c:f>'Form K1'!$AR$146:$AR$150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EB50-4ECE-82AA-9E1B61CAB041}"/>
            </c:ext>
          </c:extLst>
        </c:ser>
        <c:ser>
          <c:idx val="25"/>
          <c:order val="25"/>
          <c:tx>
            <c:strRef>
              <c:f>'Form K1'!$AS$145</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EB50-4ECE-82AA-9E1B61CAB041}"/>
              </c:ext>
            </c:extLst>
          </c:dPt>
          <c:dPt>
            <c:idx val="1"/>
            <c:invertIfNegative val="0"/>
            <c:bubble3D val="0"/>
            <c:spPr>
              <a:noFill/>
            </c:spPr>
            <c:extLst>
              <c:ext xmlns:c16="http://schemas.microsoft.com/office/drawing/2014/chart" uri="{C3380CC4-5D6E-409C-BE32-E72D297353CC}">
                <c16:uniqueId val="{00000116-EB50-4ECE-82AA-9E1B61CAB041}"/>
              </c:ext>
            </c:extLst>
          </c:dPt>
          <c:dPt>
            <c:idx val="2"/>
            <c:invertIfNegative val="0"/>
            <c:bubble3D val="0"/>
            <c:spPr>
              <a:noFill/>
            </c:spPr>
            <c:extLst>
              <c:ext xmlns:c16="http://schemas.microsoft.com/office/drawing/2014/chart" uri="{C3380CC4-5D6E-409C-BE32-E72D297353CC}">
                <c16:uniqueId val="{00000118-EB50-4ECE-82AA-9E1B61CAB041}"/>
              </c:ext>
            </c:extLst>
          </c:dPt>
          <c:dPt>
            <c:idx val="3"/>
            <c:invertIfNegative val="0"/>
            <c:bubble3D val="0"/>
            <c:spPr>
              <a:noFill/>
            </c:spPr>
            <c:extLst>
              <c:ext xmlns:c16="http://schemas.microsoft.com/office/drawing/2014/chart" uri="{C3380CC4-5D6E-409C-BE32-E72D297353CC}">
                <c16:uniqueId val="{0000011A-EB50-4ECE-82AA-9E1B61CAB041}"/>
              </c:ext>
            </c:extLst>
          </c:dPt>
          <c:dPt>
            <c:idx val="4"/>
            <c:invertIfNegative val="0"/>
            <c:bubble3D val="0"/>
            <c:spPr>
              <a:noFill/>
            </c:spPr>
            <c:extLst>
              <c:ext xmlns:c16="http://schemas.microsoft.com/office/drawing/2014/chart" uri="{C3380CC4-5D6E-409C-BE32-E72D297353CC}">
                <c16:uniqueId val="{0000011C-EB50-4ECE-82AA-9E1B61CAB041}"/>
              </c:ext>
            </c:extLst>
          </c:dPt>
          <c:cat>
            <c:strRef>
              <c:f>'Form K1'!$S$146:$S$150</c:f>
              <c:strCache>
                <c:ptCount val="5"/>
                <c:pt idx="0">
                  <c:v>R</c:v>
                </c:pt>
                <c:pt idx="1">
                  <c:v>M</c:v>
                </c:pt>
                <c:pt idx="2">
                  <c:v>U1</c:v>
                </c:pt>
                <c:pt idx="3">
                  <c:v>U2</c:v>
                </c:pt>
                <c:pt idx="4">
                  <c:v>U3</c:v>
                </c:pt>
              </c:strCache>
            </c:strRef>
          </c:cat>
          <c:val>
            <c:numRef>
              <c:f>'Form K1'!$AS$146:$AS$150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EB50-4ECE-82AA-9E1B61CAB041}"/>
            </c:ext>
          </c:extLst>
        </c:ser>
        <c:ser>
          <c:idx val="26"/>
          <c:order val="26"/>
          <c:tx>
            <c:strRef>
              <c:f>'Form K1'!$AT$145</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EB50-4ECE-82AA-9E1B61CAB041}"/>
              </c:ext>
            </c:extLst>
          </c:dPt>
          <c:cat>
            <c:strRef>
              <c:f>'Form K1'!$S$146:$S$150</c:f>
              <c:strCache>
                <c:ptCount val="5"/>
                <c:pt idx="0">
                  <c:v>R</c:v>
                </c:pt>
                <c:pt idx="1">
                  <c:v>M</c:v>
                </c:pt>
                <c:pt idx="2">
                  <c:v>U1</c:v>
                </c:pt>
                <c:pt idx="3">
                  <c:v>U2</c:v>
                </c:pt>
                <c:pt idx="4">
                  <c:v>U3</c:v>
                </c:pt>
              </c:strCache>
            </c:strRef>
          </c:cat>
          <c:val>
            <c:numRef>
              <c:f>'Form K1'!$AT$146:$AT$150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EB50-4ECE-82AA-9E1B61CAB041}"/>
            </c:ext>
          </c:extLst>
        </c:ser>
        <c:ser>
          <c:idx val="27"/>
          <c:order val="27"/>
          <c:tx>
            <c:strRef>
              <c:f>'Form K1'!$AU$145</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EB50-4ECE-82AA-9E1B61CAB041}"/>
              </c:ext>
            </c:extLst>
          </c:dPt>
          <c:dPt>
            <c:idx val="1"/>
            <c:invertIfNegative val="0"/>
            <c:bubble3D val="0"/>
            <c:spPr>
              <a:noFill/>
            </c:spPr>
            <c:extLst>
              <c:ext xmlns:c16="http://schemas.microsoft.com/office/drawing/2014/chart" uri="{C3380CC4-5D6E-409C-BE32-E72D297353CC}">
                <c16:uniqueId val="{0000012C-EB50-4ECE-82AA-9E1B61CAB041}"/>
              </c:ext>
            </c:extLst>
          </c:dPt>
          <c:dPt>
            <c:idx val="2"/>
            <c:invertIfNegative val="0"/>
            <c:bubble3D val="0"/>
            <c:spPr>
              <a:noFill/>
            </c:spPr>
            <c:extLst>
              <c:ext xmlns:c16="http://schemas.microsoft.com/office/drawing/2014/chart" uri="{C3380CC4-5D6E-409C-BE32-E72D297353CC}">
                <c16:uniqueId val="{0000012E-EB50-4ECE-82AA-9E1B61CAB041}"/>
              </c:ext>
            </c:extLst>
          </c:dPt>
          <c:dPt>
            <c:idx val="3"/>
            <c:invertIfNegative val="0"/>
            <c:bubble3D val="0"/>
            <c:spPr>
              <a:noFill/>
            </c:spPr>
            <c:extLst>
              <c:ext xmlns:c16="http://schemas.microsoft.com/office/drawing/2014/chart" uri="{C3380CC4-5D6E-409C-BE32-E72D297353CC}">
                <c16:uniqueId val="{00000130-EB50-4ECE-82AA-9E1B61CAB041}"/>
              </c:ext>
            </c:extLst>
          </c:dPt>
          <c:dPt>
            <c:idx val="4"/>
            <c:invertIfNegative val="0"/>
            <c:bubble3D val="0"/>
            <c:spPr>
              <a:noFill/>
            </c:spPr>
            <c:extLst>
              <c:ext xmlns:c16="http://schemas.microsoft.com/office/drawing/2014/chart" uri="{C3380CC4-5D6E-409C-BE32-E72D297353CC}">
                <c16:uniqueId val="{00000132-EB50-4ECE-82AA-9E1B61CAB041}"/>
              </c:ext>
            </c:extLst>
          </c:dPt>
          <c:cat>
            <c:strRef>
              <c:f>'Form K1'!$S$146:$S$150</c:f>
              <c:strCache>
                <c:ptCount val="5"/>
                <c:pt idx="0">
                  <c:v>R</c:v>
                </c:pt>
                <c:pt idx="1">
                  <c:v>M</c:v>
                </c:pt>
                <c:pt idx="2">
                  <c:v>U1</c:v>
                </c:pt>
                <c:pt idx="3">
                  <c:v>U2</c:v>
                </c:pt>
                <c:pt idx="4">
                  <c:v>U3</c:v>
                </c:pt>
              </c:strCache>
            </c:strRef>
          </c:cat>
          <c:val>
            <c:numRef>
              <c:f>'Form K1'!$AU$146:$AU$150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EB50-4ECE-82AA-9E1B61CAB041}"/>
            </c:ext>
          </c:extLst>
        </c:ser>
        <c:ser>
          <c:idx val="28"/>
          <c:order val="28"/>
          <c:tx>
            <c:strRef>
              <c:f>'Form K1'!$AV$145</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EB50-4ECE-82AA-9E1B61CAB041}"/>
              </c:ext>
            </c:extLst>
          </c:dPt>
          <c:cat>
            <c:strRef>
              <c:f>'Form K1'!$S$146:$S$150</c:f>
              <c:strCache>
                <c:ptCount val="5"/>
                <c:pt idx="0">
                  <c:v>R</c:v>
                </c:pt>
                <c:pt idx="1">
                  <c:v>M</c:v>
                </c:pt>
                <c:pt idx="2">
                  <c:v>U1</c:v>
                </c:pt>
                <c:pt idx="3">
                  <c:v>U2</c:v>
                </c:pt>
                <c:pt idx="4">
                  <c:v>U3</c:v>
                </c:pt>
              </c:strCache>
            </c:strRef>
          </c:cat>
          <c:val>
            <c:numRef>
              <c:f>'Form K1'!$AV$146:$AV$150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EB50-4ECE-82AA-9E1B61CAB041}"/>
            </c:ext>
          </c:extLst>
        </c:ser>
        <c:ser>
          <c:idx val="29"/>
          <c:order val="29"/>
          <c:tx>
            <c:strRef>
              <c:f>'Form K1'!$AW$145</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EB50-4ECE-82AA-9E1B61CAB041}"/>
              </c:ext>
            </c:extLst>
          </c:dPt>
          <c:dPt>
            <c:idx val="1"/>
            <c:invertIfNegative val="0"/>
            <c:bubble3D val="0"/>
            <c:spPr>
              <a:noFill/>
            </c:spPr>
            <c:extLst>
              <c:ext xmlns:c16="http://schemas.microsoft.com/office/drawing/2014/chart" uri="{C3380CC4-5D6E-409C-BE32-E72D297353CC}">
                <c16:uniqueId val="{00000142-EB50-4ECE-82AA-9E1B61CAB041}"/>
              </c:ext>
            </c:extLst>
          </c:dPt>
          <c:dPt>
            <c:idx val="2"/>
            <c:invertIfNegative val="0"/>
            <c:bubble3D val="0"/>
            <c:spPr>
              <a:noFill/>
            </c:spPr>
            <c:extLst>
              <c:ext xmlns:c16="http://schemas.microsoft.com/office/drawing/2014/chart" uri="{C3380CC4-5D6E-409C-BE32-E72D297353CC}">
                <c16:uniqueId val="{00000144-EB50-4ECE-82AA-9E1B61CAB041}"/>
              </c:ext>
            </c:extLst>
          </c:dPt>
          <c:dPt>
            <c:idx val="3"/>
            <c:invertIfNegative val="0"/>
            <c:bubble3D val="0"/>
            <c:spPr>
              <a:noFill/>
            </c:spPr>
            <c:extLst>
              <c:ext xmlns:c16="http://schemas.microsoft.com/office/drawing/2014/chart" uri="{C3380CC4-5D6E-409C-BE32-E72D297353CC}">
                <c16:uniqueId val="{00000146-EB50-4ECE-82AA-9E1B61CAB041}"/>
              </c:ext>
            </c:extLst>
          </c:dPt>
          <c:dPt>
            <c:idx val="4"/>
            <c:invertIfNegative val="0"/>
            <c:bubble3D val="0"/>
            <c:spPr>
              <a:noFill/>
            </c:spPr>
            <c:extLst>
              <c:ext xmlns:c16="http://schemas.microsoft.com/office/drawing/2014/chart" uri="{C3380CC4-5D6E-409C-BE32-E72D297353CC}">
                <c16:uniqueId val="{00000148-EB50-4ECE-82AA-9E1B61CAB041}"/>
              </c:ext>
            </c:extLst>
          </c:dPt>
          <c:cat>
            <c:strRef>
              <c:f>'Form K1'!$S$146:$S$150</c:f>
              <c:strCache>
                <c:ptCount val="5"/>
                <c:pt idx="0">
                  <c:v>R</c:v>
                </c:pt>
                <c:pt idx="1">
                  <c:v>M</c:v>
                </c:pt>
                <c:pt idx="2">
                  <c:v>U1</c:v>
                </c:pt>
                <c:pt idx="3">
                  <c:v>U2</c:v>
                </c:pt>
                <c:pt idx="4">
                  <c:v>U3</c:v>
                </c:pt>
              </c:strCache>
            </c:strRef>
          </c:cat>
          <c:val>
            <c:numRef>
              <c:f>'Form K1'!$AW$146:$AW$150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EB50-4ECE-82AA-9E1B61CAB041}"/>
            </c:ext>
          </c:extLst>
        </c:ser>
        <c:ser>
          <c:idx val="30"/>
          <c:order val="30"/>
          <c:tx>
            <c:strRef>
              <c:f>'Form K1'!$AX$145</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EB50-4ECE-82AA-9E1B61CAB041}"/>
              </c:ext>
            </c:extLst>
          </c:dPt>
          <c:cat>
            <c:strRef>
              <c:f>'Form K1'!$S$146:$S$150</c:f>
              <c:strCache>
                <c:ptCount val="5"/>
                <c:pt idx="0">
                  <c:v>R</c:v>
                </c:pt>
                <c:pt idx="1">
                  <c:v>M</c:v>
                </c:pt>
                <c:pt idx="2">
                  <c:v>U1</c:v>
                </c:pt>
                <c:pt idx="3">
                  <c:v>U2</c:v>
                </c:pt>
                <c:pt idx="4">
                  <c:v>U3</c:v>
                </c:pt>
              </c:strCache>
            </c:strRef>
          </c:cat>
          <c:val>
            <c:numRef>
              <c:f>'Form K1'!$AX$146:$AX$150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EB50-4ECE-82AA-9E1B61CAB041}"/>
            </c:ext>
          </c:extLst>
        </c:ser>
        <c:ser>
          <c:idx val="31"/>
          <c:order val="31"/>
          <c:tx>
            <c:strRef>
              <c:f>'Form K1'!$AY$145</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EB50-4ECE-82AA-9E1B61CAB041}"/>
              </c:ext>
            </c:extLst>
          </c:dPt>
          <c:dPt>
            <c:idx val="1"/>
            <c:invertIfNegative val="0"/>
            <c:bubble3D val="0"/>
            <c:spPr>
              <a:noFill/>
            </c:spPr>
            <c:extLst>
              <c:ext xmlns:c16="http://schemas.microsoft.com/office/drawing/2014/chart" uri="{C3380CC4-5D6E-409C-BE32-E72D297353CC}">
                <c16:uniqueId val="{00000158-EB50-4ECE-82AA-9E1B61CAB041}"/>
              </c:ext>
            </c:extLst>
          </c:dPt>
          <c:dPt>
            <c:idx val="2"/>
            <c:invertIfNegative val="0"/>
            <c:bubble3D val="0"/>
            <c:spPr>
              <a:noFill/>
            </c:spPr>
            <c:extLst>
              <c:ext xmlns:c16="http://schemas.microsoft.com/office/drawing/2014/chart" uri="{C3380CC4-5D6E-409C-BE32-E72D297353CC}">
                <c16:uniqueId val="{0000015A-EB50-4ECE-82AA-9E1B61CAB041}"/>
              </c:ext>
            </c:extLst>
          </c:dPt>
          <c:dPt>
            <c:idx val="3"/>
            <c:invertIfNegative val="0"/>
            <c:bubble3D val="0"/>
            <c:spPr>
              <a:noFill/>
            </c:spPr>
            <c:extLst>
              <c:ext xmlns:c16="http://schemas.microsoft.com/office/drawing/2014/chart" uri="{C3380CC4-5D6E-409C-BE32-E72D297353CC}">
                <c16:uniqueId val="{0000015C-EB50-4ECE-82AA-9E1B61CAB041}"/>
              </c:ext>
            </c:extLst>
          </c:dPt>
          <c:dPt>
            <c:idx val="4"/>
            <c:invertIfNegative val="0"/>
            <c:bubble3D val="0"/>
            <c:spPr>
              <a:noFill/>
            </c:spPr>
            <c:extLst>
              <c:ext xmlns:c16="http://schemas.microsoft.com/office/drawing/2014/chart" uri="{C3380CC4-5D6E-409C-BE32-E72D297353CC}">
                <c16:uniqueId val="{0000015E-EB50-4ECE-82AA-9E1B61CAB041}"/>
              </c:ext>
            </c:extLst>
          </c:dPt>
          <c:cat>
            <c:strRef>
              <c:f>'Form K1'!$S$146:$S$150</c:f>
              <c:strCache>
                <c:ptCount val="5"/>
                <c:pt idx="0">
                  <c:v>R</c:v>
                </c:pt>
                <c:pt idx="1">
                  <c:v>M</c:v>
                </c:pt>
                <c:pt idx="2">
                  <c:v>U1</c:v>
                </c:pt>
                <c:pt idx="3">
                  <c:v>U2</c:v>
                </c:pt>
                <c:pt idx="4">
                  <c:v>U3</c:v>
                </c:pt>
              </c:strCache>
            </c:strRef>
          </c:cat>
          <c:val>
            <c:numRef>
              <c:f>'Form K1'!$AY$146:$AY$150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EB50-4ECE-82AA-9E1B61CAB041}"/>
            </c:ext>
          </c:extLst>
        </c:ser>
        <c:ser>
          <c:idx val="32"/>
          <c:order val="32"/>
          <c:tx>
            <c:strRef>
              <c:f>'Form K1'!$AZ$145</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EB50-4ECE-82AA-9E1B61CAB041}"/>
              </c:ext>
            </c:extLst>
          </c:dPt>
          <c:cat>
            <c:strRef>
              <c:f>'Form K1'!$S$146:$S$150</c:f>
              <c:strCache>
                <c:ptCount val="5"/>
                <c:pt idx="0">
                  <c:v>R</c:v>
                </c:pt>
                <c:pt idx="1">
                  <c:v>M</c:v>
                </c:pt>
                <c:pt idx="2">
                  <c:v>U1</c:v>
                </c:pt>
                <c:pt idx="3">
                  <c:v>U2</c:v>
                </c:pt>
                <c:pt idx="4">
                  <c:v>U3</c:v>
                </c:pt>
              </c:strCache>
            </c:strRef>
          </c:cat>
          <c:val>
            <c:numRef>
              <c:f>'Form K1'!$AZ$146:$AZ$150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EB50-4ECE-82AA-9E1B61CAB041}"/>
            </c:ext>
          </c:extLst>
        </c:ser>
        <c:ser>
          <c:idx val="33"/>
          <c:order val="33"/>
          <c:tx>
            <c:strRef>
              <c:f>'Form K1'!$BA$145</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EB50-4ECE-82AA-9E1B61CAB041}"/>
              </c:ext>
            </c:extLst>
          </c:dPt>
          <c:dPt>
            <c:idx val="1"/>
            <c:invertIfNegative val="0"/>
            <c:bubble3D val="0"/>
            <c:spPr>
              <a:noFill/>
            </c:spPr>
            <c:extLst>
              <c:ext xmlns:c16="http://schemas.microsoft.com/office/drawing/2014/chart" uri="{C3380CC4-5D6E-409C-BE32-E72D297353CC}">
                <c16:uniqueId val="{0000016E-EB50-4ECE-82AA-9E1B61CAB041}"/>
              </c:ext>
            </c:extLst>
          </c:dPt>
          <c:dPt>
            <c:idx val="2"/>
            <c:invertIfNegative val="0"/>
            <c:bubble3D val="0"/>
            <c:spPr>
              <a:noFill/>
            </c:spPr>
            <c:extLst>
              <c:ext xmlns:c16="http://schemas.microsoft.com/office/drawing/2014/chart" uri="{C3380CC4-5D6E-409C-BE32-E72D297353CC}">
                <c16:uniqueId val="{00000170-EB50-4ECE-82AA-9E1B61CAB041}"/>
              </c:ext>
            </c:extLst>
          </c:dPt>
          <c:dPt>
            <c:idx val="3"/>
            <c:invertIfNegative val="0"/>
            <c:bubble3D val="0"/>
            <c:spPr>
              <a:noFill/>
            </c:spPr>
            <c:extLst>
              <c:ext xmlns:c16="http://schemas.microsoft.com/office/drawing/2014/chart" uri="{C3380CC4-5D6E-409C-BE32-E72D297353CC}">
                <c16:uniqueId val="{00000172-EB50-4ECE-82AA-9E1B61CAB041}"/>
              </c:ext>
            </c:extLst>
          </c:dPt>
          <c:dPt>
            <c:idx val="4"/>
            <c:invertIfNegative val="0"/>
            <c:bubble3D val="0"/>
            <c:spPr>
              <a:noFill/>
            </c:spPr>
            <c:extLst>
              <c:ext xmlns:c16="http://schemas.microsoft.com/office/drawing/2014/chart" uri="{C3380CC4-5D6E-409C-BE32-E72D297353CC}">
                <c16:uniqueId val="{00000174-EB50-4ECE-82AA-9E1B61CAB041}"/>
              </c:ext>
            </c:extLst>
          </c:dPt>
          <c:cat>
            <c:strRef>
              <c:f>'Form K1'!$S$146:$S$150</c:f>
              <c:strCache>
                <c:ptCount val="5"/>
                <c:pt idx="0">
                  <c:v>R</c:v>
                </c:pt>
                <c:pt idx="1">
                  <c:v>M</c:v>
                </c:pt>
                <c:pt idx="2">
                  <c:v>U1</c:v>
                </c:pt>
                <c:pt idx="3">
                  <c:v>U2</c:v>
                </c:pt>
                <c:pt idx="4">
                  <c:v>U3</c:v>
                </c:pt>
              </c:strCache>
            </c:strRef>
          </c:cat>
          <c:val>
            <c:numRef>
              <c:f>'Form K1'!$BA$146:$BA$150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EB50-4ECE-82AA-9E1B61CAB041}"/>
            </c:ext>
          </c:extLst>
        </c:ser>
        <c:ser>
          <c:idx val="34"/>
          <c:order val="34"/>
          <c:tx>
            <c:strRef>
              <c:f>'Form K1'!$BB$145</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EB50-4ECE-82AA-9E1B61CAB041}"/>
              </c:ext>
            </c:extLst>
          </c:dPt>
          <c:cat>
            <c:strRef>
              <c:f>'Form K1'!$S$146:$S$150</c:f>
              <c:strCache>
                <c:ptCount val="5"/>
                <c:pt idx="0">
                  <c:v>R</c:v>
                </c:pt>
                <c:pt idx="1">
                  <c:v>M</c:v>
                </c:pt>
                <c:pt idx="2">
                  <c:v>U1</c:v>
                </c:pt>
                <c:pt idx="3">
                  <c:v>U2</c:v>
                </c:pt>
                <c:pt idx="4">
                  <c:v>U3</c:v>
                </c:pt>
              </c:strCache>
            </c:strRef>
          </c:cat>
          <c:val>
            <c:numRef>
              <c:f>'Form K1'!$BB$146:$BB$150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EB50-4ECE-82AA-9E1B61CAB041}"/>
            </c:ext>
          </c:extLst>
        </c:ser>
        <c:ser>
          <c:idx val="35"/>
          <c:order val="35"/>
          <c:tx>
            <c:strRef>
              <c:f>'Form K1'!$BC$145</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EB50-4ECE-82AA-9E1B61CAB041}"/>
              </c:ext>
            </c:extLst>
          </c:dPt>
          <c:dPt>
            <c:idx val="1"/>
            <c:invertIfNegative val="0"/>
            <c:bubble3D val="0"/>
            <c:spPr>
              <a:noFill/>
            </c:spPr>
            <c:extLst>
              <c:ext xmlns:c16="http://schemas.microsoft.com/office/drawing/2014/chart" uri="{C3380CC4-5D6E-409C-BE32-E72D297353CC}">
                <c16:uniqueId val="{00000184-EB50-4ECE-82AA-9E1B61CAB041}"/>
              </c:ext>
            </c:extLst>
          </c:dPt>
          <c:dPt>
            <c:idx val="2"/>
            <c:invertIfNegative val="0"/>
            <c:bubble3D val="0"/>
            <c:spPr>
              <a:noFill/>
            </c:spPr>
            <c:extLst>
              <c:ext xmlns:c16="http://schemas.microsoft.com/office/drawing/2014/chart" uri="{C3380CC4-5D6E-409C-BE32-E72D297353CC}">
                <c16:uniqueId val="{00000186-EB50-4ECE-82AA-9E1B61CAB041}"/>
              </c:ext>
            </c:extLst>
          </c:dPt>
          <c:dPt>
            <c:idx val="3"/>
            <c:invertIfNegative val="0"/>
            <c:bubble3D val="0"/>
            <c:spPr>
              <a:noFill/>
            </c:spPr>
            <c:extLst>
              <c:ext xmlns:c16="http://schemas.microsoft.com/office/drawing/2014/chart" uri="{C3380CC4-5D6E-409C-BE32-E72D297353CC}">
                <c16:uniqueId val="{00000188-EB50-4ECE-82AA-9E1B61CAB041}"/>
              </c:ext>
            </c:extLst>
          </c:dPt>
          <c:dPt>
            <c:idx val="4"/>
            <c:invertIfNegative val="0"/>
            <c:bubble3D val="0"/>
            <c:spPr>
              <a:noFill/>
            </c:spPr>
            <c:extLst>
              <c:ext xmlns:c16="http://schemas.microsoft.com/office/drawing/2014/chart" uri="{C3380CC4-5D6E-409C-BE32-E72D297353CC}">
                <c16:uniqueId val="{0000018A-EB50-4ECE-82AA-9E1B61CAB041}"/>
              </c:ext>
            </c:extLst>
          </c:dPt>
          <c:cat>
            <c:strRef>
              <c:f>'Form K1'!$S$146:$S$150</c:f>
              <c:strCache>
                <c:ptCount val="5"/>
                <c:pt idx="0">
                  <c:v>R</c:v>
                </c:pt>
                <c:pt idx="1">
                  <c:v>M</c:v>
                </c:pt>
                <c:pt idx="2">
                  <c:v>U1</c:v>
                </c:pt>
                <c:pt idx="3">
                  <c:v>U2</c:v>
                </c:pt>
                <c:pt idx="4">
                  <c:v>U3</c:v>
                </c:pt>
              </c:strCache>
            </c:strRef>
          </c:cat>
          <c:val>
            <c:numRef>
              <c:f>'Form K1'!$BC$146:$BC$150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EB50-4ECE-82AA-9E1B61CAB041}"/>
            </c:ext>
          </c:extLst>
        </c:ser>
        <c:ser>
          <c:idx val="36"/>
          <c:order val="36"/>
          <c:tx>
            <c:strRef>
              <c:f>'Form K1'!$BD$145</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EB50-4ECE-82AA-9E1B61CAB041}"/>
              </c:ext>
            </c:extLst>
          </c:dPt>
          <c:cat>
            <c:strRef>
              <c:f>'Form K1'!$S$146:$S$150</c:f>
              <c:strCache>
                <c:ptCount val="5"/>
                <c:pt idx="0">
                  <c:v>R</c:v>
                </c:pt>
                <c:pt idx="1">
                  <c:v>M</c:v>
                </c:pt>
                <c:pt idx="2">
                  <c:v>U1</c:v>
                </c:pt>
                <c:pt idx="3">
                  <c:v>U2</c:v>
                </c:pt>
                <c:pt idx="4">
                  <c:v>U3</c:v>
                </c:pt>
              </c:strCache>
            </c:strRef>
          </c:cat>
          <c:val>
            <c:numRef>
              <c:f>'Form K1'!$BD$146:$BD$150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EB50-4ECE-82AA-9E1B61CAB041}"/>
            </c:ext>
          </c:extLst>
        </c:ser>
        <c:ser>
          <c:idx val="37"/>
          <c:order val="37"/>
          <c:tx>
            <c:strRef>
              <c:f>'Form K1'!$BE$145</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EB50-4ECE-82AA-9E1B61CAB041}"/>
              </c:ext>
            </c:extLst>
          </c:dPt>
          <c:dPt>
            <c:idx val="1"/>
            <c:invertIfNegative val="0"/>
            <c:bubble3D val="0"/>
            <c:spPr>
              <a:noFill/>
            </c:spPr>
            <c:extLst>
              <c:ext xmlns:c16="http://schemas.microsoft.com/office/drawing/2014/chart" uri="{C3380CC4-5D6E-409C-BE32-E72D297353CC}">
                <c16:uniqueId val="{0000019A-EB50-4ECE-82AA-9E1B61CAB041}"/>
              </c:ext>
            </c:extLst>
          </c:dPt>
          <c:dPt>
            <c:idx val="2"/>
            <c:invertIfNegative val="0"/>
            <c:bubble3D val="0"/>
            <c:spPr>
              <a:noFill/>
            </c:spPr>
            <c:extLst>
              <c:ext xmlns:c16="http://schemas.microsoft.com/office/drawing/2014/chart" uri="{C3380CC4-5D6E-409C-BE32-E72D297353CC}">
                <c16:uniqueId val="{0000019C-EB50-4ECE-82AA-9E1B61CAB041}"/>
              </c:ext>
            </c:extLst>
          </c:dPt>
          <c:dPt>
            <c:idx val="3"/>
            <c:invertIfNegative val="0"/>
            <c:bubble3D val="0"/>
            <c:spPr>
              <a:noFill/>
            </c:spPr>
            <c:extLst>
              <c:ext xmlns:c16="http://schemas.microsoft.com/office/drawing/2014/chart" uri="{C3380CC4-5D6E-409C-BE32-E72D297353CC}">
                <c16:uniqueId val="{0000019E-EB50-4ECE-82AA-9E1B61CAB041}"/>
              </c:ext>
            </c:extLst>
          </c:dPt>
          <c:dPt>
            <c:idx val="4"/>
            <c:invertIfNegative val="0"/>
            <c:bubble3D val="0"/>
            <c:spPr>
              <a:noFill/>
            </c:spPr>
            <c:extLst>
              <c:ext xmlns:c16="http://schemas.microsoft.com/office/drawing/2014/chart" uri="{C3380CC4-5D6E-409C-BE32-E72D297353CC}">
                <c16:uniqueId val="{000001A0-EB50-4ECE-82AA-9E1B61CAB041}"/>
              </c:ext>
            </c:extLst>
          </c:dPt>
          <c:cat>
            <c:strRef>
              <c:f>'Form K1'!$S$146:$S$150</c:f>
              <c:strCache>
                <c:ptCount val="5"/>
                <c:pt idx="0">
                  <c:v>R</c:v>
                </c:pt>
                <c:pt idx="1">
                  <c:v>M</c:v>
                </c:pt>
                <c:pt idx="2">
                  <c:v>U1</c:v>
                </c:pt>
                <c:pt idx="3">
                  <c:v>U2</c:v>
                </c:pt>
                <c:pt idx="4">
                  <c:v>U3</c:v>
                </c:pt>
              </c:strCache>
            </c:strRef>
          </c:cat>
          <c:val>
            <c:numRef>
              <c:f>'Form K1'!$BE$146:$BE$150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EB50-4ECE-82AA-9E1B61CAB041}"/>
            </c:ext>
          </c:extLst>
        </c:ser>
        <c:ser>
          <c:idx val="38"/>
          <c:order val="38"/>
          <c:tx>
            <c:strRef>
              <c:f>'Form K1'!$BF$145</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EB50-4ECE-82AA-9E1B61CAB041}"/>
              </c:ext>
            </c:extLst>
          </c:dPt>
          <c:cat>
            <c:strRef>
              <c:f>'Form K1'!$S$146:$S$150</c:f>
              <c:strCache>
                <c:ptCount val="5"/>
                <c:pt idx="0">
                  <c:v>R</c:v>
                </c:pt>
                <c:pt idx="1">
                  <c:v>M</c:v>
                </c:pt>
                <c:pt idx="2">
                  <c:v>U1</c:v>
                </c:pt>
                <c:pt idx="3">
                  <c:v>U2</c:v>
                </c:pt>
                <c:pt idx="4">
                  <c:v>U3</c:v>
                </c:pt>
              </c:strCache>
            </c:strRef>
          </c:cat>
          <c:val>
            <c:numRef>
              <c:f>'Form K1'!$BF$146:$BF$150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EB50-4ECE-82AA-9E1B61CAB041}"/>
            </c:ext>
          </c:extLst>
        </c:ser>
        <c:ser>
          <c:idx val="39"/>
          <c:order val="39"/>
          <c:tx>
            <c:strRef>
              <c:f>'Form K1'!$BG$145</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EB50-4ECE-82AA-9E1B61CAB041}"/>
              </c:ext>
            </c:extLst>
          </c:dPt>
          <c:dPt>
            <c:idx val="1"/>
            <c:invertIfNegative val="0"/>
            <c:bubble3D val="0"/>
            <c:spPr>
              <a:noFill/>
            </c:spPr>
            <c:extLst>
              <c:ext xmlns:c16="http://schemas.microsoft.com/office/drawing/2014/chart" uri="{C3380CC4-5D6E-409C-BE32-E72D297353CC}">
                <c16:uniqueId val="{000001B0-EB50-4ECE-82AA-9E1B61CAB041}"/>
              </c:ext>
            </c:extLst>
          </c:dPt>
          <c:dPt>
            <c:idx val="2"/>
            <c:invertIfNegative val="0"/>
            <c:bubble3D val="0"/>
            <c:spPr>
              <a:noFill/>
            </c:spPr>
            <c:extLst>
              <c:ext xmlns:c16="http://schemas.microsoft.com/office/drawing/2014/chart" uri="{C3380CC4-5D6E-409C-BE32-E72D297353CC}">
                <c16:uniqueId val="{000001B2-EB50-4ECE-82AA-9E1B61CAB041}"/>
              </c:ext>
            </c:extLst>
          </c:dPt>
          <c:dPt>
            <c:idx val="3"/>
            <c:invertIfNegative val="0"/>
            <c:bubble3D val="0"/>
            <c:spPr>
              <a:noFill/>
            </c:spPr>
            <c:extLst>
              <c:ext xmlns:c16="http://schemas.microsoft.com/office/drawing/2014/chart" uri="{C3380CC4-5D6E-409C-BE32-E72D297353CC}">
                <c16:uniqueId val="{000001B4-EB50-4ECE-82AA-9E1B61CAB041}"/>
              </c:ext>
            </c:extLst>
          </c:dPt>
          <c:dPt>
            <c:idx val="4"/>
            <c:invertIfNegative val="0"/>
            <c:bubble3D val="0"/>
            <c:spPr>
              <a:noFill/>
            </c:spPr>
            <c:extLst>
              <c:ext xmlns:c16="http://schemas.microsoft.com/office/drawing/2014/chart" uri="{C3380CC4-5D6E-409C-BE32-E72D297353CC}">
                <c16:uniqueId val="{000001B6-EB50-4ECE-82AA-9E1B61CAB041}"/>
              </c:ext>
            </c:extLst>
          </c:dPt>
          <c:cat>
            <c:strRef>
              <c:f>'Form K1'!$S$146:$S$150</c:f>
              <c:strCache>
                <c:ptCount val="5"/>
                <c:pt idx="0">
                  <c:v>R</c:v>
                </c:pt>
                <c:pt idx="1">
                  <c:v>M</c:v>
                </c:pt>
                <c:pt idx="2">
                  <c:v>U1</c:v>
                </c:pt>
                <c:pt idx="3">
                  <c:v>U2</c:v>
                </c:pt>
                <c:pt idx="4">
                  <c:v>U3</c:v>
                </c:pt>
              </c:strCache>
            </c:strRef>
          </c:cat>
          <c:val>
            <c:numRef>
              <c:f>'Form K1'!$BG$146:$BG$150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EB50-4ECE-82AA-9E1B61CAB041}"/>
            </c:ext>
          </c:extLst>
        </c:ser>
        <c:ser>
          <c:idx val="40"/>
          <c:order val="40"/>
          <c:tx>
            <c:strRef>
              <c:f>'Form K1'!$BH$145</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EB50-4ECE-82AA-9E1B61CAB041}"/>
              </c:ext>
            </c:extLst>
          </c:dPt>
          <c:cat>
            <c:strRef>
              <c:f>'Form K1'!$S$146:$S$150</c:f>
              <c:strCache>
                <c:ptCount val="5"/>
                <c:pt idx="0">
                  <c:v>R</c:v>
                </c:pt>
                <c:pt idx="1">
                  <c:v>M</c:v>
                </c:pt>
                <c:pt idx="2">
                  <c:v>U1</c:v>
                </c:pt>
                <c:pt idx="3">
                  <c:v>U2</c:v>
                </c:pt>
                <c:pt idx="4">
                  <c:v>U3</c:v>
                </c:pt>
              </c:strCache>
            </c:strRef>
          </c:cat>
          <c:val>
            <c:numRef>
              <c:f>'Form K1'!$BH$146:$BH$150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EB50-4ECE-82AA-9E1B61CAB041}"/>
            </c:ext>
          </c:extLst>
        </c:ser>
        <c:ser>
          <c:idx val="41"/>
          <c:order val="41"/>
          <c:tx>
            <c:strRef>
              <c:f>'Form K1'!$BI$145</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EB50-4ECE-82AA-9E1B61CAB041}"/>
              </c:ext>
            </c:extLst>
          </c:dPt>
          <c:dPt>
            <c:idx val="1"/>
            <c:invertIfNegative val="0"/>
            <c:bubble3D val="0"/>
            <c:spPr>
              <a:noFill/>
            </c:spPr>
            <c:extLst>
              <c:ext xmlns:c16="http://schemas.microsoft.com/office/drawing/2014/chart" uri="{C3380CC4-5D6E-409C-BE32-E72D297353CC}">
                <c16:uniqueId val="{000001C6-EB50-4ECE-82AA-9E1B61CAB041}"/>
              </c:ext>
            </c:extLst>
          </c:dPt>
          <c:dPt>
            <c:idx val="2"/>
            <c:invertIfNegative val="0"/>
            <c:bubble3D val="0"/>
            <c:spPr>
              <a:noFill/>
            </c:spPr>
            <c:extLst>
              <c:ext xmlns:c16="http://schemas.microsoft.com/office/drawing/2014/chart" uri="{C3380CC4-5D6E-409C-BE32-E72D297353CC}">
                <c16:uniqueId val="{000001C8-EB50-4ECE-82AA-9E1B61CAB041}"/>
              </c:ext>
            </c:extLst>
          </c:dPt>
          <c:dPt>
            <c:idx val="3"/>
            <c:invertIfNegative val="0"/>
            <c:bubble3D val="0"/>
            <c:spPr>
              <a:noFill/>
            </c:spPr>
            <c:extLst>
              <c:ext xmlns:c16="http://schemas.microsoft.com/office/drawing/2014/chart" uri="{C3380CC4-5D6E-409C-BE32-E72D297353CC}">
                <c16:uniqueId val="{000001CA-EB50-4ECE-82AA-9E1B61CAB041}"/>
              </c:ext>
            </c:extLst>
          </c:dPt>
          <c:dPt>
            <c:idx val="4"/>
            <c:invertIfNegative val="0"/>
            <c:bubble3D val="0"/>
            <c:spPr>
              <a:noFill/>
            </c:spPr>
            <c:extLst>
              <c:ext xmlns:c16="http://schemas.microsoft.com/office/drawing/2014/chart" uri="{C3380CC4-5D6E-409C-BE32-E72D297353CC}">
                <c16:uniqueId val="{000001CC-EB50-4ECE-82AA-9E1B61CAB041}"/>
              </c:ext>
            </c:extLst>
          </c:dPt>
          <c:cat>
            <c:strRef>
              <c:f>'Form K1'!$S$146:$S$150</c:f>
              <c:strCache>
                <c:ptCount val="5"/>
                <c:pt idx="0">
                  <c:v>R</c:v>
                </c:pt>
                <c:pt idx="1">
                  <c:v>M</c:v>
                </c:pt>
                <c:pt idx="2">
                  <c:v>U1</c:v>
                </c:pt>
                <c:pt idx="3">
                  <c:v>U2</c:v>
                </c:pt>
                <c:pt idx="4">
                  <c:v>U3</c:v>
                </c:pt>
              </c:strCache>
            </c:strRef>
          </c:cat>
          <c:val>
            <c:numRef>
              <c:f>'Form K1'!$BI$146:$BI$150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EB50-4ECE-82AA-9E1B61CAB041}"/>
            </c:ext>
          </c:extLst>
        </c:ser>
        <c:ser>
          <c:idx val="42"/>
          <c:order val="42"/>
          <c:tx>
            <c:strRef>
              <c:f>'Form K1'!$BJ$145</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EB50-4ECE-82AA-9E1B61CAB041}"/>
              </c:ext>
            </c:extLst>
          </c:dPt>
          <c:cat>
            <c:strRef>
              <c:f>'Form K1'!$S$146:$S$150</c:f>
              <c:strCache>
                <c:ptCount val="5"/>
                <c:pt idx="0">
                  <c:v>R</c:v>
                </c:pt>
                <c:pt idx="1">
                  <c:v>M</c:v>
                </c:pt>
                <c:pt idx="2">
                  <c:v>U1</c:v>
                </c:pt>
                <c:pt idx="3">
                  <c:v>U2</c:v>
                </c:pt>
                <c:pt idx="4">
                  <c:v>U3</c:v>
                </c:pt>
              </c:strCache>
            </c:strRef>
          </c:cat>
          <c:val>
            <c:numRef>
              <c:f>'Form K1'!$BJ$146:$BJ$150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EB50-4ECE-82AA-9E1B61CAB041}"/>
            </c:ext>
          </c:extLst>
        </c:ser>
        <c:ser>
          <c:idx val="43"/>
          <c:order val="43"/>
          <c:tx>
            <c:strRef>
              <c:f>'Form K1'!$BK$145</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EB50-4ECE-82AA-9E1B61CAB041}"/>
              </c:ext>
            </c:extLst>
          </c:dPt>
          <c:dPt>
            <c:idx val="1"/>
            <c:invertIfNegative val="0"/>
            <c:bubble3D val="0"/>
            <c:spPr>
              <a:noFill/>
            </c:spPr>
            <c:extLst>
              <c:ext xmlns:c16="http://schemas.microsoft.com/office/drawing/2014/chart" uri="{C3380CC4-5D6E-409C-BE32-E72D297353CC}">
                <c16:uniqueId val="{000001DC-EB50-4ECE-82AA-9E1B61CAB041}"/>
              </c:ext>
            </c:extLst>
          </c:dPt>
          <c:dPt>
            <c:idx val="2"/>
            <c:invertIfNegative val="0"/>
            <c:bubble3D val="0"/>
            <c:spPr>
              <a:noFill/>
            </c:spPr>
            <c:extLst>
              <c:ext xmlns:c16="http://schemas.microsoft.com/office/drawing/2014/chart" uri="{C3380CC4-5D6E-409C-BE32-E72D297353CC}">
                <c16:uniqueId val="{000001DE-EB50-4ECE-82AA-9E1B61CAB041}"/>
              </c:ext>
            </c:extLst>
          </c:dPt>
          <c:dPt>
            <c:idx val="3"/>
            <c:invertIfNegative val="0"/>
            <c:bubble3D val="0"/>
            <c:spPr>
              <a:noFill/>
            </c:spPr>
            <c:extLst>
              <c:ext xmlns:c16="http://schemas.microsoft.com/office/drawing/2014/chart" uri="{C3380CC4-5D6E-409C-BE32-E72D297353CC}">
                <c16:uniqueId val="{000001E0-EB50-4ECE-82AA-9E1B61CAB041}"/>
              </c:ext>
            </c:extLst>
          </c:dPt>
          <c:dPt>
            <c:idx val="4"/>
            <c:invertIfNegative val="0"/>
            <c:bubble3D val="0"/>
            <c:spPr>
              <a:noFill/>
            </c:spPr>
            <c:extLst>
              <c:ext xmlns:c16="http://schemas.microsoft.com/office/drawing/2014/chart" uri="{C3380CC4-5D6E-409C-BE32-E72D297353CC}">
                <c16:uniqueId val="{000001E2-EB50-4ECE-82AA-9E1B61CAB041}"/>
              </c:ext>
            </c:extLst>
          </c:dPt>
          <c:cat>
            <c:strRef>
              <c:f>'Form K1'!$S$146:$S$150</c:f>
              <c:strCache>
                <c:ptCount val="5"/>
                <c:pt idx="0">
                  <c:v>R</c:v>
                </c:pt>
                <c:pt idx="1">
                  <c:v>M</c:v>
                </c:pt>
                <c:pt idx="2">
                  <c:v>U1</c:v>
                </c:pt>
                <c:pt idx="3">
                  <c:v>U2</c:v>
                </c:pt>
                <c:pt idx="4">
                  <c:v>U3</c:v>
                </c:pt>
              </c:strCache>
            </c:strRef>
          </c:cat>
          <c:val>
            <c:numRef>
              <c:f>'Form K1'!$BK$146:$BK$150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EB50-4ECE-82AA-9E1B61CAB041}"/>
            </c:ext>
          </c:extLst>
        </c:ser>
        <c:ser>
          <c:idx val="44"/>
          <c:order val="44"/>
          <c:tx>
            <c:strRef>
              <c:f>'Form K1'!$BL$145</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EB50-4ECE-82AA-9E1B61CAB041}"/>
              </c:ext>
            </c:extLst>
          </c:dPt>
          <c:cat>
            <c:strRef>
              <c:f>'Form K1'!$S$146:$S$150</c:f>
              <c:strCache>
                <c:ptCount val="5"/>
                <c:pt idx="0">
                  <c:v>R</c:v>
                </c:pt>
                <c:pt idx="1">
                  <c:v>M</c:v>
                </c:pt>
                <c:pt idx="2">
                  <c:v>U1</c:v>
                </c:pt>
                <c:pt idx="3">
                  <c:v>U2</c:v>
                </c:pt>
                <c:pt idx="4">
                  <c:v>U3</c:v>
                </c:pt>
              </c:strCache>
            </c:strRef>
          </c:cat>
          <c:val>
            <c:numRef>
              <c:f>'Form K1'!$BL$146:$BL$150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EB50-4ECE-82AA-9E1B61CAB041}"/>
            </c:ext>
          </c:extLst>
        </c:ser>
        <c:ser>
          <c:idx val="45"/>
          <c:order val="45"/>
          <c:tx>
            <c:strRef>
              <c:f>'Form K1'!$BM$145</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EB50-4ECE-82AA-9E1B61CAB041}"/>
              </c:ext>
            </c:extLst>
          </c:dPt>
          <c:dPt>
            <c:idx val="1"/>
            <c:invertIfNegative val="0"/>
            <c:bubble3D val="0"/>
            <c:spPr>
              <a:noFill/>
            </c:spPr>
            <c:extLst>
              <c:ext xmlns:c16="http://schemas.microsoft.com/office/drawing/2014/chart" uri="{C3380CC4-5D6E-409C-BE32-E72D297353CC}">
                <c16:uniqueId val="{000001F2-EB50-4ECE-82AA-9E1B61CAB041}"/>
              </c:ext>
            </c:extLst>
          </c:dPt>
          <c:dPt>
            <c:idx val="2"/>
            <c:invertIfNegative val="0"/>
            <c:bubble3D val="0"/>
            <c:spPr>
              <a:noFill/>
            </c:spPr>
            <c:extLst>
              <c:ext xmlns:c16="http://schemas.microsoft.com/office/drawing/2014/chart" uri="{C3380CC4-5D6E-409C-BE32-E72D297353CC}">
                <c16:uniqueId val="{000001F4-EB50-4ECE-82AA-9E1B61CAB041}"/>
              </c:ext>
            </c:extLst>
          </c:dPt>
          <c:dPt>
            <c:idx val="3"/>
            <c:invertIfNegative val="0"/>
            <c:bubble3D val="0"/>
            <c:spPr>
              <a:noFill/>
            </c:spPr>
            <c:extLst>
              <c:ext xmlns:c16="http://schemas.microsoft.com/office/drawing/2014/chart" uri="{C3380CC4-5D6E-409C-BE32-E72D297353CC}">
                <c16:uniqueId val="{000001F6-EB50-4ECE-82AA-9E1B61CAB041}"/>
              </c:ext>
            </c:extLst>
          </c:dPt>
          <c:dPt>
            <c:idx val="4"/>
            <c:invertIfNegative val="0"/>
            <c:bubble3D val="0"/>
            <c:spPr>
              <a:noFill/>
            </c:spPr>
            <c:extLst>
              <c:ext xmlns:c16="http://schemas.microsoft.com/office/drawing/2014/chart" uri="{C3380CC4-5D6E-409C-BE32-E72D297353CC}">
                <c16:uniqueId val="{000001F8-EB50-4ECE-82AA-9E1B61CAB041}"/>
              </c:ext>
            </c:extLst>
          </c:dPt>
          <c:cat>
            <c:strRef>
              <c:f>'Form K1'!$S$146:$S$150</c:f>
              <c:strCache>
                <c:ptCount val="5"/>
                <c:pt idx="0">
                  <c:v>R</c:v>
                </c:pt>
                <c:pt idx="1">
                  <c:v>M</c:v>
                </c:pt>
                <c:pt idx="2">
                  <c:v>U1</c:v>
                </c:pt>
                <c:pt idx="3">
                  <c:v>U2</c:v>
                </c:pt>
                <c:pt idx="4">
                  <c:v>U3</c:v>
                </c:pt>
              </c:strCache>
            </c:strRef>
          </c:cat>
          <c:val>
            <c:numRef>
              <c:f>'Form K1'!$BM$146:$BM$150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EB50-4ECE-82AA-9E1B61CAB041}"/>
            </c:ext>
          </c:extLst>
        </c:ser>
        <c:ser>
          <c:idx val="46"/>
          <c:order val="46"/>
          <c:tx>
            <c:strRef>
              <c:f>'Form K1'!$BN$145</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EB50-4ECE-82AA-9E1B61CAB041}"/>
              </c:ext>
            </c:extLst>
          </c:dPt>
          <c:cat>
            <c:strRef>
              <c:f>'Form K1'!$S$146:$S$150</c:f>
              <c:strCache>
                <c:ptCount val="5"/>
                <c:pt idx="0">
                  <c:v>R</c:v>
                </c:pt>
                <c:pt idx="1">
                  <c:v>M</c:v>
                </c:pt>
                <c:pt idx="2">
                  <c:v>U1</c:v>
                </c:pt>
                <c:pt idx="3">
                  <c:v>U2</c:v>
                </c:pt>
                <c:pt idx="4">
                  <c:v>U3</c:v>
                </c:pt>
              </c:strCache>
            </c:strRef>
          </c:cat>
          <c:val>
            <c:numRef>
              <c:f>'Form K1'!$BN$146:$BN$150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EB50-4ECE-82AA-9E1B61CAB041}"/>
            </c:ext>
          </c:extLst>
        </c:ser>
        <c:ser>
          <c:idx val="47"/>
          <c:order val="47"/>
          <c:tx>
            <c:strRef>
              <c:f>'Form K1'!$BO$145</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EB50-4ECE-82AA-9E1B61CAB041}"/>
              </c:ext>
            </c:extLst>
          </c:dPt>
          <c:dPt>
            <c:idx val="1"/>
            <c:invertIfNegative val="0"/>
            <c:bubble3D val="0"/>
            <c:spPr>
              <a:noFill/>
            </c:spPr>
            <c:extLst>
              <c:ext xmlns:c16="http://schemas.microsoft.com/office/drawing/2014/chart" uri="{C3380CC4-5D6E-409C-BE32-E72D297353CC}">
                <c16:uniqueId val="{00000208-EB50-4ECE-82AA-9E1B61CAB041}"/>
              </c:ext>
            </c:extLst>
          </c:dPt>
          <c:dPt>
            <c:idx val="2"/>
            <c:invertIfNegative val="0"/>
            <c:bubble3D val="0"/>
            <c:spPr>
              <a:noFill/>
            </c:spPr>
            <c:extLst>
              <c:ext xmlns:c16="http://schemas.microsoft.com/office/drawing/2014/chart" uri="{C3380CC4-5D6E-409C-BE32-E72D297353CC}">
                <c16:uniqueId val="{0000020A-EB50-4ECE-82AA-9E1B61CAB041}"/>
              </c:ext>
            </c:extLst>
          </c:dPt>
          <c:dPt>
            <c:idx val="3"/>
            <c:invertIfNegative val="0"/>
            <c:bubble3D val="0"/>
            <c:spPr>
              <a:noFill/>
            </c:spPr>
            <c:extLst>
              <c:ext xmlns:c16="http://schemas.microsoft.com/office/drawing/2014/chart" uri="{C3380CC4-5D6E-409C-BE32-E72D297353CC}">
                <c16:uniqueId val="{0000020C-EB50-4ECE-82AA-9E1B61CAB041}"/>
              </c:ext>
            </c:extLst>
          </c:dPt>
          <c:dPt>
            <c:idx val="4"/>
            <c:invertIfNegative val="0"/>
            <c:bubble3D val="0"/>
            <c:spPr>
              <a:noFill/>
            </c:spPr>
            <c:extLst>
              <c:ext xmlns:c16="http://schemas.microsoft.com/office/drawing/2014/chart" uri="{C3380CC4-5D6E-409C-BE32-E72D297353CC}">
                <c16:uniqueId val="{0000020E-EB50-4ECE-82AA-9E1B61CAB041}"/>
              </c:ext>
            </c:extLst>
          </c:dPt>
          <c:cat>
            <c:strRef>
              <c:f>'Form K1'!$S$146:$S$150</c:f>
              <c:strCache>
                <c:ptCount val="5"/>
                <c:pt idx="0">
                  <c:v>R</c:v>
                </c:pt>
                <c:pt idx="1">
                  <c:v>M</c:v>
                </c:pt>
                <c:pt idx="2">
                  <c:v>U1</c:v>
                </c:pt>
                <c:pt idx="3">
                  <c:v>U2</c:v>
                </c:pt>
                <c:pt idx="4">
                  <c:v>U3</c:v>
                </c:pt>
              </c:strCache>
            </c:strRef>
          </c:cat>
          <c:val>
            <c:numRef>
              <c:f>'Form K1'!$BO$146:$BO$150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EB50-4ECE-82AA-9E1B61CAB041}"/>
            </c:ext>
          </c:extLst>
        </c:ser>
        <c:ser>
          <c:idx val="48"/>
          <c:order val="48"/>
          <c:tx>
            <c:strRef>
              <c:f>'Form K1'!$BP$145</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EB50-4ECE-82AA-9E1B61CAB041}"/>
              </c:ext>
            </c:extLst>
          </c:dPt>
          <c:cat>
            <c:strRef>
              <c:f>'Form K1'!$S$146:$S$150</c:f>
              <c:strCache>
                <c:ptCount val="5"/>
                <c:pt idx="0">
                  <c:v>R</c:v>
                </c:pt>
                <c:pt idx="1">
                  <c:v>M</c:v>
                </c:pt>
                <c:pt idx="2">
                  <c:v>U1</c:v>
                </c:pt>
                <c:pt idx="3">
                  <c:v>U2</c:v>
                </c:pt>
                <c:pt idx="4">
                  <c:v>U3</c:v>
                </c:pt>
              </c:strCache>
            </c:strRef>
          </c:cat>
          <c:val>
            <c:numRef>
              <c:f>'Form K1'!$BP$146:$BP$150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EB50-4ECE-82AA-9E1B61CAB041}"/>
            </c:ext>
          </c:extLst>
        </c:ser>
        <c:ser>
          <c:idx val="49"/>
          <c:order val="49"/>
          <c:tx>
            <c:strRef>
              <c:f>'Form K1'!$BQ$145</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EB50-4ECE-82AA-9E1B61CAB041}"/>
              </c:ext>
            </c:extLst>
          </c:dPt>
          <c:dPt>
            <c:idx val="1"/>
            <c:invertIfNegative val="0"/>
            <c:bubble3D val="0"/>
            <c:spPr>
              <a:noFill/>
            </c:spPr>
            <c:extLst>
              <c:ext xmlns:c16="http://schemas.microsoft.com/office/drawing/2014/chart" uri="{C3380CC4-5D6E-409C-BE32-E72D297353CC}">
                <c16:uniqueId val="{0000021E-EB50-4ECE-82AA-9E1B61CAB041}"/>
              </c:ext>
            </c:extLst>
          </c:dPt>
          <c:dPt>
            <c:idx val="2"/>
            <c:invertIfNegative val="0"/>
            <c:bubble3D val="0"/>
            <c:spPr>
              <a:noFill/>
            </c:spPr>
            <c:extLst>
              <c:ext xmlns:c16="http://schemas.microsoft.com/office/drawing/2014/chart" uri="{C3380CC4-5D6E-409C-BE32-E72D297353CC}">
                <c16:uniqueId val="{00000220-EB50-4ECE-82AA-9E1B61CAB041}"/>
              </c:ext>
            </c:extLst>
          </c:dPt>
          <c:dPt>
            <c:idx val="3"/>
            <c:invertIfNegative val="0"/>
            <c:bubble3D val="0"/>
            <c:spPr>
              <a:noFill/>
            </c:spPr>
            <c:extLst>
              <c:ext xmlns:c16="http://schemas.microsoft.com/office/drawing/2014/chart" uri="{C3380CC4-5D6E-409C-BE32-E72D297353CC}">
                <c16:uniqueId val="{00000222-EB50-4ECE-82AA-9E1B61CAB041}"/>
              </c:ext>
            </c:extLst>
          </c:dPt>
          <c:dPt>
            <c:idx val="4"/>
            <c:invertIfNegative val="0"/>
            <c:bubble3D val="0"/>
            <c:spPr>
              <a:noFill/>
            </c:spPr>
            <c:extLst>
              <c:ext xmlns:c16="http://schemas.microsoft.com/office/drawing/2014/chart" uri="{C3380CC4-5D6E-409C-BE32-E72D297353CC}">
                <c16:uniqueId val="{00000224-EB50-4ECE-82AA-9E1B61CAB041}"/>
              </c:ext>
            </c:extLst>
          </c:dPt>
          <c:cat>
            <c:strRef>
              <c:f>'Form K1'!$S$146:$S$150</c:f>
              <c:strCache>
                <c:ptCount val="5"/>
                <c:pt idx="0">
                  <c:v>R</c:v>
                </c:pt>
                <c:pt idx="1">
                  <c:v>M</c:v>
                </c:pt>
                <c:pt idx="2">
                  <c:v>U1</c:v>
                </c:pt>
                <c:pt idx="3">
                  <c:v>U2</c:v>
                </c:pt>
                <c:pt idx="4">
                  <c:v>U3</c:v>
                </c:pt>
              </c:strCache>
            </c:strRef>
          </c:cat>
          <c:val>
            <c:numRef>
              <c:f>'Form K1'!$BQ$146:$BQ$150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EB50-4ECE-82AA-9E1B61CAB041}"/>
            </c:ext>
          </c:extLst>
        </c:ser>
        <c:ser>
          <c:idx val="50"/>
          <c:order val="50"/>
          <c:tx>
            <c:strRef>
              <c:f>'Form K1'!$BR$145</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EB50-4ECE-82AA-9E1B61CAB041}"/>
              </c:ext>
            </c:extLst>
          </c:dPt>
          <c:cat>
            <c:strRef>
              <c:f>'Form K1'!$S$146:$S$150</c:f>
              <c:strCache>
                <c:ptCount val="5"/>
                <c:pt idx="0">
                  <c:v>R</c:v>
                </c:pt>
                <c:pt idx="1">
                  <c:v>M</c:v>
                </c:pt>
                <c:pt idx="2">
                  <c:v>U1</c:v>
                </c:pt>
                <c:pt idx="3">
                  <c:v>U2</c:v>
                </c:pt>
                <c:pt idx="4">
                  <c:v>U3</c:v>
                </c:pt>
              </c:strCache>
            </c:strRef>
          </c:cat>
          <c:val>
            <c:numRef>
              <c:f>'Form K1'!$BR$146:$BR$150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EB50-4ECE-82AA-9E1B61CAB041}"/>
            </c:ext>
          </c:extLst>
        </c:ser>
        <c:ser>
          <c:idx val="51"/>
          <c:order val="51"/>
          <c:tx>
            <c:strRef>
              <c:f>'Form K1'!$BS$145</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EB50-4ECE-82AA-9E1B61CAB041}"/>
              </c:ext>
            </c:extLst>
          </c:dPt>
          <c:dPt>
            <c:idx val="1"/>
            <c:invertIfNegative val="0"/>
            <c:bubble3D val="0"/>
            <c:spPr>
              <a:noFill/>
            </c:spPr>
            <c:extLst>
              <c:ext xmlns:c16="http://schemas.microsoft.com/office/drawing/2014/chart" uri="{C3380CC4-5D6E-409C-BE32-E72D297353CC}">
                <c16:uniqueId val="{00000234-EB50-4ECE-82AA-9E1B61CAB041}"/>
              </c:ext>
            </c:extLst>
          </c:dPt>
          <c:dPt>
            <c:idx val="2"/>
            <c:invertIfNegative val="0"/>
            <c:bubble3D val="0"/>
            <c:spPr>
              <a:noFill/>
            </c:spPr>
            <c:extLst>
              <c:ext xmlns:c16="http://schemas.microsoft.com/office/drawing/2014/chart" uri="{C3380CC4-5D6E-409C-BE32-E72D297353CC}">
                <c16:uniqueId val="{00000236-EB50-4ECE-82AA-9E1B61CAB041}"/>
              </c:ext>
            </c:extLst>
          </c:dPt>
          <c:dPt>
            <c:idx val="3"/>
            <c:invertIfNegative val="0"/>
            <c:bubble3D val="0"/>
            <c:spPr>
              <a:noFill/>
            </c:spPr>
            <c:extLst>
              <c:ext xmlns:c16="http://schemas.microsoft.com/office/drawing/2014/chart" uri="{C3380CC4-5D6E-409C-BE32-E72D297353CC}">
                <c16:uniqueId val="{00000238-EB50-4ECE-82AA-9E1B61CAB041}"/>
              </c:ext>
            </c:extLst>
          </c:dPt>
          <c:dPt>
            <c:idx val="4"/>
            <c:invertIfNegative val="0"/>
            <c:bubble3D val="0"/>
            <c:spPr>
              <a:noFill/>
            </c:spPr>
            <c:extLst>
              <c:ext xmlns:c16="http://schemas.microsoft.com/office/drawing/2014/chart" uri="{C3380CC4-5D6E-409C-BE32-E72D297353CC}">
                <c16:uniqueId val="{0000023A-EB50-4ECE-82AA-9E1B61CAB041}"/>
              </c:ext>
            </c:extLst>
          </c:dPt>
          <c:cat>
            <c:strRef>
              <c:f>'Form K1'!$S$146:$S$150</c:f>
              <c:strCache>
                <c:ptCount val="5"/>
                <c:pt idx="0">
                  <c:v>R</c:v>
                </c:pt>
                <c:pt idx="1">
                  <c:v>M</c:v>
                </c:pt>
                <c:pt idx="2">
                  <c:v>U1</c:v>
                </c:pt>
                <c:pt idx="3">
                  <c:v>U2</c:v>
                </c:pt>
                <c:pt idx="4">
                  <c:v>U3</c:v>
                </c:pt>
              </c:strCache>
            </c:strRef>
          </c:cat>
          <c:val>
            <c:numRef>
              <c:f>'Form K1'!$BS$146:$BS$150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EB50-4ECE-82AA-9E1B61CAB041}"/>
            </c:ext>
          </c:extLst>
        </c:ser>
        <c:ser>
          <c:idx val="52"/>
          <c:order val="52"/>
          <c:tx>
            <c:strRef>
              <c:f>'Form K1'!$BT$145</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EB50-4ECE-82AA-9E1B61CAB041}"/>
              </c:ext>
            </c:extLst>
          </c:dPt>
          <c:cat>
            <c:strRef>
              <c:f>'Form K1'!$S$146:$S$150</c:f>
              <c:strCache>
                <c:ptCount val="5"/>
                <c:pt idx="0">
                  <c:v>R</c:v>
                </c:pt>
                <c:pt idx="1">
                  <c:v>M</c:v>
                </c:pt>
                <c:pt idx="2">
                  <c:v>U1</c:v>
                </c:pt>
                <c:pt idx="3">
                  <c:v>U2</c:v>
                </c:pt>
                <c:pt idx="4">
                  <c:v>U3</c:v>
                </c:pt>
              </c:strCache>
            </c:strRef>
          </c:cat>
          <c:val>
            <c:numRef>
              <c:f>'Form K1'!$BT$146:$BT$150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EB50-4ECE-82AA-9E1B61CAB041}"/>
            </c:ext>
          </c:extLst>
        </c:ser>
        <c:ser>
          <c:idx val="53"/>
          <c:order val="53"/>
          <c:tx>
            <c:strRef>
              <c:f>'Form K1'!$BU$145</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EB50-4ECE-82AA-9E1B61CAB041}"/>
              </c:ext>
            </c:extLst>
          </c:dPt>
          <c:dPt>
            <c:idx val="1"/>
            <c:invertIfNegative val="0"/>
            <c:bubble3D val="0"/>
            <c:spPr>
              <a:noFill/>
            </c:spPr>
            <c:extLst>
              <c:ext xmlns:c16="http://schemas.microsoft.com/office/drawing/2014/chart" uri="{C3380CC4-5D6E-409C-BE32-E72D297353CC}">
                <c16:uniqueId val="{0000024A-EB50-4ECE-82AA-9E1B61CAB041}"/>
              </c:ext>
            </c:extLst>
          </c:dPt>
          <c:dPt>
            <c:idx val="2"/>
            <c:invertIfNegative val="0"/>
            <c:bubble3D val="0"/>
            <c:spPr>
              <a:noFill/>
            </c:spPr>
            <c:extLst>
              <c:ext xmlns:c16="http://schemas.microsoft.com/office/drawing/2014/chart" uri="{C3380CC4-5D6E-409C-BE32-E72D297353CC}">
                <c16:uniqueId val="{0000024C-EB50-4ECE-82AA-9E1B61CAB041}"/>
              </c:ext>
            </c:extLst>
          </c:dPt>
          <c:dPt>
            <c:idx val="3"/>
            <c:invertIfNegative val="0"/>
            <c:bubble3D val="0"/>
            <c:spPr>
              <a:noFill/>
            </c:spPr>
            <c:extLst>
              <c:ext xmlns:c16="http://schemas.microsoft.com/office/drawing/2014/chart" uri="{C3380CC4-5D6E-409C-BE32-E72D297353CC}">
                <c16:uniqueId val="{0000024E-EB50-4ECE-82AA-9E1B61CAB041}"/>
              </c:ext>
            </c:extLst>
          </c:dPt>
          <c:dPt>
            <c:idx val="4"/>
            <c:invertIfNegative val="0"/>
            <c:bubble3D val="0"/>
            <c:spPr>
              <a:noFill/>
            </c:spPr>
            <c:extLst>
              <c:ext xmlns:c16="http://schemas.microsoft.com/office/drawing/2014/chart" uri="{C3380CC4-5D6E-409C-BE32-E72D297353CC}">
                <c16:uniqueId val="{00000250-EB50-4ECE-82AA-9E1B61CAB041}"/>
              </c:ext>
            </c:extLst>
          </c:dPt>
          <c:cat>
            <c:strRef>
              <c:f>'Form K1'!$S$146:$S$150</c:f>
              <c:strCache>
                <c:ptCount val="5"/>
                <c:pt idx="0">
                  <c:v>R</c:v>
                </c:pt>
                <c:pt idx="1">
                  <c:v>M</c:v>
                </c:pt>
                <c:pt idx="2">
                  <c:v>U1</c:v>
                </c:pt>
                <c:pt idx="3">
                  <c:v>U2</c:v>
                </c:pt>
                <c:pt idx="4">
                  <c:v>U3</c:v>
                </c:pt>
              </c:strCache>
            </c:strRef>
          </c:cat>
          <c:val>
            <c:numRef>
              <c:f>'Form K1'!$BU$146:$BU$150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EB50-4ECE-82AA-9E1B61CAB041}"/>
            </c:ext>
          </c:extLst>
        </c:ser>
        <c:ser>
          <c:idx val="54"/>
          <c:order val="54"/>
          <c:tx>
            <c:strRef>
              <c:f>'Form K1'!$BV$145</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EB50-4ECE-82AA-9E1B61CAB041}"/>
              </c:ext>
            </c:extLst>
          </c:dPt>
          <c:cat>
            <c:strRef>
              <c:f>'Form K1'!$S$146:$S$150</c:f>
              <c:strCache>
                <c:ptCount val="5"/>
                <c:pt idx="0">
                  <c:v>R</c:v>
                </c:pt>
                <c:pt idx="1">
                  <c:v>M</c:v>
                </c:pt>
                <c:pt idx="2">
                  <c:v>U1</c:v>
                </c:pt>
                <c:pt idx="3">
                  <c:v>U2</c:v>
                </c:pt>
                <c:pt idx="4">
                  <c:v>U3</c:v>
                </c:pt>
              </c:strCache>
            </c:strRef>
          </c:cat>
          <c:val>
            <c:numRef>
              <c:f>'Form K1'!$BV$146:$BV$150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EB50-4ECE-82AA-9E1B61CAB041}"/>
            </c:ext>
          </c:extLst>
        </c:ser>
        <c:ser>
          <c:idx val="55"/>
          <c:order val="55"/>
          <c:tx>
            <c:strRef>
              <c:f>'Form K1'!$BW$145</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EB50-4ECE-82AA-9E1B61CAB041}"/>
              </c:ext>
            </c:extLst>
          </c:dPt>
          <c:dPt>
            <c:idx val="1"/>
            <c:invertIfNegative val="0"/>
            <c:bubble3D val="0"/>
            <c:spPr>
              <a:noFill/>
            </c:spPr>
            <c:extLst>
              <c:ext xmlns:c16="http://schemas.microsoft.com/office/drawing/2014/chart" uri="{C3380CC4-5D6E-409C-BE32-E72D297353CC}">
                <c16:uniqueId val="{00000260-EB50-4ECE-82AA-9E1B61CAB041}"/>
              </c:ext>
            </c:extLst>
          </c:dPt>
          <c:dPt>
            <c:idx val="2"/>
            <c:invertIfNegative val="0"/>
            <c:bubble3D val="0"/>
            <c:spPr>
              <a:noFill/>
            </c:spPr>
            <c:extLst>
              <c:ext xmlns:c16="http://schemas.microsoft.com/office/drawing/2014/chart" uri="{C3380CC4-5D6E-409C-BE32-E72D297353CC}">
                <c16:uniqueId val="{00000262-EB50-4ECE-82AA-9E1B61CAB041}"/>
              </c:ext>
            </c:extLst>
          </c:dPt>
          <c:dPt>
            <c:idx val="3"/>
            <c:invertIfNegative val="0"/>
            <c:bubble3D val="0"/>
            <c:spPr>
              <a:noFill/>
            </c:spPr>
            <c:extLst>
              <c:ext xmlns:c16="http://schemas.microsoft.com/office/drawing/2014/chart" uri="{C3380CC4-5D6E-409C-BE32-E72D297353CC}">
                <c16:uniqueId val="{00000264-EB50-4ECE-82AA-9E1B61CAB041}"/>
              </c:ext>
            </c:extLst>
          </c:dPt>
          <c:dPt>
            <c:idx val="4"/>
            <c:invertIfNegative val="0"/>
            <c:bubble3D val="0"/>
            <c:spPr>
              <a:noFill/>
            </c:spPr>
            <c:extLst>
              <c:ext xmlns:c16="http://schemas.microsoft.com/office/drawing/2014/chart" uri="{C3380CC4-5D6E-409C-BE32-E72D297353CC}">
                <c16:uniqueId val="{00000266-EB50-4ECE-82AA-9E1B61CAB041}"/>
              </c:ext>
            </c:extLst>
          </c:dPt>
          <c:cat>
            <c:strRef>
              <c:f>'Form K1'!$S$146:$S$150</c:f>
              <c:strCache>
                <c:ptCount val="5"/>
                <c:pt idx="0">
                  <c:v>R</c:v>
                </c:pt>
                <c:pt idx="1">
                  <c:v>M</c:v>
                </c:pt>
                <c:pt idx="2">
                  <c:v>U1</c:v>
                </c:pt>
                <c:pt idx="3">
                  <c:v>U2</c:v>
                </c:pt>
                <c:pt idx="4">
                  <c:v>U3</c:v>
                </c:pt>
              </c:strCache>
            </c:strRef>
          </c:cat>
          <c:val>
            <c:numRef>
              <c:f>'Form K1'!$BW$146:$BW$150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EB50-4ECE-82AA-9E1B61CAB041}"/>
            </c:ext>
          </c:extLst>
        </c:ser>
        <c:ser>
          <c:idx val="56"/>
          <c:order val="56"/>
          <c:tx>
            <c:strRef>
              <c:f>'Form K1'!$BX$145</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EB50-4ECE-82AA-9E1B61CAB041}"/>
              </c:ext>
            </c:extLst>
          </c:dPt>
          <c:cat>
            <c:strRef>
              <c:f>'Form K1'!$S$146:$S$150</c:f>
              <c:strCache>
                <c:ptCount val="5"/>
                <c:pt idx="0">
                  <c:v>R</c:v>
                </c:pt>
                <c:pt idx="1">
                  <c:v>M</c:v>
                </c:pt>
                <c:pt idx="2">
                  <c:v>U1</c:v>
                </c:pt>
                <c:pt idx="3">
                  <c:v>U2</c:v>
                </c:pt>
                <c:pt idx="4">
                  <c:v>U3</c:v>
                </c:pt>
              </c:strCache>
            </c:strRef>
          </c:cat>
          <c:val>
            <c:numRef>
              <c:f>'Form K1'!$BX$146:$BX$150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EB50-4ECE-82AA-9E1B61CAB041}"/>
            </c:ext>
          </c:extLst>
        </c:ser>
        <c:ser>
          <c:idx val="57"/>
          <c:order val="57"/>
          <c:tx>
            <c:strRef>
              <c:f>'Form K1'!$BY$145</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EB50-4ECE-82AA-9E1B61CAB041}"/>
              </c:ext>
            </c:extLst>
          </c:dPt>
          <c:dPt>
            <c:idx val="1"/>
            <c:invertIfNegative val="0"/>
            <c:bubble3D val="0"/>
            <c:spPr>
              <a:noFill/>
            </c:spPr>
            <c:extLst>
              <c:ext xmlns:c16="http://schemas.microsoft.com/office/drawing/2014/chart" uri="{C3380CC4-5D6E-409C-BE32-E72D297353CC}">
                <c16:uniqueId val="{00000276-EB50-4ECE-82AA-9E1B61CAB041}"/>
              </c:ext>
            </c:extLst>
          </c:dPt>
          <c:dPt>
            <c:idx val="2"/>
            <c:invertIfNegative val="0"/>
            <c:bubble3D val="0"/>
            <c:spPr>
              <a:noFill/>
            </c:spPr>
            <c:extLst>
              <c:ext xmlns:c16="http://schemas.microsoft.com/office/drawing/2014/chart" uri="{C3380CC4-5D6E-409C-BE32-E72D297353CC}">
                <c16:uniqueId val="{00000278-EB50-4ECE-82AA-9E1B61CAB041}"/>
              </c:ext>
            </c:extLst>
          </c:dPt>
          <c:dPt>
            <c:idx val="3"/>
            <c:invertIfNegative val="0"/>
            <c:bubble3D val="0"/>
            <c:spPr>
              <a:noFill/>
            </c:spPr>
            <c:extLst>
              <c:ext xmlns:c16="http://schemas.microsoft.com/office/drawing/2014/chart" uri="{C3380CC4-5D6E-409C-BE32-E72D297353CC}">
                <c16:uniqueId val="{0000027A-EB50-4ECE-82AA-9E1B61CAB041}"/>
              </c:ext>
            </c:extLst>
          </c:dPt>
          <c:dPt>
            <c:idx val="4"/>
            <c:invertIfNegative val="0"/>
            <c:bubble3D val="0"/>
            <c:spPr>
              <a:noFill/>
            </c:spPr>
            <c:extLst>
              <c:ext xmlns:c16="http://schemas.microsoft.com/office/drawing/2014/chart" uri="{C3380CC4-5D6E-409C-BE32-E72D297353CC}">
                <c16:uniqueId val="{0000027C-EB50-4ECE-82AA-9E1B61CAB041}"/>
              </c:ext>
            </c:extLst>
          </c:dPt>
          <c:cat>
            <c:strRef>
              <c:f>'Form K1'!$S$146:$S$150</c:f>
              <c:strCache>
                <c:ptCount val="5"/>
                <c:pt idx="0">
                  <c:v>R</c:v>
                </c:pt>
                <c:pt idx="1">
                  <c:v>M</c:v>
                </c:pt>
                <c:pt idx="2">
                  <c:v>U1</c:v>
                </c:pt>
                <c:pt idx="3">
                  <c:v>U2</c:v>
                </c:pt>
                <c:pt idx="4">
                  <c:v>U3</c:v>
                </c:pt>
              </c:strCache>
            </c:strRef>
          </c:cat>
          <c:val>
            <c:numRef>
              <c:f>'Form K1'!$BY$146:$BY$150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EB50-4ECE-82AA-9E1B61CAB041}"/>
            </c:ext>
          </c:extLst>
        </c:ser>
        <c:ser>
          <c:idx val="58"/>
          <c:order val="58"/>
          <c:tx>
            <c:strRef>
              <c:f>'Form K1'!$BZ$145</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EB50-4ECE-82AA-9E1B61CAB041}"/>
              </c:ext>
            </c:extLst>
          </c:dPt>
          <c:cat>
            <c:strRef>
              <c:f>'Form K1'!$S$146:$S$150</c:f>
              <c:strCache>
                <c:ptCount val="5"/>
                <c:pt idx="0">
                  <c:v>R</c:v>
                </c:pt>
                <c:pt idx="1">
                  <c:v>M</c:v>
                </c:pt>
                <c:pt idx="2">
                  <c:v>U1</c:v>
                </c:pt>
                <c:pt idx="3">
                  <c:v>U2</c:v>
                </c:pt>
                <c:pt idx="4">
                  <c:v>U3</c:v>
                </c:pt>
              </c:strCache>
            </c:strRef>
          </c:cat>
          <c:val>
            <c:numRef>
              <c:f>'Form K1'!$BZ$146:$BZ$150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EB50-4ECE-82AA-9E1B61CAB041}"/>
            </c:ext>
          </c:extLst>
        </c:ser>
        <c:ser>
          <c:idx val="59"/>
          <c:order val="59"/>
          <c:tx>
            <c:strRef>
              <c:f>'Form K1'!$CA$145</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EB50-4ECE-82AA-9E1B61CAB041}"/>
              </c:ext>
            </c:extLst>
          </c:dPt>
          <c:dPt>
            <c:idx val="1"/>
            <c:invertIfNegative val="0"/>
            <c:bubble3D val="0"/>
            <c:spPr>
              <a:noFill/>
            </c:spPr>
            <c:extLst>
              <c:ext xmlns:c16="http://schemas.microsoft.com/office/drawing/2014/chart" uri="{C3380CC4-5D6E-409C-BE32-E72D297353CC}">
                <c16:uniqueId val="{0000028C-EB50-4ECE-82AA-9E1B61CAB041}"/>
              </c:ext>
            </c:extLst>
          </c:dPt>
          <c:dPt>
            <c:idx val="2"/>
            <c:invertIfNegative val="0"/>
            <c:bubble3D val="0"/>
            <c:spPr>
              <a:noFill/>
            </c:spPr>
            <c:extLst>
              <c:ext xmlns:c16="http://schemas.microsoft.com/office/drawing/2014/chart" uri="{C3380CC4-5D6E-409C-BE32-E72D297353CC}">
                <c16:uniqueId val="{0000028E-EB50-4ECE-82AA-9E1B61CAB041}"/>
              </c:ext>
            </c:extLst>
          </c:dPt>
          <c:dPt>
            <c:idx val="3"/>
            <c:invertIfNegative val="0"/>
            <c:bubble3D val="0"/>
            <c:spPr>
              <a:noFill/>
            </c:spPr>
            <c:extLst>
              <c:ext xmlns:c16="http://schemas.microsoft.com/office/drawing/2014/chart" uri="{C3380CC4-5D6E-409C-BE32-E72D297353CC}">
                <c16:uniqueId val="{00000290-EB50-4ECE-82AA-9E1B61CAB041}"/>
              </c:ext>
            </c:extLst>
          </c:dPt>
          <c:dPt>
            <c:idx val="4"/>
            <c:invertIfNegative val="0"/>
            <c:bubble3D val="0"/>
            <c:spPr>
              <a:noFill/>
            </c:spPr>
            <c:extLst>
              <c:ext xmlns:c16="http://schemas.microsoft.com/office/drawing/2014/chart" uri="{C3380CC4-5D6E-409C-BE32-E72D297353CC}">
                <c16:uniqueId val="{00000292-EB50-4ECE-82AA-9E1B61CAB041}"/>
              </c:ext>
            </c:extLst>
          </c:dPt>
          <c:cat>
            <c:strRef>
              <c:f>'Form K1'!$S$146:$S$150</c:f>
              <c:strCache>
                <c:ptCount val="5"/>
                <c:pt idx="0">
                  <c:v>R</c:v>
                </c:pt>
                <c:pt idx="1">
                  <c:v>M</c:v>
                </c:pt>
                <c:pt idx="2">
                  <c:v>U1</c:v>
                </c:pt>
                <c:pt idx="3">
                  <c:v>U2</c:v>
                </c:pt>
                <c:pt idx="4">
                  <c:v>U3</c:v>
                </c:pt>
              </c:strCache>
            </c:strRef>
          </c:cat>
          <c:val>
            <c:numRef>
              <c:f>'Form K1'!$CA$146:$CA$150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EB50-4ECE-82AA-9E1B61CAB041}"/>
            </c:ext>
          </c:extLst>
        </c:ser>
        <c:ser>
          <c:idx val="60"/>
          <c:order val="60"/>
          <c:tx>
            <c:strRef>
              <c:f>'Form K1'!$CB$145</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EB50-4ECE-82AA-9E1B61CAB04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EB50-4ECE-82AA-9E1B61CAB04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EB50-4ECE-82AA-9E1B61CAB04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EB50-4ECE-82AA-9E1B61CAB04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EB50-4ECE-82AA-9E1B61CAB041}"/>
              </c:ext>
            </c:extLst>
          </c:dPt>
          <c:cat>
            <c:strRef>
              <c:f>'Form K1'!$S$146:$S$150</c:f>
              <c:strCache>
                <c:ptCount val="5"/>
                <c:pt idx="0">
                  <c:v>R</c:v>
                </c:pt>
                <c:pt idx="1">
                  <c:v>M</c:v>
                </c:pt>
                <c:pt idx="2">
                  <c:v>U1</c:v>
                </c:pt>
                <c:pt idx="3">
                  <c:v>U2</c:v>
                </c:pt>
                <c:pt idx="4">
                  <c:v>U3</c:v>
                </c:pt>
              </c:strCache>
            </c:strRef>
          </c:cat>
          <c:val>
            <c:numRef>
              <c:f>'Form K1'!$CB$146:$CB$150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EB50-4ECE-82AA-9E1B61CAB041}"/>
            </c:ext>
          </c:extLst>
        </c:ser>
        <c:ser>
          <c:idx val="61"/>
          <c:order val="61"/>
          <c:tx>
            <c:strRef>
              <c:f>'Form K1'!$CC$145</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EB50-4ECE-82AA-9E1B61CAB041}"/>
              </c:ext>
            </c:extLst>
          </c:dPt>
          <c:dPt>
            <c:idx val="1"/>
            <c:invertIfNegative val="0"/>
            <c:bubble3D val="0"/>
            <c:spPr>
              <a:noFill/>
            </c:spPr>
            <c:extLst>
              <c:ext xmlns:c16="http://schemas.microsoft.com/office/drawing/2014/chart" uri="{C3380CC4-5D6E-409C-BE32-E72D297353CC}">
                <c16:uniqueId val="{000002A2-EB50-4ECE-82AA-9E1B61CAB041}"/>
              </c:ext>
            </c:extLst>
          </c:dPt>
          <c:dPt>
            <c:idx val="2"/>
            <c:invertIfNegative val="0"/>
            <c:bubble3D val="0"/>
            <c:spPr>
              <a:noFill/>
            </c:spPr>
            <c:extLst>
              <c:ext xmlns:c16="http://schemas.microsoft.com/office/drawing/2014/chart" uri="{C3380CC4-5D6E-409C-BE32-E72D297353CC}">
                <c16:uniqueId val="{000002A4-EB50-4ECE-82AA-9E1B61CAB041}"/>
              </c:ext>
            </c:extLst>
          </c:dPt>
          <c:dPt>
            <c:idx val="3"/>
            <c:invertIfNegative val="0"/>
            <c:bubble3D val="0"/>
            <c:spPr>
              <a:noFill/>
            </c:spPr>
            <c:extLst>
              <c:ext xmlns:c16="http://schemas.microsoft.com/office/drawing/2014/chart" uri="{C3380CC4-5D6E-409C-BE32-E72D297353CC}">
                <c16:uniqueId val="{000002A6-EB50-4ECE-82AA-9E1B61CAB041}"/>
              </c:ext>
            </c:extLst>
          </c:dPt>
          <c:dPt>
            <c:idx val="4"/>
            <c:invertIfNegative val="0"/>
            <c:bubble3D val="0"/>
            <c:spPr>
              <a:noFill/>
            </c:spPr>
            <c:extLst>
              <c:ext xmlns:c16="http://schemas.microsoft.com/office/drawing/2014/chart" uri="{C3380CC4-5D6E-409C-BE32-E72D297353CC}">
                <c16:uniqueId val="{000002A8-EB50-4ECE-82AA-9E1B61CAB041}"/>
              </c:ext>
            </c:extLst>
          </c:dPt>
          <c:cat>
            <c:strRef>
              <c:f>'Form K1'!$S$146:$S$150</c:f>
              <c:strCache>
                <c:ptCount val="5"/>
                <c:pt idx="0">
                  <c:v>R</c:v>
                </c:pt>
                <c:pt idx="1">
                  <c:v>M</c:v>
                </c:pt>
                <c:pt idx="2">
                  <c:v>U1</c:v>
                </c:pt>
                <c:pt idx="3">
                  <c:v>U2</c:v>
                </c:pt>
                <c:pt idx="4">
                  <c:v>U3</c:v>
                </c:pt>
              </c:strCache>
            </c:strRef>
          </c:cat>
          <c:val>
            <c:numRef>
              <c:f>'Form K1'!$CC$146:$CC$150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EB50-4ECE-82AA-9E1B61CAB041}"/>
            </c:ext>
          </c:extLst>
        </c:ser>
        <c:dLbls>
          <c:showLegendKey val="0"/>
          <c:showVal val="0"/>
          <c:showCatName val="0"/>
          <c:showSerName val="0"/>
          <c:showPercent val="0"/>
          <c:showBubbleSize val="0"/>
        </c:dLbls>
        <c:gapWidth val="150"/>
        <c:overlap val="100"/>
        <c:axId val="840026728"/>
        <c:axId val="840026336"/>
      </c:barChart>
      <c:catAx>
        <c:axId val="840026728"/>
        <c:scaling>
          <c:orientation val="maxMin"/>
        </c:scaling>
        <c:delete val="0"/>
        <c:axPos val="l"/>
        <c:numFmt formatCode="General" sourceLinked="0"/>
        <c:majorTickMark val="out"/>
        <c:minorTickMark val="none"/>
        <c:tickLblPos val="nextTo"/>
        <c:crossAx val="840026336"/>
        <c:crosses val="autoZero"/>
        <c:auto val="1"/>
        <c:lblAlgn val="ctr"/>
        <c:lblOffset val="100"/>
        <c:noMultiLvlLbl val="0"/>
      </c:catAx>
      <c:valAx>
        <c:axId val="840026336"/>
        <c:scaling>
          <c:orientation val="minMax"/>
        </c:scaling>
        <c:delete val="1"/>
        <c:axPos val="t"/>
        <c:majorGridlines/>
        <c:numFmt formatCode="0%" sourceLinked="1"/>
        <c:majorTickMark val="out"/>
        <c:minorTickMark val="none"/>
        <c:tickLblPos val="nextTo"/>
        <c:crossAx val="840026728"/>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April</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K1'!$T$166</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9F4C-4B23-A546-D5EC1A3BA6B4}"/>
              </c:ext>
            </c:extLst>
          </c:dPt>
          <c:cat>
            <c:strRef>
              <c:f>'Form K1'!$S$167:$S$171</c:f>
              <c:strCache>
                <c:ptCount val="5"/>
                <c:pt idx="0">
                  <c:v>R</c:v>
                </c:pt>
                <c:pt idx="1">
                  <c:v>M</c:v>
                </c:pt>
                <c:pt idx="2">
                  <c:v>U1</c:v>
                </c:pt>
                <c:pt idx="3">
                  <c:v>U2</c:v>
                </c:pt>
                <c:pt idx="4">
                  <c:v>U3</c:v>
                </c:pt>
              </c:strCache>
            </c:strRef>
          </c:cat>
          <c:val>
            <c:numRef>
              <c:f>'Form K1'!$T$167:$T$171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9F4C-4B23-A546-D5EC1A3BA6B4}"/>
            </c:ext>
          </c:extLst>
        </c:ser>
        <c:ser>
          <c:idx val="1"/>
          <c:order val="1"/>
          <c:tx>
            <c:strRef>
              <c:f>'Form K1'!$U$166</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9F4C-4B23-A546-D5EC1A3BA6B4}"/>
              </c:ext>
            </c:extLst>
          </c:dPt>
          <c:dPt>
            <c:idx val="1"/>
            <c:invertIfNegative val="0"/>
            <c:bubble3D val="0"/>
            <c:spPr>
              <a:noFill/>
            </c:spPr>
            <c:extLst>
              <c:ext xmlns:c16="http://schemas.microsoft.com/office/drawing/2014/chart" uri="{C3380CC4-5D6E-409C-BE32-E72D297353CC}">
                <c16:uniqueId val="{0000000E-9F4C-4B23-A546-D5EC1A3BA6B4}"/>
              </c:ext>
            </c:extLst>
          </c:dPt>
          <c:dPt>
            <c:idx val="2"/>
            <c:invertIfNegative val="0"/>
            <c:bubble3D val="0"/>
            <c:spPr>
              <a:noFill/>
            </c:spPr>
            <c:extLst>
              <c:ext xmlns:c16="http://schemas.microsoft.com/office/drawing/2014/chart" uri="{C3380CC4-5D6E-409C-BE32-E72D297353CC}">
                <c16:uniqueId val="{00000010-9F4C-4B23-A546-D5EC1A3BA6B4}"/>
              </c:ext>
            </c:extLst>
          </c:dPt>
          <c:dPt>
            <c:idx val="3"/>
            <c:invertIfNegative val="0"/>
            <c:bubble3D val="0"/>
            <c:spPr>
              <a:noFill/>
            </c:spPr>
            <c:extLst>
              <c:ext xmlns:c16="http://schemas.microsoft.com/office/drawing/2014/chart" uri="{C3380CC4-5D6E-409C-BE32-E72D297353CC}">
                <c16:uniqueId val="{00000012-9F4C-4B23-A546-D5EC1A3BA6B4}"/>
              </c:ext>
            </c:extLst>
          </c:dPt>
          <c:dPt>
            <c:idx val="4"/>
            <c:invertIfNegative val="0"/>
            <c:bubble3D val="0"/>
            <c:spPr>
              <a:noFill/>
            </c:spPr>
            <c:extLst>
              <c:ext xmlns:c16="http://schemas.microsoft.com/office/drawing/2014/chart" uri="{C3380CC4-5D6E-409C-BE32-E72D297353CC}">
                <c16:uniqueId val="{00000014-9F4C-4B23-A546-D5EC1A3BA6B4}"/>
              </c:ext>
            </c:extLst>
          </c:dPt>
          <c:cat>
            <c:strRef>
              <c:f>'Form K1'!$S$167:$S$171</c:f>
              <c:strCache>
                <c:ptCount val="5"/>
                <c:pt idx="0">
                  <c:v>R</c:v>
                </c:pt>
                <c:pt idx="1">
                  <c:v>M</c:v>
                </c:pt>
                <c:pt idx="2">
                  <c:v>U1</c:v>
                </c:pt>
                <c:pt idx="3">
                  <c:v>U2</c:v>
                </c:pt>
                <c:pt idx="4">
                  <c:v>U3</c:v>
                </c:pt>
              </c:strCache>
            </c:strRef>
          </c:cat>
          <c:val>
            <c:numRef>
              <c:f>'Form K1'!$U$167:$U$171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9F4C-4B23-A546-D5EC1A3BA6B4}"/>
            </c:ext>
          </c:extLst>
        </c:ser>
        <c:ser>
          <c:idx val="2"/>
          <c:order val="2"/>
          <c:tx>
            <c:strRef>
              <c:f>'Form K1'!$V$166</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9F4C-4B23-A546-D5EC1A3BA6B4}"/>
              </c:ext>
            </c:extLst>
          </c:dPt>
          <c:cat>
            <c:strRef>
              <c:f>'Form K1'!$S$167:$S$171</c:f>
              <c:strCache>
                <c:ptCount val="5"/>
                <c:pt idx="0">
                  <c:v>R</c:v>
                </c:pt>
                <c:pt idx="1">
                  <c:v>M</c:v>
                </c:pt>
                <c:pt idx="2">
                  <c:v>U1</c:v>
                </c:pt>
                <c:pt idx="3">
                  <c:v>U2</c:v>
                </c:pt>
                <c:pt idx="4">
                  <c:v>U3</c:v>
                </c:pt>
              </c:strCache>
            </c:strRef>
          </c:cat>
          <c:val>
            <c:numRef>
              <c:f>'Form K1'!$V$167:$V$171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9F4C-4B23-A546-D5EC1A3BA6B4}"/>
            </c:ext>
          </c:extLst>
        </c:ser>
        <c:ser>
          <c:idx val="3"/>
          <c:order val="3"/>
          <c:tx>
            <c:strRef>
              <c:f>'Form K1'!$W$166</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9F4C-4B23-A546-D5EC1A3BA6B4}"/>
              </c:ext>
            </c:extLst>
          </c:dPt>
          <c:dPt>
            <c:idx val="1"/>
            <c:invertIfNegative val="0"/>
            <c:bubble3D val="0"/>
            <c:spPr>
              <a:noFill/>
            </c:spPr>
            <c:extLst>
              <c:ext xmlns:c16="http://schemas.microsoft.com/office/drawing/2014/chart" uri="{C3380CC4-5D6E-409C-BE32-E72D297353CC}">
                <c16:uniqueId val="{00000024-9F4C-4B23-A546-D5EC1A3BA6B4}"/>
              </c:ext>
            </c:extLst>
          </c:dPt>
          <c:dPt>
            <c:idx val="2"/>
            <c:invertIfNegative val="0"/>
            <c:bubble3D val="0"/>
            <c:spPr>
              <a:noFill/>
            </c:spPr>
            <c:extLst>
              <c:ext xmlns:c16="http://schemas.microsoft.com/office/drawing/2014/chart" uri="{C3380CC4-5D6E-409C-BE32-E72D297353CC}">
                <c16:uniqueId val="{00000026-9F4C-4B23-A546-D5EC1A3BA6B4}"/>
              </c:ext>
            </c:extLst>
          </c:dPt>
          <c:dPt>
            <c:idx val="3"/>
            <c:invertIfNegative val="0"/>
            <c:bubble3D val="0"/>
            <c:spPr>
              <a:noFill/>
            </c:spPr>
            <c:extLst>
              <c:ext xmlns:c16="http://schemas.microsoft.com/office/drawing/2014/chart" uri="{C3380CC4-5D6E-409C-BE32-E72D297353CC}">
                <c16:uniqueId val="{00000028-9F4C-4B23-A546-D5EC1A3BA6B4}"/>
              </c:ext>
            </c:extLst>
          </c:dPt>
          <c:dPt>
            <c:idx val="4"/>
            <c:invertIfNegative val="0"/>
            <c:bubble3D val="0"/>
            <c:spPr>
              <a:noFill/>
            </c:spPr>
            <c:extLst>
              <c:ext xmlns:c16="http://schemas.microsoft.com/office/drawing/2014/chart" uri="{C3380CC4-5D6E-409C-BE32-E72D297353CC}">
                <c16:uniqueId val="{0000002A-9F4C-4B23-A546-D5EC1A3BA6B4}"/>
              </c:ext>
            </c:extLst>
          </c:dPt>
          <c:cat>
            <c:strRef>
              <c:f>'Form K1'!$S$167:$S$171</c:f>
              <c:strCache>
                <c:ptCount val="5"/>
                <c:pt idx="0">
                  <c:v>R</c:v>
                </c:pt>
                <c:pt idx="1">
                  <c:v>M</c:v>
                </c:pt>
                <c:pt idx="2">
                  <c:v>U1</c:v>
                </c:pt>
                <c:pt idx="3">
                  <c:v>U2</c:v>
                </c:pt>
                <c:pt idx="4">
                  <c:v>U3</c:v>
                </c:pt>
              </c:strCache>
            </c:strRef>
          </c:cat>
          <c:val>
            <c:numRef>
              <c:f>'Form K1'!$W$167:$W$171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9F4C-4B23-A546-D5EC1A3BA6B4}"/>
            </c:ext>
          </c:extLst>
        </c:ser>
        <c:ser>
          <c:idx val="4"/>
          <c:order val="4"/>
          <c:tx>
            <c:strRef>
              <c:f>'Form K1'!$X$166</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9F4C-4B23-A546-D5EC1A3BA6B4}"/>
              </c:ext>
            </c:extLst>
          </c:dPt>
          <c:cat>
            <c:strRef>
              <c:f>'Form K1'!$S$167:$S$171</c:f>
              <c:strCache>
                <c:ptCount val="5"/>
                <c:pt idx="0">
                  <c:v>R</c:v>
                </c:pt>
                <c:pt idx="1">
                  <c:v>M</c:v>
                </c:pt>
                <c:pt idx="2">
                  <c:v>U1</c:v>
                </c:pt>
                <c:pt idx="3">
                  <c:v>U2</c:v>
                </c:pt>
                <c:pt idx="4">
                  <c:v>U3</c:v>
                </c:pt>
              </c:strCache>
            </c:strRef>
          </c:cat>
          <c:val>
            <c:numRef>
              <c:f>'Form K1'!$X$167:$X$171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9F4C-4B23-A546-D5EC1A3BA6B4}"/>
            </c:ext>
          </c:extLst>
        </c:ser>
        <c:ser>
          <c:idx val="5"/>
          <c:order val="5"/>
          <c:tx>
            <c:strRef>
              <c:f>'Form K1'!$Y$166</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9F4C-4B23-A546-D5EC1A3BA6B4}"/>
              </c:ext>
            </c:extLst>
          </c:dPt>
          <c:dPt>
            <c:idx val="1"/>
            <c:invertIfNegative val="0"/>
            <c:bubble3D val="0"/>
            <c:spPr>
              <a:noFill/>
            </c:spPr>
            <c:extLst>
              <c:ext xmlns:c16="http://schemas.microsoft.com/office/drawing/2014/chart" uri="{C3380CC4-5D6E-409C-BE32-E72D297353CC}">
                <c16:uniqueId val="{0000003A-9F4C-4B23-A546-D5EC1A3BA6B4}"/>
              </c:ext>
            </c:extLst>
          </c:dPt>
          <c:dPt>
            <c:idx val="2"/>
            <c:invertIfNegative val="0"/>
            <c:bubble3D val="0"/>
            <c:spPr>
              <a:noFill/>
            </c:spPr>
            <c:extLst>
              <c:ext xmlns:c16="http://schemas.microsoft.com/office/drawing/2014/chart" uri="{C3380CC4-5D6E-409C-BE32-E72D297353CC}">
                <c16:uniqueId val="{0000003C-9F4C-4B23-A546-D5EC1A3BA6B4}"/>
              </c:ext>
            </c:extLst>
          </c:dPt>
          <c:dPt>
            <c:idx val="3"/>
            <c:invertIfNegative val="0"/>
            <c:bubble3D val="0"/>
            <c:spPr>
              <a:noFill/>
            </c:spPr>
            <c:extLst>
              <c:ext xmlns:c16="http://schemas.microsoft.com/office/drawing/2014/chart" uri="{C3380CC4-5D6E-409C-BE32-E72D297353CC}">
                <c16:uniqueId val="{0000003E-9F4C-4B23-A546-D5EC1A3BA6B4}"/>
              </c:ext>
            </c:extLst>
          </c:dPt>
          <c:dPt>
            <c:idx val="4"/>
            <c:invertIfNegative val="0"/>
            <c:bubble3D val="0"/>
            <c:spPr>
              <a:noFill/>
            </c:spPr>
            <c:extLst>
              <c:ext xmlns:c16="http://schemas.microsoft.com/office/drawing/2014/chart" uri="{C3380CC4-5D6E-409C-BE32-E72D297353CC}">
                <c16:uniqueId val="{00000040-9F4C-4B23-A546-D5EC1A3BA6B4}"/>
              </c:ext>
            </c:extLst>
          </c:dPt>
          <c:cat>
            <c:strRef>
              <c:f>'Form K1'!$S$167:$S$171</c:f>
              <c:strCache>
                <c:ptCount val="5"/>
                <c:pt idx="0">
                  <c:v>R</c:v>
                </c:pt>
                <c:pt idx="1">
                  <c:v>M</c:v>
                </c:pt>
                <c:pt idx="2">
                  <c:v>U1</c:v>
                </c:pt>
                <c:pt idx="3">
                  <c:v>U2</c:v>
                </c:pt>
                <c:pt idx="4">
                  <c:v>U3</c:v>
                </c:pt>
              </c:strCache>
            </c:strRef>
          </c:cat>
          <c:val>
            <c:numRef>
              <c:f>'Form K1'!$Y$167:$Y$171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9F4C-4B23-A546-D5EC1A3BA6B4}"/>
            </c:ext>
          </c:extLst>
        </c:ser>
        <c:ser>
          <c:idx val="6"/>
          <c:order val="6"/>
          <c:tx>
            <c:strRef>
              <c:f>'Form K1'!$Z$166</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9F4C-4B23-A546-D5EC1A3BA6B4}"/>
              </c:ext>
            </c:extLst>
          </c:dPt>
          <c:cat>
            <c:strRef>
              <c:f>'Form K1'!$S$167:$S$171</c:f>
              <c:strCache>
                <c:ptCount val="5"/>
                <c:pt idx="0">
                  <c:v>R</c:v>
                </c:pt>
                <c:pt idx="1">
                  <c:v>M</c:v>
                </c:pt>
                <c:pt idx="2">
                  <c:v>U1</c:v>
                </c:pt>
                <c:pt idx="3">
                  <c:v>U2</c:v>
                </c:pt>
                <c:pt idx="4">
                  <c:v>U3</c:v>
                </c:pt>
              </c:strCache>
            </c:strRef>
          </c:cat>
          <c:val>
            <c:numRef>
              <c:f>'Form K1'!$Z$167:$Z$171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9F4C-4B23-A546-D5EC1A3BA6B4}"/>
            </c:ext>
          </c:extLst>
        </c:ser>
        <c:ser>
          <c:idx val="7"/>
          <c:order val="7"/>
          <c:tx>
            <c:strRef>
              <c:f>'Form K1'!$AA$166</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9F4C-4B23-A546-D5EC1A3BA6B4}"/>
              </c:ext>
            </c:extLst>
          </c:dPt>
          <c:dPt>
            <c:idx val="1"/>
            <c:invertIfNegative val="0"/>
            <c:bubble3D val="0"/>
            <c:spPr>
              <a:noFill/>
            </c:spPr>
            <c:extLst>
              <c:ext xmlns:c16="http://schemas.microsoft.com/office/drawing/2014/chart" uri="{C3380CC4-5D6E-409C-BE32-E72D297353CC}">
                <c16:uniqueId val="{00000050-9F4C-4B23-A546-D5EC1A3BA6B4}"/>
              </c:ext>
            </c:extLst>
          </c:dPt>
          <c:dPt>
            <c:idx val="2"/>
            <c:invertIfNegative val="0"/>
            <c:bubble3D val="0"/>
            <c:spPr>
              <a:noFill/>
            </c:spPr>
            <c:extLst>
              <c:ext xmlns:c16="http://schemas.microsoft.com/office/drawing/2014/chart" uri="{C3380CC4-5D6E-409C-BE32-E72D297353CC}">
                <c16:uniqueId val="{00000052-9F4C-4B23-A546-D5EC1A3BA6B4}"/>
              </c:ext>
            </c:extLst>
          </c:dPt>
          <c:dPt>
            <c:idx val="3"/>
            <c:invertIfNegative val="0"/>
            <c:bubble3D val="0"/>
            <c:spPr>
              <a:noFill/>
            </c:spPr>
            <c:extLst>
              <c:ext xmlns:c16="http://schemas.microsoft.com/office/drawing/2014/chart" uri="{C3380CC4-5D6E-409C-BE32-E72D297353CC}">
                <c16:uniqueId val="{00000054-9F4C-4B23-A546-D5EC1A3BA6B4}"/>
              </c:ext>
            </c:extLst>
          </c:dPt>
          <c:dPt>
            <c:idx val="4"/>
            <c:invertIfNegative val="0"/>
            <c:bubble3D val="0"/>
            <c:spPr>
              <a:noFill/>
            </c:spPr>
            <c:extLst>
              <c:ext xmlns:c16="http://schemas.microsoft.com/office/drawing/2014/chart" uri="{C3380CC4-5D6E-409C-BE32-E72D297353CC}">
                <c16:uniqueId val="{00000056-9F4C-4B23-A546-D5EC1A3BA6B4}"/>
              </c:ext>
            </c:extLst>
          </c:dPt>
          <c:cat>
            <c:strRef>
              <c:f>'Form K1'!$S$167:$S$171</c:f>
              <c:strCache>
                <c:ptCount val="5"/>
                <c:pt idx="0">
                  <c:v>R</c:v>
                </c:pt>
                <c:pt idx="1">
                  <c:v>M</c:v>
                </c:pt>
                <c:pt idx="2">
                  <c:v>U1</c:v>
                </c:pt>
                <c:pt idx="3">
                  <c:v>U2</c:v>
                </c:pt>
                <c:pt idx="4">
                  <c:v>U3</c:v>
                </c:pt>
              </c:strCache>
            </c:strRef>
          </c:cat>
          <c:val>
            <c:numRef>
              <c:f>'Form K1'!$AA$167:$AA$171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9F4C-4B23-A546-D5EC1A3BA6B4}"/>
            </c:ext>
          </c:extLst>
        </c:ser>
        <c:ser>
          <c:idx val="8"/>
          <c:order val="8"/>
          <c:tx>
            <c:strRef>
              <c:f>'Form K1'!$AB$166</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9F4C-4B23-A546-D5EC1A3BA6B4}"/>
              </c:ext>
            </c:extLst>
          </c:dPt>
          <c:cat>
            <c:strRef>
              <c:f>'Form K1'!$S$167:$S$171</c:f>
              <c:strCache>
                <c:ptCount val="5"/>
                <c:pt idx="0">
                  <c:v>R</c:v>
                </c:pt>
                <c:pt idx="1">
                  <c:v>M</c:v>
                </c:pt>
                <c:pt idx="2">
                  <c:v>U1</c:v>
                </c:pt>
                <c:pt idx="3">
                  <c:v>U2</c:v>
                </c:pt>
                <c:pt idx="4">
                  <c:v>U3</c:v>
                </c:pt>
              </c:strCache>
            </c:strRef>
          </c:cat>
          <c:val>
            <c:numRef>
              <c:f>'Form K1'!$AB$167:$AB$171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9F4C-4B23-A546-D5EC1A3BA6B4}"/>
            </c:ext>
          </c:extLst>
        </c:ser>
        <c:ser>
          <c:idx val="9"/>
          <c:order val="9"/>
          <c:tx>
            <c:strRef>
              <c:f>'Form K1'!$AC$166</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9F4C-4B23-A546-D5EC1A3BA6B4}"/>
              </c:ext>
            </c:extLst>
          </c:dPt>
          <c:dPt>
            <c:idx val="1"/>
            <c:invertIfNegative val="0"/>
            <c:bubble3D val="0"/>
            <c:spPr>
              <a:noFill/>
            </c:spPr>
            <c:extLst>
              <c:ext xmlns:c16="http://schemas.microsoft.com/office/drawing/2014/chart" uri="{C3380CC4-5D6E-409C-BE32-E72D297353CC}">
                <c16:uniqueId val="{00000066-9F4C-4B23-A546-D5EC1A3BA6B4}"/>
              </c:ext>
            </c:extLst>
          </c:dPt>
          <c:dPt>
            <c:idx val="2"/>
            <c:invertIfNegative val="0"/>
            <c:bubble3D val="0"/>
            <c:spPr>
              <a:noFill/>
            </c:spPr>
            <c:extLst>
              <c:ext xmlns:c16="http://schemas.microsoft.com/office/drawing/2014/chart" uri="{C3380CC4-5D6E-409C-BE32-E72D297353CC}">
                <c16:uniqueId val="{00000068-9F4C-4B23-A546-D5EC1A3BA6B4}"/>
              </c:ext>
            </c:extLst>
          </c:dPt>
          <c:dPt>
            <c:idx val="3"/>
            <c:invertIfNegative val="0"/>
            <c:bubble3D val="0"/>
            <c:spPr>
              <a:noFill/>
            </c:spPr>
            <c:extLst>
              <c:ext xmlns:c16="http://schemas.microsoft.com/office/drawing/2014/chart" uri="{C3380CC4-5D6E-409C-BE32-E72D297353CC}">
                <c16:uniqueId val="{0000006A-9F4C-4B23-A546-D5EC1A3BA6B4}"/>
              </c:ext>
            </c:extLst>
          </c:dPt>
          <c:dPt>
            <c:idx val="4"/>
            <c:invertIfNegative val="0"/>
            <c:bubble3D val="0"/>
            <c:spPr>
              <a:noFill/>
            </c:spPr>
            <c:extLst>
              <c:ext xmlns:c16="http://schemas.microsoft.com/office/drawing/2014/chart" uri="{C3380CC4-5D6E-409C-BE32-E72D297353CC}">
                <c16:uniqueId val="{0000006C-9F4C-4B23-A546-D5EC1A3BA6B4}"/>
              </c:ext>
            </c:extLst>
          </c:dPt>
          <c:cat>
            <c:strRef>
              <c:f>'Form K1'!$S$167:$S$171</c:f>
              <c:strCache>
                <c:ptCount val="5"/>
                <c:pt idx="0">
                  <c:v>R</c:v>
                </c:pt>
                <c:pt idx="1">
                  <c:v>M</c:v>
                </c:pt>
                <c:pt idx="2">
                  <c:v>U1</c:v>
                </c:pt>
                <c:pt idx="3">
                  <c:v>U2</c:v>
                </c:pt>
                <c:pt idx="4">
                  <c:v>U3</c:v>
                </c:pt>
              </c:strCache>
            </c:strRef>
          </c:cat>
          <c:val>
            <c:numRef>
              <c:f>'Form K1'!$AC$167:$AC$171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9F4C-4B23-A546-D5EC1A3BA6B4}"/>
            </c:ext>
          </c:extLst>
        </c:ser>
        <c:ser>
          <c:idx val="10"/>
          <c:order val="10"/>
          <c:tx>
            <c:strRef>
              <c:f>'Form K1'!$AD$166</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9F4C-4B23-A546-D5EC1A3BA6B4}"/>
              </c:ext>
            </c:extLst>
          </c:dPt>
          <c:cat>
            <c:strRef>
              <c:f>'Form K1'!$S$167:$S$171</c:f>
              <c:strCache>
                <c:ptCount val="5"/>
                <c:pt idx="0">
                  <c:v>R</c:v>
                </c:pt>
                <c:pt idx="1">
                  <c:v>M</c:v>
                </c:pt>
                <c:pt idx="2">
                  <c:v>U1</c:v>
                </c:pt>
                <c:pt idx="3">
                  <c:v>U2</c:v>
                </c:pt>
                <c:pt idx="4">
                  <c:v>U3</c:v>
                </c:pt>
              </c:strCache>
            </c:strRef>
          </c:cat>
          <c:val>
            <c:numRef>
              <c:f>'Form K1'!$AD$167:$AD$171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9F4C-4B23-A546-D5EC1A3BA6B4}"/>
            </c:ext>
          </c:extLst>
        </c:ser>
        <c:ser>
          <c:idx val="11"/>
          <c:order val="11"/>
          <c:tx>
            <c:strRef>
              <c:f>'Form K1'!$AE$166</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9F4C-4B23-A546-D5EC1A3BA6B4}"/>
              </c:ext>
            </c:extLst>
          </c:dPt>
          <c:dPt>
            <c:idx val="1"/>
            <c:invertIfNegative val="0"/>
            <c:bubble3D val="0"/>
            <c:spPr>
              <a:noFill/>
            </c:spPr>
            <c:extLst>
              <c:ext xmlns:c16="http://schemas.microsoft.com/office/drawing/2014/chart" uri="{C3380CC4-5D6E-409C-BE32-E72D297353CC}">
                <c16:uniqueId val="{0000007C-9F4C-4B23-A546-D5EC1A3BA6B4}"/>
              </c:ext>
            </c:extLst>
          </c:dPt>
          <c:dPt>
            <c:idx val="2"/>
            <c:invertIfNegative val="0"/>
            <c:bubble3D val="0"/>
            <c:spPr>
              <a:noFill/>
            </c:spPr>
            <c:extLst>
              <c:ext xmlns:c16="http://schemas.microsoft.com/office/drawing/2014/chart" uri="{C3380CC4-5D6E-409C-BE32-E72D297353CC}">
                <c16:uniqueId val="{0000007E-9F4C-4B23-A546-D5EC1A3BA6B4}"/>
              </c:ext>
            </c:extLst>
          </c:dPt>
          <c:dPt>
            <c:idx val="3"/>
            <c:invertIfNegative val="0"/>
            <c:bubble3D val="0"/>
            <c:spPr>
              <a:noFill/>
            </c:spPr>
            <c:extLst>
              <c:ext xmlns:c16="http://schemas.microsoft.com/office/drawing/2014/chart" uri="{C3380CC4-5D6E-409C-BE32-E72D297353CC}">
                <c16:uniqueId val="{00000080-9F4C-4B23-A546-D5EC1A3BA6B4}"/>
              </c:ext>
            </c:extLst>
          </c:dPt>
          <c:dPt>
            <c:idx val="4"/>
            <c:invertIfNegative val="0"/>
            <c:bubble3D val="0"/>
            <c:spPr>
              <a:noFill/>
            </c:spPr>
            <c:extLst>
              <c:ext xmlns:c16="http://schemas.microsoft.com/office/drawing/2014/chart" uri="{C3380CC4-5D6E-409C-BE32-E72D297353CC}">
                <c16:uniqueId val="{00000082-9F4C-4B23-A546-D5EC1A3BA6B4}"/>
              </c:ext>
            </c:extLst>
          </c:dPt>
          <c:cat>
            <c:strRef>
              <c:f>'Form K1'!$S$167:$S$171</c:f>
              <c:strCache>
                <c:ptCount val="5"/>
                <c:pt idx="0">
                  <c:v>R</c:v>
                </c:pt>
                <c:pt idx="1">
                  <c:v>M</c:v>
                </c:pt>
                <c:pt idx="2">
                  <c:v>U1</c:v>
                </c:pt>
                <c:pt idx="3">
                  <c:v>U2</c:v>
                </c:pt>
                <c:pt idx="4">
                  <c:v>U3</c:v>
                </c:pt>
              </c:strCache>
            </c:strRef>
          </c:cat>
          <c:val>
            <c:numRef>
              <c:f>'Form K1'!$AE$167:$AE$171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9F4C-4B23-A546-D5EC1A3BA6B4}"/>
            </c:ext>
          </c:extLst>
        </c:ser>
        <c:ser>
          <c:idx val="12"/>
          <c:order val="12"/>
          <c:tx>
            <c:strRef>
              <c:f>'Form K1'!$AF$166</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9F4C-4B23-A546-D5EC1A3BA6B4}"/>
              </c:ext>
            </c:extLst>
          </c:dPt>
          <c:cat>
            <c:strRef>
              <c:f>'Form K1'!$S$167:$S$171</c:f>
              <c:strCache>
                <c:ptCount val="5"/>
                <c:pt idx="0">
                  <c:v>R</c:v>
                </c:pt>
                <c:pt idx="1">
                  <c:v>M</c:v>
                </c:pt>
                <c:pt idx="2">
                  <c:v>U1</c:v>
                </c:pt>
                <c:pt idx="3">
                  <c:v>U2</c:v>
                </c:pt>
                <c:pt idx="4">
                  <c:v>U3</c:v>
                </c:pt>
              </c:strCache>
            </c:strRef>
          </c:cat>
          <c:val>
            <c:numRef>
              <c:f>'Form K1'!$AF$167:$AF$171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9F4C-4B23-A546-D5EC1A3BA6B4}"/>
            </c:ext>
          </c:extLst>
        </c:ser>
        <c:ser>
          <c:idx val="13"/>
          <c:order val="13"/>
          <c:tx>
            <c:strRef>
              <c:f>'Form K1'!$AG$166</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9F4C-4B23-A546-D5EC1A3BA6B4}"/>
              </c:ext>
            </c:extLst>
          </c:dPt>
          <c:dPt>
            <c:idx val="1"/>
            <c:invertIfNegative val="0"/>
            <c:bubble3D val="0"/>
            <c:spPr>
              <a:noFill/>
            </c:spPr>
            <c:extLst>
              <c:ext xmlns:c16="http://schemas.microsoft.com/office/drawing/2014/chart" uri="{C3380CC4-5D6E-409C-BE32-E72D297353CC}">
                <c16:uniqueId val="{00000092-9F4C-4B23-A546-D5EC1A3BA6B4}"/>
              </c:ext>
            </c:extLst>
          </c:dPt>
          <c:dPt>
            <c:idx val="2"/>
            <c:invertIfNegative val="0"/>
            <c:bubble3D val="0"/>
            <c:spPr>
              <a:noFill/>
            </c:spPr>
            <c:extLst>
              <c:ext xmlns:c16="http://schemas.microsoft.com/office/drawing/2014/chart" uri="{C3380CC4-5D6E-409C-BE32-E72D297353CC}">
                <c16:uniqueId val="{00000094-9F4C-4B23-A546-D5EC1A3BA6B4}"/>
              </c:ext>
            </c:extLst>
          </c:dPt>
          <c:dPt>
            <c:idx val="3"/>
            <c:invertIfNegative val="0"/>
            <c:bubble3D val="0"/>
            <c:spPr>
              <a:noFill/>
            </c:spPr>
            <c:extLst>
              <c:ext xmlns:c16="http://schemas.microsoft.com/office/drawing/2014/chart" uri="{C3380CC4-5D6E-409C-BE32-E72D297353CC}">
                <c16:uniqueId val="{00000096-9F4C-4B23-A546-D5EC1A3BA6B4}"/>
              </c:ext>
            </c:extLst>
          </c:dPt>
          <c:dPt>
            <c:idx val="4"/>
            <c:invertIfNegative val="0"/>
            <c:bubble3D val="0"/>
            <c:spPr>
              <a:noFill/>
            </c:spPr>
            <c:extLst>
              <c:ext xmlns:c16="http://schemas.microsoft.com/office/drawing/2014/chart" uri="{C3380CC4-5D6E-409C-BE32-E72D297353CC}">
                <c16:uniqueId val="{00000098-9F4C-4B23-A546-D5EC1A3BA6B4}"/>
              </c:ext>
            </c:extLst>
          </c:dPt>
          <c:cat>
            <c:strRef>
              <c:f>'Form K1'!$S$167:$S$171</c:f>
              <c:strCache>
                <c:ptCount val="5"/>
                <c:pt idx="0">
                  <c:v>R</c:v>
                </c:pt>
                <c:pt idx="1">
                  <c:v>M</c:v>
                </c:pt>
                <c:pt idx="2">
                  <c:v>U1</c:v>
                </c:pt>
                <c:pt idx="3">
                  <c:v>U2</c:v>
                </c:pt>
                <c:pt idx="4">
                  <c:v>U3</c:v>
                </c:pt>
              </c:strCache>
            </c:strRef>
          </c:cat>
          <c:val>
            <c:numRef>
              <c:f>'Form K1'!$AG$167:$AG$171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9F4C-4B23-A546-D5EC1A3BA6B4}"/>
            </c:ext>
          </c:extLst>
        </c:ser>
        <c:ser>
          <c:idx val="14"/>
          <c:order val="14"/>
          <c:tx>
            <c:strRef>
              <c:f>'Form K1'!$AH$166</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9F4C-4B23-A546-D5EC1A3BA6B4}"/>
              </c:ext>
            </c:extLst>
          </c:dPt>
          <c:cat>
            <c:strRef>
              <c:f>'Form K1'!$S$167:$S$171</c:f>
              <c:strCache>
                <c:ptCount val="5"/>
                <c:pt idx="0">
                  <c:v>R</c:v>
                </c:pt>
                <c:pt idx="1">
                  <c:v>M</c:v>
                </c:pt>
                <c:pt idx="2">
                  <c:v>U1</c:v>
                </c:pt>
                <c:pt idx="3">
                  <c:v>U2</c:v>
                </c:pt>
                <c:pt idx="4">
                  <c:v>U3</c:v>
                </c:pt>
              </c:strCache>
            </c:strRef>
          </c:cat>
          <c:val>
            <c:numRef>
              <c:f>'Form K1'!$AH$167:$AH$171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9F4C-4B23-A546-D5EC1A3BA6B4}"/>
            </c:ext>
          </c:extLst>
        </c:ser>
        <c:ser>
          <c:idx val="15"/>
          <c:order val="15"/>
          <c:tx>
            <c:strRef>
              <c:f>'Form K1'!$AI$166</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9F4C-4B23-A546-D5EC1A3BA6B4}"/>
              </c:ext>
            </c:extLst>
          </c:dPt>
          <c:dPt>
            <c:idx val="1"/>
            <c:invertIfNegative val="0"/>
            <c:bubble3D val="0"/>
            <c:spPr>
              <a:noFill/>
            </c:spPr>
            <c:extLst>
              <c:ext xmlns:c16="http://schemas.microsoft.com/office/drawing/2014/chart" uri="{C3380CC4-5D6E-409C-BE32-E72D297353CC}">
                <c16:uniqueId val="{000000A8-9F4C-4B23-A546-D5EC1A3BA6B4}"/>
              </c:ext>
            </c:extLst>
          </c:dPt>
          <c:dPt>
            <c:idx val="2"/>
            <c:invertIfNegative val="0"/>
            <c:bubble3D val="0"/>
            <c:spPr>
              <a:noFill/>
            </c:spPr>
            <c:extLst>
              <c:ext xmlns:c16="http://schemas.microsoft.com/office/drawing/2014/chart" uri="{C3380CC4-5D6E-409C-BE32-E72D297353CC}">
                <c16:uniqueId val="{000000AA-9F4C-4B23-A546-D5EC1A3BA6B4}"/>
              </c:ext>
            </c:extLst>
          </c:dPt>
          <c:dPt>
            <c:idx val="3"/>
            <c:invertIfNegative val="0"/>
            <c:bubble3D val="0"/>
            <c:spPr>
              <a:noFill/>
            </c:spPr>
            <c:extLst>
              <c:ext xmlns:c16="http://schemas.microsoft.com/office/drawing/2014/chart" uri="{C3380CC4-5D6E-409C-BE32-E72D297353CC}">
                <c16:uniqueId val="{000000AC-9F4C-4B23-A546-D5EC1A3BA6B4}"/>
              </c:ext>
            </c:extLst>
          </c:dPt>
          <c:dPt>
            <c:idx val="4"/>
            <c:invertIfNegative val="0"/>
            <c:bubble3D val="0"/>
            <c:spPr>
              <a:noFill/>
            </c:spPr>
            <c:extLst>
              <c:ext xmlns:c16="http://schemas.microsoft.com/office/drawing/2014/chart" uri="{C3380CC4-5D6E-409C-BE32-E72D297353CC}">
                <c16:uniqueId val="{000000AE-9F4C-4B23-A546-D5EC1A3BA6B4}"/>
              </c:ext>
            </c:extLst>
          </c:dPt>
          <c:cat>
            <c:strRef>
              <c:f>'Form K1'!$S$167:$S$171</c:f>
              <c:strCache>
                <c:ptCount val="5"/>
                <c:pt idx="0">
                  <c:v>R</c:v>
                </c:pt>
                <c:pt idx="1">
                  <c:v>M</c:v>
                </c:pt>
                <c:pt idx="2">
                  <c:v>U1</c:v>
                </c:pt>
                <c:pt idx="3">
                  <c:v>U2</c:v>
                </c:pt>
                <c:pt idx="4">
                  <c:v>U3</c:v>
                </c:pt>
              </c:strCache>
            </c:strRef>
          </c:cat>
          <c:val>
            <c:numRef>
              <c:f>'Form K1'!$AI$167:$AI$171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9F4C-4B23-A546-D5EC1A3BA6B4}"/>
            </c:ext>
          </c:extLst>
        </c:ser>
        <c:ser>
          <c:idx val="16"/>
          <c:order val="16"/>
          <c:tx>
            <c:strRef>
              <c:f>'Form K1'!$AJ$166</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9F4C-4B23-A546-D5EC1A3BA6B4}"/>
              </c:ext>
            </c:extLst>
          </c:dPt>
          <c:cat>
            <c:strRef>
              <c:f>'Form K1'!$S$167:$S$171</c:f>
              <c:strCache>
                <c:ptCount val="5"/>
                <c:pt idx="0">
                  <c:v>R</c:v>
                </c:pt>
                <c:pt idx="1">
                  <c:v>M</c:v>
                </c:pt>
                <c:pt idx="2">
                  <c:v>U1</c:v>
                </c:pt>
                <c:pt idx="3">
                  <c:v>U2</c:v>
                </c:pt>
                <c:pt idx="4">
                  <c:v>U3</c:v>
                </c:pt>
              </c:strCache>
            </c:strRef>
          </c:cat>
          <c:val>
            <c:numRef>
              <c:f>'Form K1'!$AJ$167:$AJ$171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9F4C-4B23-A546-D5EC1A3BA6B4}"/>
            </c:ext>
          </c:extLst>
        </c:ser>
        <c:ser>
          <c:idx val="17"/>
          <c:order val="17"/>
          <c:tx>
            <c:strRef>
              <c:f>'Form K1'!$AK$166</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9F4C-4B23-A546-D5EC1A3BA6B4}"/>
              </c:ext>
            </c:extLst>
          </c:dPt>
          <c:dPt>
            <c:idx val="1"/>
            <c:invertIfNegative val="0"/>
            <c:bubble3D val="0"/>
            <c:spPr>
              <a:noFill/>
            </c:spPr>
            <c:extLst>
              <c:ext xmlns:c16="http://schemas.microsoft.com/office/drawing/2014/chart" uri="{C3380CC4-5D6E-409C-BE32-E72D297353CC}">
                <c16:uniqueId val="{000000BE-9F4C-4B23-A546-D5EC1A3BA6B4}"/>
              </c:ext>
            </c:extLst>
          </c:dPt>
          <c:dPt>
            <c:idx val="2"/>
            <c:invertIfNegative val="0"/>
            <c:bubble3D val="0"/>
            <c:spPr>
              <a:noFill/>
            </c:spPr>
            <c:extLst>
              <c:ext xmlns:c16="http://schemas.microsoft.com/office/drawing/2014/chart" uri="{C3380CC4-5D6E-409C-BE32-E72D297353CC}">
                <c16:uniqueId val="{000000C0-9F4C-4B23-A546-D5EC1A3BA6B4}"/>
              </c:ext>
            </c:extLst>
          </c:dPt>
          <c:dPt>
            <c:idx val="3"/>
            <c:invertIfNegative val="0"/>
            <c:bubble3D val="0"/>
            <c:spPr>
              <a:noFill/>
            </c:spPr>
            <c:extLst>
              <c:ext xmlns:c16="http://schemas.microsoft.com/office/drawing/2014/chart" uri="{C3380CC4-5D6E-409C-BE32-E72D297353CC}">
                <c16:uniqueId val="{000000C2-9F4C-4B23-A546-D5EC1A3BA6B4}"/>
              </c:ext>
            </c:extLst>
          </c:dPt>
          <c:dPt>
            <c:idx val="4"/>
            <c:invertIfNegative val="0"/>
            <c:bubble3D val="0"/>
            <c:spPr>
              <a:noFill/>
            </c:spPr>
            <c:extLst>
              <c:ext xmlns:c16="http://schemas.microsoft.com/office/drawing/2014/chart" uri="{C3380CC4-5D6E-409C-BE32-E72D297353CC}">
                <c16:uniqueId val="{000000C4-9F4C-4B23-A546-D5EC1A3BA6B4}"/>
              </c:ext>
            </c:extLst>
          </c:dPt>
          <c:cat>
            <c:strRef>
              <c:f>'Form K1'!$S$167:$S$171</c:f>
              <c:strCache>
                <c:ptCount val="5"/>
                <c:pt idx="0">
                  <c:v>R</c:v>
                </c:pt>
                <c:pt idx="1">
                  <c:v>M</c:v>
                </c:pt>
                <c:pt idx="2">
                  <c:v>U1</c:v>
                </c:pt>
                <c:pt idx="3">
                  <c:v>U2</c:v>
                </c:pt>
                <c:pt idx="4">
                  <c:v>U3</c:v>
                </c:pt>
              </c:strCache>
            </c:strRef>
          </c:cat>
          <c:val>
            <c:numRef>
              <c:f>'Form K1'!$AK$167:$AK$171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9F4C-4B23-A546-D5EC1A3BA6B4}"/>
            </c:ext>
          </c:extLst>
        </c:ser>
        <c:ser>
          <c:idx val="18"/>
          <c:order val="18"/>
          <c:tx>
            <c:strRef>
              <c:f>'Form K1'!$AL$166</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9F4C-4B23-A546-D5EC1A3BA6B4}"/>
              </c:ext>
            </c:extLst>
          </c:dPt>
          <c:cat>
            <c:strRef>
              <c:f>'Form K1'!$S$167:$S$171</c:f>
              <c:strCache>
                <c:ptCount val="5"/>
                <c:pt idx="0">
                  <c:v>R</c:v>
                </c:pt>
                <c:pt idx="1">
                  <c:v>M</c:v>
                </c:pt>
                <c:pt idx="2">
                  <c:v>U1</c:v>
                </c:pt>
                <c:pt idx="3">
                  <c:v>U2</c:v>
                </c:pt>
                <c:pt idx="4">
                  <c:v>U3</c:v>
                </c:pt>
              </c:strCache>
            </c:strRef>
          </c:cat>
          <c:val>
            <c:numRef>
              <c:f>'Form K1'!$AL$167:$AL$171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9F4C-4B23-A546-D5EC1A3BA6B4}"/>
            </c:ext>
          </c:extLst>
        </c:ser>
        <c:ser>
          <c:idx val="19"/>
          <c:order val="19"/>
          <c:tx>
            <c:strRef>
              <c:f>'Form K1'!$AM$166</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9F4C-4B23-A546-D5EC1A3BA6B4}"/>
              </c:ext>
            </c:extLst>
          </c:dPt>
          <c:dPt>
            <c:idx val="1"/>
            <c:invertIfNegative val="0"/>
            <c:bubble3D val="0"/>
            <c:spPr>
              <a:noFill/>
            </c:spPr>
            <c:extLst>
              <c:ext xmlns:c16="http://schemas.microsoft.com/office/drawing/2014/chart" uri="{C3380CC4-5D6E-409C-BE32-E72D297353CC}">
                <c16:uniqueId val="{000000D4-9F4C-4B23-A546-D5EC1A3BA6B4}"/>
              </c:ext>
            </c:extLst>
          </c:dPt>
          <c:dPt>
            <c:idx val="2"/>
            <c:invertIfNegative val="0"/>
            <c:bubble3D val="0"/>
            <c:spPr>
              <a:noFill/>
            </c:spPr>
            <c:extLst>
              <c:ext xmlns:c16="http://schemas.microsoft.com/office/drawing/2014/chart" uri="{C3380CC4-5D6E-409C-BE32-E72D297353CC}">
                <c16:uniqueId val="{000000D6-9F4C-4B23-A546-D5EC1A3BA6B4}"/>
              </c:ext>
            </c:extLst>
          </c:dPt>
          <c:dPt>
            <c:idx val="3"/>
            <c:invertIfNegative val="0"/>
            <c:bubble3D val="0"/>
            <c:spPr>
              <a:noFill/>
            </c:spPr>
            <c:extLst>
              <c:ext xmlns:c16="http://schemas.microsoft.com/office/drawing/2014/chart" uri="{C3380CC4-5D6E-409C-BE32-E72D297353CC}">
                <c16:uniqueId val="{000000D8-9F4C-4B23-A546-D5EC1A3BA6B4}"/>
              </c:ext>
            </c:extLst>
          </c:dPt>
          <c:dPt>
            <c:idx val="4"/>
            <c:invertIfNegative val="0"/>
            <c:bubble3D val="0"/>
            <c:spPr>
              <a:noFill/>
            </c:spPr>
            <c:extLst>
              <c:ext xmlns:c16="http://schemas.microsoft.com/office/drawing/2014/chart" uri="{C3380CC4-5D6E-409C-BE32-E72D297353CC}">
                <c16:uniqueId val="{000000DA-9F4C-4B23-A546-D5EC1A3BA6B4}"/>
              </c:ext>
            </c:extLst>
          </c:dPt>
          <c:cat>
            <c:strRef>
              <c:f>'Form K1'!$S$167:$S$171</c:f>
              <c:strCache>
                <c:ptCount val="5"/>
                <c:pt idx="0">
                  <c:v>R</c:v>
                </c:pt>
                <c:pt idx="1">
                  <c:v>M</c:v>
                </c:pt>
                <c:pt idx="2">
                  <c:v>U1</c:v>
                </c:pt>
                <c:pt idx="3">
                  <c:v>U2</c:v>
                </c:pt>
                <c:pt idx="4">
                  <c:v>U3</c:v>
                </c:pt>
              </c:strCache>
            </c:strRef>
          </c:cat>
          <c:val>
            <c:numRef>
              <c:f>'Form K1'!$AM$167:$AM$171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9F4C-4B23-A546-D5EC1A3BA6B4}"/>
            </c:ext>
          </c:extLst>
        </c:ser>
        <c:ser>
          <c:idx val="20"/>
          <c:order val="20"/>
          <c:tx>
            <c:strRef>
              <c:f>'Form K1'!$AN$166</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9F4C-4B23-A546-D5EC1A3BA6B4}"/>
              </c:ext>
            </c:extLst>
          </c:dPt>
          <c:cat>
            <c:strRef>
              <c:f>'Form K1'!$S$167:$S$171</c:f>
              <c:strCache>
                <c:ptCount val="5"/>
                <c:pt idx="0">
                  <c:v>R</c:v>
                </c:pt>
                <c:pt idx="1">
                  <c:v>M</c:v>
                </c:pt>
                <c:pt idx="2">
                  <c:v>U1</c:v>
                </c:pt>
                <c:pt idx="3">
                  <c:v>U2</c:v>
                </c:pt>
                <c:pt idx="4">
                  <c:v>U3</c:v>
                </c:pt>
              </c:strCache>
            </c:strRef>
          </c:cat>
          <c:val>
            <c:numRef>
              <c:f>'Form K1'!$AN$167:$AN$171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9F4C-4B23-A546-D5EC1A3BA6B4}"/>
            </c:ext>
          </c:extLst>
        </c:ser>
        <c:ser>
          <c:idx val="21"/>
          <c:order val="21"/>
          <c:tx>
            <c:strRef>
              <c:f>'Form K1'!$AO$166</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9F4C-4B23-A546-D5EC1A3BA6B4}"/>
              </c:ext>
            </c:extLst>
          </c:dPt>
          <c:dPt>
            <c:idx val="1"/>
            <c:invertIfNegative val="0"/>
            <c:bubble3D val="0"/>
            <c:spPr>
              <a:noFill/>
            </c:spPr>
            <c:extLst>
              <c:ext xmlns:c16="http://schemas.microsoft.com/office/drawing/2014/chart" uri="{C3380CC4-5D6E-409C-BE32-E72D297353CC}">
                <c16:uniqueId val="{000000EA-9F4C-4B23-A546-D5EC1A3BA6B4}"/>
              </c:ext>
            </c:extLst>
          </c:dPt>
          <c:dPt>
            <c:idx val="2"/>
            <c:invertIfNegative val="0"/>
            <c:bubble3D val="0"/>
            <c:spPr>
              <a:noFill/>
            </c:spPr>
            <c:extLst>
              <c:ext xmlns:c16="http://schemas.microsoft.com/office/drawing/2014/chart" uri="{C3380CC4-5D6E-409C-BE32-E72D297353CC}">
                <c16:uniqueId val="{000000EC-9F4C-4B23-A546-D5EC1A3BA6B4}"/>
              </c:ext>
            </c:extLst>
          </c:dPt>
          <c:dPt>
            <c:idx val="3"/>
            <c:invertIfNegative val="0"/>
            <c:bubble3D val="0"/>
            <c:spPr>
              <a:noFill/>
            </c:spPr>
            <c:extLst>
              <c:ext xmlns:c16="http://schemas.microsoft.com/office/drawing/2014/chart" uri="{C3380CC4-5D6E-409C-BE32-E72D297353CC}">
                <c16:uniqueId val="{000000EE-9F4C-4B23-A546-D5EC1A3BA6B4}"/>
              </c:ext>
            </c:extLst>
          </c:dPt>
          <c:dPt>
            <c:idx val="4"/>
            <c:invertIfNegative val="0"/>
            <c:bubble3D val="0"/>
            <c:spPr>
              <a:noFill/>
            </c:spPr>
            <c:extLst>
              <c:ext xmlns:c16="http://schemas.microsoft.com/office/drawing/2014/chart" uri="{C3380CC4-5D6E-409C-BE32-E72D297353CC}">
                <c16:uniqueId val="{000000F0-9F4C-4B23-A546-D5EC1A3BA6B4}"/>
              </c:ext>
            </c:extLst>
          </c:dPt>
          <c:cat>
            <c:strRef>
              <c:f>'Form K1'!$S$167:$S$171</c:f>
              <c:strCache>
                <c:ptCount val="5"/>
                <c:pt idx="0">
                  <c:v>R</c:v>
                </c:pt>
                <c:pt idx="1">
                  <c:v>M</c:v>
                </c:pt>
                <c:pt idx="2">
                  <c:v>U1</c:v>
                </c:pt>
                <c:pt idx="3">
                  <c:v>U2</c:v>
                </c:pt>
                <c:pt idx="4">
                  <c:v>U3</c:v>
                </c:pt>
              </c:strCache>
            </c:strRef>
          </c:cat>
          <c:val>
            <c:numRef>
              <c:f>'Form K1'!$AO$167:$AO$171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9F4C-4B23-A546-D5EC1A3BA6B4}"/>
            </c:ext>
          </c:extLst>
        </c:ser>
        <c:ser>
          <c:idx val="22"/>
          <c:order val="22"/>
          <c:tx>
            <c:strRef>
              <c:f>'Form K1'!$AP$166</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9F4C-4B23-A546-D5EC1A3BA6B4}"/>
              </c:ext>
            </c:extLst>
          </c:dPt>
          <c:cat>
            <c:strRef>
              <c:f>'Form K1'!$S$167:$S$171</c:f>
              <c:strCache>
                <c:ptCount val="5"/>
                <c:pt idx="0">
                  <c:v>R</c:v>
                </c:pt>
                <c:pt idx="1">
                  <c:v>M</c:v>
                </c:pt>
                <c:pt idx="2">
                  <c:v>U1</c:v>
                </c:pt>
                <c:pt idx="3">
                  <c:v>U2</c:v>
                </c:pt>
                <c:pt idx="4">
                  <c:v>U3</c:v>
                </c:pt>
              </c:strCache>
            </c:strRef>
          </c:cat>
          <c:val>
            <c:numRef>
              <c:f>'Form K1'!$AP$167:$AP$171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9F4C-4B23-A546-D5EC1A3BA6B4}"/>
            </c:ext>
          </c:extLst>
        </c:ser>
        <c:ser>
          <c:idx val="23"/>
          <c:order val="23"/>
          <c:tx>
            <c:strRef>
              <c:f>'Form K1'!$AQ$166</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9F4C-4B23-A546-D5EC1A3BA6B4}"/>
              </c:ext>
            </c:extLst>
          </c:dPt>
          <c:dPt>
            <c:idx val="1"/>
            <c:invertIfNegative val="0"/>
            <c:bubble3D val="0"/>
            <c:spPr>
              <a:noFill/>
            </c:spPr>
            <c:extLst>
              <c:ext xmlns:c16="http://schemas.microsoft.com/office/drawing/2014/chart" uri="{C3380CC4-5D6E-409C-BE32-E72D297353CC}">
                <c16:uniqueId val="{00000100-9F4C-4B23-A546-D5EC1A3BA6B4}"/>
              </c:ext>
            </c:extLst>
          </c:dPt>
          <c:dPt>
            <c:idx val="2"/>
            <c:invertIfNegative val="0"/>
            <c:bubble3D val="0"/>
            <c:spPr>
              <a:noFill/>
            </c:spPr>
            <c:extLst>
              <c:ext xmlns:c16="http://schemas.microsoft.com/office/drawing/2014/chart" uri="{C3380CC4-5D6E-409C-BE32-E72D297353CC}">
                <c16:uniqueId val="{00000102-9F4C-4B23-A546-D5EC1A3BA6B4}"/>
              </c:ext>
            </c:extLst>
          </c:dPt>
          <c:dPt>
            <c:idx val="3"/>
            <c:invertIfNegative val="0"/>
            <c:bubble3D val="0"/>
            <c:spPr>
              <a:noFill/>
            </c:spPr>
            <c:extLst>
              <c:ext xmlns:c16="http://schemas.microsoft.com/office/drawing/2014/chart" uri="{C3380CC4-5D6E-409C-BE32-E72D297353CC}">
                <c16:uniqueId val="{00000104-9F4C-4B23-A546-D5EC1A3BA6B4}"/>
              </c:ext>
            </c:extLst>
          </c:dPt>
          <c:dPt>
            <c:idx val="4"/>
            <c:invertIfNegative val="0"/>
            <c:bubble3D val="0"/>
            <c:spPr>
              <a:noFill/>
            </c:spPr>
            <c:extLst>
              <c:ext xmlns:c16="http://schemas.microsoft.com/office/drawing/2014/chart" uri="{C3380CC4-5D6E-409C-BE32-E72D297353CC}">
                <c16:uniqueId val="{00000106-9F4C-4B23-A546-D5EC1A3BA6B4}"/>
              </c:ext>
            </c:extLst>
          </c:dPt>
          <c:cat>
            <c:strRef>
              <c:f>'Form K1'!$S$167:$S$171</c:f>
              <c:strCache>
                <c:ptCount val="5"/>
                <c:pt idx="0">
                  <c:v>R</c:v>
                </c:pt>
                <c:pt idx="1">
                  <c:v>M</c:v>
                </c:pt>
                <c:pt idx="2">
                  <c:v>U1</c:v>
                </c:pt>
                <c:pt idx="3">
                  <c:v>U2</c:v>
                </c:pt>
                <c:pt idx="4">
                  <c:v>U3</c:v>
                </c:pt>
              </c:strCache>
            </c:strRef>
          </c:cat>
          <c:val>
            <c:numRef>
              <c:f>'Form K1'!$AQ$167:$AQ$171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9F4C-4B23-A546-D5EC1A3BA6B4}"/>
            </c:ext>
          </c:extLst>
        </c:ser>
        <c:ser>
          <c:idx val="24"/>
          <c:order val="24"/>
          <c:tx>
            <c:strRef>
              <c:f>'Form K1'!$AR$166</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9F4C-4B23-A546-D5EC1A3BA6B4}"/>
              </c:ext>
            </c:extLst>
          </c:dPt>
          <c:cat>
            <c:strRef>
              <c:f>'Form K1'!$S$167:$S$171</c:f>
              <c:strCache>
                <c:ptCount val="5"/>
                <c:pt idx="0">
                  <c:v>R</c:v>
                </c:pt>
                <c:pt idx="1">
                  <c:v>M</c:v>
                </c:pt>
                <c:pt idx="2">
                  <c:v>U1</c:v>
                </c:pt>
                <c:pt idx="3">
                  <c:v>U2</c:v>
                </c:pt>
                <c:pt idx="4">
                  <c:v>U3</c:v>
                </c:pt>
              </c:strCache>
            </c:strRef>
          </c:cat>
          <c:val>
            <c:numRef>
              <c:f>'Form K1'!$AR$167:$AR$171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9F4C-4B23-A546-D5EC1A3BA6B4}"/>
            </c:ext>
          </c:extLst>
        </c:ser>
        <c:ser>
          <c:idx val="25"/>
          <c:order val="25"/>
          <c:tx>
            <c:strRef>
              <c:f>'Form K1'!$AS$166</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9F4C-4B23-A546-D5EC1A3BA6B4}"/>
              </c:ext>
            </c:extLst>
          </c:dPt>
          <c:dPt>
            <c:idx val="1"/>
            <c:invertIfNegative val="0"/>
            <c:bubble3D val="0"/>
            <c:spPr>
              <a:noFill/>
            </c:spPr>
            <c:extLst>
              <c:ext xmlns:c16="http://schemas.microsoft.com/office/drawing/2014/chart" uri="{C3380CC4-5D6E-409C-BE32-E72D297353CC}">
                <c16:uniqueId val="{00000116-9F4C-4B23-A546-D5EC1A3BA6B4}"/>
              </c:ext>
            </c:extLst>
          </c:dPt>
          <c:dPt>
            <c:idx val="2"/>
            <c:invertIfNegative val="0"/>
            <c:bubble3D val="0"/>
            <c:spPr>
              <a:noFill/>
            </c:spPr>
            <c:extLst>
              <c:ext xmlns:c16="http://schemas.microsoft.com/office/drawing/2014/chart" uri="{C3380CC4-5D6E-409C-BE32-E72D297353CC}">
                <c16:uniqueId val="{00000118-9F4C-4B23-A546-D5EC1A3BA6B4}"/>
              </c:ext>
            </c:extLst>
          </c:dPt>
          <c:dPt>
            <c:idx val="3"/>
            <c:invertIfNegative val="0"/>
            <c:bubble3D val="0"/>
            <c:spPr>
              <a:noFill/>
            </c:spPr>
            <c:extLst>
              <c:ext xmlns:c16="http://schemas.microsoft.com/office/drawing/2014/chart" uri="{C3380CC4-5D6E-409C-BE32-E72D297353CC}">
                <c16:uniqueId val="{0000011A-9F4C-4B23-A546-D5EC1A3BA6B4}"/>
              </c:ext>
            </c:extLst>
          </c:dPt>
          <c:dPt>
            <c:idx val="4"/>
            <c:invertIfNegative val="0"/>
            <c:bubble3D val="0"/>
            <c:spPr>
              <a:noFill/>
            </c:spPr>
            <c:extLst>
              <c:ext xmlns:c16="http://schemas.microsoft.com/office/drawing/2014/chart" uri="{C3380CC4-5D6E-409C-BE32-E72D297353CC}">
                <c16:uniqueId val="{0000011C-9F4C-4B23-A546-D5EC1A3BA6B4}"/>
              </c:ext>
            </c:extLst>
          </c:dPt>
          <c:cat>
            <c:strRef>
              <c:f>'Form K1'!$S$167:$S$171</c:f>
              <c:strCache>
                <c:ptCount val="5"/>
                <c:pt idx="0">
                  <c:v>R</c:v>
                </c:pt>
                <c:pt idx="1">
                  <c:v>M</c:v>
                </c:pt>
                <c:pt idx="2">
                  <c:v>U1</c:v>
                </c:pt>
                <c:pt idx="3">
                  <c:v>U2</c:v>
                </c:pt>
                <c:pt idx="4">
                  <c:v>U3</c:v>
                </c:pt>
              </c:strCache>
            </c:strRef>
          </c:cat>
          <c:val>
            <c:numRef>
              <c:f>'Form K1'!$AS$167:$AS$171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9F4C-4B23-A546-D5EC1A3BA6B4}"/>
            </c:ext>
          </c:extLst>
        </c:ser>
        <c:ser>
          <c:idx val="26"/>
          <c:order val="26"/>
          <c:tx>
            <c:strRef>
              <c:f>'Form K1'!$AT$166</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9F4C-4B23-A546-D5EC1A3BA6B4}"/>
              </c:ext>
            </c:extLst>
          </c:dPt>
          <c:cat>
            <c:strRef>
              <c:f>'Form K1'!$S$167:$S$171</c:f>
              <c:strCache>
                <c:ptCount val="5"/>
                <c:pt idx="0">
                  <c:v>R</c:v>
                </c:pt>
                <c:pt idx="1">
                  <c:v>M</c:v>
                </c:pt>
                <c:pt idx="2">
                  <c:v>U1</c:v>
                </c:pt>
                <c:pt idx="3">
                  <c:v>U2</c:v>
                </c:pt>
                <c:pt idx="4">
                  <c:v>U3</c:v>
                </c:pt>
              </c:strCache>
            </c:strRef>
          </c:cat>
          <c:val>
            <c:numRef>
              <c:f>'Form K1'!$AT$167:$AT$171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9F4C-4B23-A546-D5EC1A3BA6B4}"/>
            </c:ext>
          </c:extLst>
        </c:ser>
        <c:ser>
          <c:idx val="27"/>
          <c:order val="27"/>
          <c:tx>
            <c:strRef>
              <c:f>'Form K1'!$AU$166</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9F4C-4B23-A546-D5EC1A3BA6B4}"/>
              </c:ext>
            </c:extLst>
          </c:dPt>
          <c:dPt>
            <c:idx val="1"/>
            <c:invertIfNegative val="0"/>
            <c:bubble3D val="0"/>
            <c:spPr>
              <a:noFill/>
            </c:spPr>
            <c:extLst>
              <c:ext xmlns:c16="http://schemas.microsoft.com/office/drawing/2014/chart" uri="{C3380CC4-5D6E-409C-BE32-E72D297353CC}">
                <c16:uniqueId val="{0000012C-9F4C-4B23-A546-D5EC1A3BA6B4}"/>
              </c:ext>
            </c:extLst>
          </c:dPt>
          <c:dPt>
            <c:idx val="2"/>
            <c:invertIfNegative val="0"/>
            <c:bubble3D val="0"/>
            <c:spPr>
              <a:noFill/>
            </c:spPr>
            <c:extLst>
              <c:ext xmlns:c16="http://schemas.microsoft.com/office/drawing/2014/chart" uri="{C3380CC4-5D6E-409C-BE32-E72D297353CC}">
                <c16:uniqueId val="{0000012E-9F4C-4B23-A546-D5EC1A3BA6B4}"/>
              </c:ext>
            </c:extLst>
          </c:dPt>
          <c:dPt>
            <c:idx val="3"/>
            <c:invertIfNegative val="0"/>
            <c:bubble3D val="0"/>
            <c:spPr>
              <a:noFill/>
            </c:spPr>
            <c:extLst>
              <c:ext xmlns:c16="http://schemas.microsoft.com/office/drawing/2014/chart" uri="{C3380CC4-5D6E-409C-BE32-E72D297353CC}">
                <c16:uniqueId val="{00000130-9F4C-4B23-A546-D5EC1A3BA6B4}"/>
              </c:ext>
            </c:extLst>
          </c:dPt>
          <c:dPt>
            <c:idx val="4"/>
            <c:invertIfNegative val="0"/>
            <c:bubble3D val="0"/>
            <c:spPr>
              <a:noFill/>
            </c:spPr>
            <c:extLst>
              <c:ext xmlns:c16="http://schemas.microsoft.com/office/drawing/2014/chart" uri="{C3380CC4-5D6E-409C-BE32-E72D297353CC}">
                <c16:uniqueId val="{00000132-9F4C-4B23-A546-D5EC1A3BA6B4}"/>
              </c:ext>
            </c:extLst>
          </c:dPt>
          <c:cat>
            <c:strRef>
              <c:f>'Form K1'!$S$167:$S$171</c:f>
              <c:strCache>
                <c:ptCount val="5"/>
                <c:pt idx="0">
                  <c:v>R</c:v>
                </c:pt>
                <c:pt idx="1">
                  <c:v>M</c:v>
                </c:pt>
                <c:pt idx="2">
                  <c:v>U1</c:v>
                </c:pt>
                <c:pt idx="3">
                  <c:v>U2</c:v>
                </c:pt>
                <c:pt idx="4">
                  <c:v>U3</c:v>
                </c:pt>
              </c:strCache>
            </c:strRef>
          </c:cat>
          <c:val>
            <c:numRef>
              <c:f>'Form K1'!$AU$167:$AU$171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9F4C-4B23-A546-D5EC1A3BA6B4}"/>
            </c:ext>
          </c:extLst>
        </c:ser>
        <c:ser>
          <c:idx val="28"/>
          <c:order val="28"/>
          <c:tx>
            <c:strRef>
              <c:f>'Form K1'!$AV$166</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9F4C-4B23-A546-D5EC1A3BA6B4}"/>
              </c:ext>
            </c:extLst>
          </c:dPt>
          <c:cat>
            <c:strRef>
              <c:f>'Form K1'!$S$167:$S$171</c:f>
              <c:strCache>
                <c:ptCount val="5"/>
                <c:pt idx="0">
                  <c:v>R</c:v>
                </c:pt>
                <c:pt idx="1">
                  <c:v>M</c:v>
                </c:pt>
                <c:pt idx="2">
                  <c:v>U1</c:v>
                </c:pt>
                <c:pt idx="3">
                  <c:v>U2</c:v>
                </c:pt>
                <c:pt idx="4">
                  <c:v>U3</c:v>
                </c:pt>
              </c:strCache>
            </c:strRef>
          </c:cat>
          <c:val>
            <c:numRef>
              <c:f>'Form K1'!$AV$167:$AV$171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9F4C-4B23-A546-D5EC1A3BA6B4}"/>
            </c:ext>
          </c:extLst>
        </c:ser>
        <c:ser>
          <c:idx val="29"/>
          <c:order val="29"/>
          <c:tx>
            <c:strRef>
              <c:f>'Form K1'!$AW$166</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9F4C-4B23-A546-D5EC1A3BA6B4}"/>
              </c:ext>
            </c:extLst>
          </c:dPt>
          <c:dPt>
            <c:idx val="1"/>
            <c:invertIfNegative val="0"/>
            <c:bubble3D val="0"/>
            <c:spPr>
              <a:noFill/>
            </c:spPr>
            <c:extLst>
              <c:ext xmlns:c16="http://schemas.microsoft.com/office/drawing/2014/chart" uri="{C3380CC4-5D6E-409C-BE32-E72D297353CC}">
                <c16:uniqueId val="{00000142-9F4C-4B23-A546-D5EC1A3BA6B4}"/>
              </c:ext>
            </c:extLst>
          </c:dPt>
          <c:dPt>
            <c:idx val="2"/>
            <c:invertIfNegative val="0"/>
            <c:bubble3D val="0"/>
            <c:spPr>
              <a:noFill/>
            </c:spPr>
            <c:extLst>
              <c:ext xmlns:c16="http://schemas.microsoft.com/office/drawing/2014/chart" uri="{C3380CC4-5D6E-409C-BE32-E72D297353CC}">
                <c16:uniqueId val="{00000144-9F4C-4B23-A546-D5EC1A3BA6B4}"/>
              </c:ext>
            </c:extLst>
          </c:dPt>
          <c:dPt>
            <c:idx val="3"/>
            <c:invertIfNegative val="0"/>
            <c:bubble3D val="0"/>
            <c:spPr>
              <a:noFill/>
            </c:spPr>
            <c:extLst>
              <c:ext xmlns:c16="http://schemas.microsoft.com/office/drawing/2014/chart" uri="{C3380CC4-5D6E-409C-BE32-E72D297353CC}">
                <c16:uniqueId val="{00000146-9F4C-4B23-A546-D5EC1A3BA6B4}"/>
              </c:ext>
            </c:extLst>
          </c:dPt>
          <c:dPt>
            <c:idx val="4"/>
            <c:invertIfNegative val="0"/>
            <c:bubble3D val="0"/>
            <c:spPr>
              <a:noFill/>
            </c:spPr>
            <c:extLst>
              <c:ext xmlns:c16="http://schemas.microsoft.com/office/drawing/2014/chart" uri="{C3380CC4-5D6E-409C-BE32-E72D297353CC}">
                <c16:uniqueId val="{00000148-9F4C-4B23-A546-D5EC1A3BA6B4}"/>
              </c:ext>
            </c:extLst>
          </c:dPt>
          <c:cat>
            <c:strRef>
              <c:f>'Form K1'!$S$167:$S$171</c:f>
              <c:strCache>
                <c:ptCount val="5"/>
                <c:pt idx="0">
                  <c:v>R</c:v>
                </c:pt>
                <c:pt idx="1">
                  <c:v>M</c:v>
                </c:pt>
                <c:pt idx="2">
                  <c:v>U1</c:v>
                </c:pt>
                <c:pt idx="3">
                  <c:v>U2</c:v>
                </c:pt>
                <c:pt idx="4">
                  <c:v>U3</c:v>
                </c:pt>
              </c:strCache>
            </c:strRef>
          </c:cat>
          <c:val>
            <c:numRef>
              <c:f>'Form K1'!$AW$167:$AW$171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9F4C-4B23-A546-D5EC1A3BA6B4}"/>
            </c:ext>
          </c:extLst>
        </c:ser>
        <c:ser>
          <c:idx val="30"/>
          <c:order val="30"/>
          <c:tx>
            <c:strRef>
              <c:f>'Form K1'!$AX$166</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9F4C-4B23-A546-D5EC1A3BA6B4}"/>
              </c:ext>
            </c:extLst>
          </c:dPt>
          <c:cat>
            <c:strRef>
              <c:f>'Form K1'!$S$167:$S$171</c:f>
              <c:strCache>
                <c:ptCount val="5"/>
                <c:pt idx="0">
                  <c:v>R</c:v>
                </c:pt>
                <c:pt idx="1">
                  <c:v>M</c:v>
                </c:pt>
                <c:pt idx="2">
                  <c:v>U1</c:v>
                </c:pt>
                <c:pt idx="3">
                  <c:v>U2</c:v>
                </c:pt>
                <c:pt idx="4">
                  <c:v>U3</c:v>
                </c:pt>
              </c:strCache>
            </c:strRef>
          </c:cat>
          <c:val>
            <c:numRef>
              <c:f>'Form K1'!$AX$167:$AX$171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9F4C-4B23-A546-D5EC1A3BA6B4}"/>
            </c:ext>
          </c:extLst>
        </c:ser>
        <c:ser>
          <c:idx val="31"/>
          <c:order val="31"/>
          <c:tx>
            <c:strRef>
              <c:f>'Form K1'!$AY$166</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9F4C-4B23-A546-D5EC1A3BA6B4}"/>
              </c:ext>
            </c:extLst>
          </c:dPt>
          <c:dPt>
            <c:idx val="1"/>
            <c:invertIfNegative val="0"/>
            <c:bubble3D val="0"/>
            <c:spPr>
              <a:noFill/>
            </c:spPr>
            <c:extLst>
              <c:ext xmlns:c16="http://schemas.microsoft.com/office/drawing/2014/chart" uri="{C3380CC4-5D6E-409C-BE32-E72D297353CC}">
                <c16:uniqueId val="{00000158-9F4C-4B23-A546-D5EC1A3BA6B4}"/>
              </c:ext>
            </c:extLst>
          </c:dPt>
          <c:dPt>
            <c:idx val="2"/>
            <c:invertIfNegative val="0"/>
            <c:bubble3D val="0"/>
            <c:spPr>
              <a:noFill/>
            </c:spPr>
            <c:extLst>
              <c:ext xmlns:c16="http://schemas.microsoft.com/office/drawing/2014/chart" uri="{C3380CC4-5D6E-409C-BE32-E72D297353CC}">
                <c16:uniqueId val="{0000015A-9F4C-4B23-A546-D5EC1A3BA6B4}"/>
              </c:ext>
            </c:extLst>
          </c:dPt>
          <c:dPt>
            <c:idx val="3"/>
            <c:invertIfNegative val="0"/>
            <c:bubble3D val="0"/>
            <c:spPr>
              <a:noFill/>
            </c:spPr>
            <c:extLst>
              <c:ext xmlns:c16="http://schemas.microsoft.com/office/drawing/2014/chart" uri="{C3380CC4-5D6E-409C-BE32-E72D297353CC}">
                <c16:uniqueId val="{0000015C-9F4C-4B23-A546-D5EC1A3BA6B4}"/>
              </c:ext>
            </c:extLst>
          </c:dPt>
          <c:dPt>
            <c:idx val="4"/>
            <c:invertIfNegative val="0"/>
            <c:bubble3D val="0"/>
            <c:spPr>
              <a:noFill/>
            </c:spPr>
            <c:extLst>
              <c:ext xmlns:c16="http://schemas.microsoft.com/office/drawing/2014/chart" uri="{C3380CC4-5D6E-409C-BE32-E72D297353CC}">
                <c16:uniqueId val="{0000015E-9F4C-4B23-A546-D5EC1A3BA6B4}"/>
              </c:ext>
            </c:extLst>
          </c:dPt>
          <c:cat>
            <c:strRef>
              <c:f>'Form K1'!$S$167:$S$171</c:f>
              <c:strCache>
                <c:ptCount val="5"/>
                <c:pt idx="0">
                  <c:v>R</c:v>
                </c:pt>
                <c:pt idx="1">
                  <c:v>M</c:v>
                </c:pt>
                <c:pt idx="2">
                  <c:v>U1</c:v>
                </c:pt>
                <c:pt idx="3">
                  <c:v>U2</c:v>
                </c:pt>
                <c:pt idx="4">
                  <c:v>U3</c:v>
                </c:pt>
              </c:strCache>
            </c:strRef>
          </c:cat>
          <c:val>
            <c:numRef>
              <c:f>'Form K1'!$AY$167:$AY$171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9F4C-4B23-A546-D5EC1A3BA6B4}"/>
            </c:ext>
          </c:extLst>
        </c:ser>
        <c:ser>
          <c:idx val="32"/>
          <c:order val="32"/>
          <c:tx>
            <c:strRef>
              <c:f>'Form K1'!$AZ$166</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9F4C-4B23-A546-D5EC1A3BA6B4}"/>
              </c:ext>
            </c:extLst>
          </c:dPt>
          <c:cat>
            <c:strRef>
              <c:f>'Form K1'!$S$167:$S$171</c:f>
              <c:strCache>
                <c:ptCount val="5"/>
                <c:pt idx="0">
                  <c:v>R</c:v>
                </c:pt>
                <c:pt idx="1">
                  <c:v>M</c:v>
                </c:pt>
                <c:pt idx="2">
                  <c:v>U1</c:v>
                </c:pt>
                <c:pt idx="3">
                  <c:v>U2</c:v>
                </c:pt>
                <c:pt idx="4">
                  <c:v>U3</c:v>
                </c:pt>
              </c:strCache>
            </c:strRef>
          </c:cat>
          <c:val>
            <c:numRef>
              <c:f>'Form K1'!$AZ$167:$AZ$171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9F4C-4B23-A546-D5EC1A3BA6B4}"/>
            </c:ext>
          </c:extLst>
        </c:ser>
        <c:ser>
          <c:idx val="33"/>
          <c:order val="33"/>
          <c:tx>
            <c:strRef>
              <c:f>'Form K1'!$BA$166</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9F4C-4B23-A546-D5EC1A3BA6B4}"/>
              </c:ext>
            </c:extLst>
          </c:dPt>
          <c:dPt>
            <c:idx val="1"/>
            <c:invertIfNegative val="0"/>
            <c:bubble3D val="0"/>
            <c:spPr>
              <a:noFill/>
            </c:spPr>
            <c:extLst>
              <c:ext xmlns:c16="http://schemas.microsoft.com/office/drawing/2014/chart" uri="{C3380CC4-5D6E-409C-BE32-E72D297353CC}">
                <c16:uniqueId val="{0000016E-9F4C-4B23-A546-D5EC1A3BA6B4}"/>
              </c:ext>
            </c:extLst>
          </c:dPt>
          <c:dPt>
            <c:idx val="2"/>
            <c:invertIfNegative val="0"/>
            <c:bubble3D val="0"/>
            <c:spPr>
              <a:noFill/>
            </c:spPr>
            <c:extLst>
              <c:ext xmlns:c16="http://schemas.microsoft.com/office/drawing/2014/chart" uri="{C3380CC4-5D6E-409C-BE32-E72D297353CC}">
                <c16:uniqueId val="{00000170-9F4C-4B23-A546-D5EC1A3BA6B4}"/>
              </c:ext>
            </c:extLst>
          </c:dPt>
          <c:dPt>
            <c:idx val="3"/>
            <c:invertIfNegative val="0"/>
            <c:bubble3D val="0"/>
            <c:spPr>
              <a:noFill/>
            </c:spPr>
            <c:extLst>
              <c:ext xmlns:c16="http://schemas.microsoft.com/office/drawing/2014/chart" uri="{C3380CC4-5D6E-409C-BE32-E72D297353CC}">
                <c16:uniqueId val="{00000172-9F4C-4B23-A546-D5EC1A3BA6B4}"/>
              </c:ext>
            </c:extLst>
          </c:dPt>
          <c:dPt>
            <c:idx val="4"/>
            <c:invertIfNegative val="0"/>
            <c:bubble3D val="0"/>
            <c:spPr>
              <a:noFill/>
            </c:spPr>
            <c:extLst>
              <c:ext xmlns:c16="http://schemas.microsoft.com/office/drawing/2014/chart" uri="{C3380CC4-5D6E-409C-BE32-E72D297353CC}">
                <c16:uniqueId val="{00000174-9F4C-4B23-A546-D5EC1A3BA6B4}"/>
              </c:ext>
            </c:extLst>
          </c:dPt>
          <c:cat>
            <c:strRef>
              <c:f>'Form K1'!$S$167:$S$171</c:f>
              <c:strCache>
                <c:ptCount val="5"/>
                <c:pt idx="0">
                  <c:v>R</c:v>
                </c:pt>
                <c:pt idx="1">
                  <c:v>M</c:v>
                </c:pt>
                <c:pt idx="2">
                  <c:v>U1</c:v>
                </c:pt>
                <c:pt idx="3">
                  <c:v>U2</c:v>
                </c:pt>
                <c:pt idx="4">
                  <c:v>U3</c:v>
                </c:pt>
              </c:strCache>
            </c:strRef>
          </c:cat>
          <c:val>
            <c:numRef>
              <c:f>'Form K1'!$BA$167:$BA$171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9F4C-4B23-A546-D5EC1A3BA6B4}"/>
            </c:ext>
          </c:extLst>
        </c:ser>
        <c:ser>
          <c:idx val="34"/>
          <c:order val="34"/>
          <c:tx>
            <c:strRef>
              <c:f>'Form K1'!$BB$166</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9F4C-4B23-A546-D5EC1A3BA6B4}"/>
              </c:ext>
            </c:extLst>
          </c:dPt>
          <c:cat>
            <c:strRef>
              <c:f>'Form K1'!$S$167:$S$171</c:f>
              <c:strCache>
                <c:ptCount val="5"/>
                <c:pt idx="0">
                  <c:v>R</c:v>
                </c:pt>
                <c:pt idx="1">
                  <c:v>M</c:v>
                </c:pt>
                <c:pt idx="2">
                  <c:v>U1</c:v>
                </c:pt>
                <c:pt idx="3">
                  <c:v>U2</c:v>
                </c:pt>
                <c:pt idx="4">
                  <c:v>U3</c:v>
                </c:pt>
              </c:strCache>
            </c:strRef>
          </c:cat>
          <c:val>
            <c:numRef>
              <c:f>'Form K1'!$BB$167:$BB$171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9F4C-4B23-A546-D5EC1A3BA6B4}"/>
            </c:ext>
          </c:extLst>
        </c:ser>
        <c:ser>
          <c:idx val="35"/>
          <c:order val="35"/>
          <c:tx>
            <c:strRef>
              <c:f>'Form K1'!$BC$166</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9F4C-4B23-A546-D5EC1A3BA6B4}"/>
              </c:ext>
            </c:extLst>
          </c:dPt>
          <c:dPt>
            <c:idx val="1"/>
            <c:invertIfNegative val="0"/>
            <c:bubble3D val="0"/>
            <c:spPr>
              <a:noFill/>
            </c:spPr>
            <c:extLst>
              <c:ext xmlns:c16="http://schemas.microsoft.com/office/drawing/2014/chart" uri="{C3380CC4-5D6E-409C-BE32-E72D297353CC}">
                <c16:uniqueId val="{00000184-9F4C-4B23-A546-D5EC1A3BA6B4}"/>
              </c:ext>
            </c:extLst>
          </c:dPt>
          <c:dPt>
            <c:idx val="2"/>
            <c:invertIfNegative val="0"/>
            <c:bubble3D val="0"/>
            <c:spPr>
              <a:noFill/>
            </c:spPr>
            <c:extLst>
              <c:ext xmlns:c16="http://schemas.microsoft.com/office/drawing/2014/chart" uri="{C3380CC4-5D6E-409C-BE32-E72D297353CC}">
                <c16:uniqueId val="{00000186-9F4C-4B23-A546-D5EC1A3BA6B4}"/>
              </c:ext>
            </c:extLst>
          </c:dPt>
          <c:dPt>
            <c:idx val="3"/>
            <c:invertIfNegative val="0"/>
            <c:bubble3D val="0"/>
            <c:spPr>
              <a:noFill/>
            </c:spPr>
            <c:extLst>
              <c:ext xmlns:c16="http://schemas.microsoft.com/office/drawing/2014/chart" uri="{C3380CC4-5D6E-409C-BE32-E72D297353CC}">
                <c16:uniqueId val="{00000188-9F4C-4B23-A546-D5EC1A3BA6B4}"/>
              </c:ext>
            </c:extLst>
          </c:dPt>
          <c:dPt>
            <c:idx val="4"/>
            <c:invertIfNegative val="0"/>
            <c:bubble3D val="0"/>
            <c:spPr>
              <a:noFill/>
            </c:spPr>
            <c:extLst>
              <c:ext xmlns:c16="http://schemas.microsoft.com/office/drawing/2014/chart" uri="{C3380CC4-5D6E-409C-BE32-E72D297353CC}">
                <c16:uniqueId val="{0000018A-9F4C-4B23-A546-D5EC1A3BA6B4}"/>
              </c:ext>
            </c:extLst>
          </c:dPt>
          <c:cat>
            <c:strRef>
              <c:f>'Form K1'!$S$167:$S$171</c:f>
              <c:strCache>
                <c:ptCount val="5"/>
                <c:pt idx="0">
                  <c:v>R</c:v>
                </c:pt>
                <c:pt idx="1">
                  <c:v>M</c:v>
                </c:pt>
                <c:pt idx="2">
                  <c:v>U1</c:v>
                </c:pt>
                <c:pt idx="3">
                  <c:v>U2</c:v>
                </c:pt>
                <c:pt idx="4">
                  <c:v>U3</c:v>
                </c:pt>
              </c:strCache>
            </c:strRef>
          </c:cat>
          <c:val>
            <c:numRef>
              <c:f>'Form K1'!$BC$167:$BC$171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9F4C-4B23-A546-D5EC1A3BA6B4}"/>
            </c:ext>
          </c:extLst>
        </c:ser>
        <c:ser>
          <c:idx val="36"/>
          <c:order val="36"/>
          <c:tx>
            <c:strRef>
              <c:f>'Form K1'!$BD$166</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9F4C-4B23-A546-D5EC1A3BA6B4}"/>
              </c:ext>
            </c:extLst>
          </c:dPt>
          <c:cat>
            <c:strRef>
              <c:f>'Form K1'!$S$167:$S$171</c:f>
              <c:strCache>
                <c:ptCount val="5"/>
                <c:pt idx="0">
                  <c:v>R</c:v>
                </c:pt>
                <c:pt idx="1">
                  <c:v>M</c:v>
                </c:pt>
                <c:pt idx="2">
                  <c:v>U1</c:v>
                </c:pt>
                <c:pt idx="3">
                  <c:v>U2</c:v>
                </c:pt>
                <c:pt idx="4">
                  <c:v>U3</c:v>
                </c:pt>
              </c:strCache>
            </c:strRef>
          </c:cat>
          <c:val>
            <c:numRef>
              <c:f>'Form K1'!$BD$167:$BD$171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9F4C-4B23-A546-D5EC1A3BA6B4}"/>
            </c:ext>
          </c:extLst>
        </c:ser>
        <c:ser>
          <c:idx val="37"/>
          <c:order val="37"/>
          <c:tx>
            <c:strRef>
              <c:f>'Form K1'!$BE$166</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9F4C-4B23-A546-D5EC1A3BA6B4}"/>
              </c:ext>
            </c:extLst>
          </c:dPt>
          <c:dPt>
            <c:idx val="1"/>
            <c:invertIfNegative val="0"/>
            <c:bubble3D val="0"/>
            <c:spPr>
              <a:noFill/>
            </c:spPr>
            <c:extLst>
              <c:ext xmlns:c16="http://schemas.microsoft.com/office/drawing/2014/chart" uri="{C3380CC4-5D6E-409C-BE32-E72D297353CC}">
                <c16:uniqueId val="{0000019A-9F4C-4B23-A546-D5EC1A3BA6B4}"/>
              </c:ext>
            </c:extLst>
          </c:dPt>
          <c:dPt>
            <c:idx val="2"/>
            <c:invertIfNegative val="0"/>
            <c:bubble3D val="0"/>
            <c:spPr>
              <a:noFill/>
            </c:spPr>
            <c:extLst>
              <c:ext xmlns:c16="http://schemas.microsoft.com/office/drawing/2014/chart" uri="{C3380CC4-5D6E-409C-BE32-E72D297353CC}">
                <c16:uniqueId val="{0000019C-9F4C-4B23-A546-D5EC1A3BA6B4}"/>
              </c:ext>
            </c:extLst>
          </c:dPt>
          <c:dPt>
            <c:idx val="3"/>
            <c:invertIfNegative val="0"/>
            <c:bubble3D val="0"/>
            <c:spPr>
              <a:noFill/>
            </c:spPr>
            <c:extLst>
              <c:ext xmlns:c16="http://schemas.microsoft.com/office/drawing/2014/chart" uri="{C3380CC4-5D6E-409C-BE32-E72D297353CC}">
                <c16:uniqueId val="{0000019E-9F4C-4B23-A546-D5EC1A3BA6B4}"/>
              </c:ext>
            </c:extLst>
          </c:dPt>
          <c:dPt>
            <c:idx val="4"/>
            <c:invertIfNegative val="0"/>
            <c:bubble3D val="0"/>
            <c:spPr>
              <a:noFill/>
            </c:spPr>
            <c:extLst>
              <c:ext xmlns:c16="http://schemas.microsoft.com/office/drawing/2014/chart" uri="{C3380CC4-5D6E-409C-BE32-E72D297353CC}">
                <c16:uniqueId val="{000001A0-9F4C-4B23-A546-D5EC1A3BA6B4}"/>
              </c:ext>
            </c:extLst>
          </c:dPt>
          <c:cat>
            <c:strRef>
              <c:f>'Form K1'!$S$167:$S$171</c:f>
              <c:strCache>
                <c:ptCount val="5"/>
                <c:pt idx="0">
                  <c:v>R</c:v>
                </c:pt>
                <c:pt idx="1">
                  <c:v>M</c:v>
                </c:pt>
                <c:pt idx="2">
                  <c:v>U1</c:v>
                </c:pt>
                <c:pt idx="3">
                  <c:v>U2</c:v>
                </c:pt>
                <c:pt idx="4">
                  <c:v>U3</c:v>
                </c:pt>
              </c:strCache>
            </c:strRef>
          </c:cat>
          <c:val>
            <c:numRef>
              <c:f>'Form K1'!$BE$167:$BE$171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9F4C-4B23-A546-D5EC1A3BA6B4}"/>
            </c:ext>
          </c:extLst>
        </c:ser>
        <c:ser>
          <c:idx val="38"/>
          <c:order val="38"/>
          <c:tx>
            <c:strRef>
              <c:f>'Form K1'!$BF$166</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9F4C-4B23-A546-D5EC1A3BA6B4}"/>
              </c:ext>
            </c:extLst>
          </c:dPt>
          <c:cat>
            <c:strRef>
              <c:f>'Form K1'!$S$167:$S$171</c:f>
              <c:strCache>
                <c:ptCount val="5"/>
                <c:pt idx="0">
                  <c:v>R</c:v>
                </c:pt>
                <c:pt idx="1">
                  <c:v>M</c:v>
                </c:pt>
                <c:pt idx="2">
                  <c:v>U1</c:v>
                </c:pt>
                <c:pt idx="3">
                  <c:v>U2</c:v>
                </c:pt>
                <c:pt idx="4">
                  <c:v>U3</c:v>
                </c:pt>
              </c:strCache>
            </c:strRef>
          </c:cat>
          <c:val>
            <c:numRef>
              <c:f>'Form K1'!$BF$167:$BF$171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9F4C-4B23-A546-D5EC1A3BA6B4}"/>
            </c:ext>
          </c:extLst>
        </c:ser>
        <c:ser>
          <c:idx val="39"/>
          <c:order val="39"/>
          <c:tx>
            <c:strRef>
              <c:f>'Form K1'!$BG$166</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9F4C-4B23-A546-D5EC1A3BA6B4}"/>
              </c:ext>
            </c:extLst>
          </c:dPt>
          <c:dPt>
            <c:idx val="1"/>
            <c:invertIfNegative val="0"/>
            <c:bubble3D val="0"/>
            <c:spPr>
              <a:noFill/>
            </c:spPr>
            <c:extLst>
              <c:ext xmlns:c16="http://schemas.microsoft.com/office/drawing/2014/chart" uri="{C3380CC4-5D6E-409C-BE32-E72D297353CC}">
                <c16:uniqueId val="{000001B0-9F4C-4B23-A546-D5EC1A3BA6B4}"/>
              </c:ext>
            </c:extLst>
          </c:dPt>
          <c:dPt>
            <c:idx val="2"/>
            <c:invertIfNegative val="0"/>
            <c:bubble3D val="0"/>
            <c:spPr>
              <a:noFill/>
            </c:spPr>
            <c:extLst>
              <c:ext xmlns:c16="http://schemas.microsoft.com/office/drawing/2014/chart" uri="{C3380CC4-5D6E-409C-BE32-E72D297353CC}">
                <c16:uniqueId val="{000001B2-9F4C-4B23-A546-D5EC1A3BA6B4}"/>
              </c:ext>
            </c:extLst>
          </c:dPt>
          <c:dPt>
            <c:idx val="3"/>
            <c:invertIfNegative val="0"/>
            <c:bubble3D val="0"/>
            <c:spPr>
              <a:noFill/>
            </c:spPr>
            <c:extLst>
              <c:ext xmlns:c16="http://schemas.microsoft.com/office/drawing/2014/chart" uri="{C3380CC4-5D6E-409C-BE32-E72D297353CC}">
                <c16:uniqueId val="{000001B4-9F4C-4B23-A546-D5EC1A3BA6B4}"/>
              </c:ext>
            </c:extLst>
          </c:dPt>
          <c:dPt>
            <c:idx val="4"/>
            <c:invertIfNegative val="0"/>
            <c:bubble3D val="0"/>
            <c:spPr>
              <a:noFill/>
            </c:spPr>
            <c:extLst>
              <c:ext xmlns:c16="http://schemas.microsoft.com/office/drawing/2014/chart" uri="{C3380CC4-5D6E-409C-BE32-E72D297353CC}">
                <c16:uniqueId val="{000001B6-9F4C-4B23-A546-D5EC1A3BA6B4}"/>
              </c:ext>
            </c:extLst>
          </c:dPt>
          <c:cat>
            <c:strRef>
              <c:f>'Form K1'!$S$167:$S$171</c:f>
              <c:strCache>
                <c:ptCount val="5"/>
                <c:pt idx="0">
                  <c:v>R</c:v>
                </c:pt>
                <c:pt idx="1">
                  <c:v>M</c:v>
                </c:pt>
                <c:pt idx="2">
                  <c:v>U1</c:v>
                </c:pt>
                <c:pt idx="3">
                  <c:v>U2</c:v>
                </c:pt>
                <c:pt idx="4">
                  <c:v>U3</c:v>
                </c:pt>
              </c:strCache>
            </c:strRef>
          </c:cat>
          <c:val>
            <c:numRef>
              <c:f>'Form K1'!$BG$167:$BG$171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9F4C-4B23-A546-D5EC1A3BA6B4}"/>
            </c:ext>
          </c:extLst>
        </c:ser>
        <c:ser>
          <c:idx val="40"/>
          <c:order val="40"/>
          <c:tx>
            <c:strRef>
              <c:f>'Form K1'!$BH$166</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9F4C-4B23-A546-D5EC1A3BA6B4}"/>
              </c:ext>
            </c:extLst>
          </c:dPt>
          <c:cat>
            <c:strRef>
              <c:f>'Form K1'!$S$167:$S$171</c:f>
              <c:strCache>
                <c:ptCount val="5"/>
                <c:pt idx="0">
                  <c:v>R</c:v>
                </c:pt>
                <c:pt idx="1">
                  <c:v>M</c:v>
                </c:pt>
                <c:pt idx="2">
                  <c:v>U1</c:v>
                </c:pt>
                <c:pt idx="3">
                  <c:v>U2</c:v>
                </c:pt>
                <c:pt idx="4">
                  <c:v>U3</c:v>
                </c:pt>
              </c:strCache>
            </c:strRef>
          </c:cat>
          <c:val>
            <c:numRef>
              <c:f>'Form K1'!$BH$167:$BH$171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9F4C-4B23-A546-D5EC1A3BA6B4}"/>
            </c:ext>
          </c:extLst>
        </c:ser>
        <c:ser>
          <c:idx val="41"/>
          <c:order val="41"/>
          <c:tx>
            <c:strRef>
              <c:f>'Form K1'!$BI$166</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9F4C-4B23-A546-D5EC1A3BA6B4}"/>
              </c:ext>
            </c:extLst>
          </c:dPt>
          <c:dPt>
            <c:idx val="1"/>
            <c:invertIfNegative val="0"/>
            <c:bubble3D val="0"/>
            <c:spPr>
              <a:noFill/>
            </c:spPr>
            <c:extLst>
              <c:ext xmlns:c16="http://schemas.microsoft.com/office/drawing/2014/chart" uri="{C3380CC4-5D6E-409C-BE32-E72D297353CC}">
                <c16:uniqueId val="{000001C6-9F4C-4B23-A546-D5EC1A3BA6B4}"/>
              </c:ext>
            </c:extLst>
          </c:dPt>
          <c:dPt>
            <c:idx val="2"/>
            <c:invertIfNegative val="0"/>
            <c:bubble3D val="0"/>
            <c:spPr>
              <a:noFill/>
            </c:spPr>
            <c:extLst>
              <c:ext xmlns:c16="http://schemas.microsoft.com/office/drawing/2014/chart" uri="{C3380CC4-5D6E-409C-BE32-E72D297353CC}">
                <c16:uniqueId val="{000001C8-9F4C-4B23-A546-D5EC1A3BA6B4}"/>
              </c:ext>
            </c:extLst>
          </c:dPt>
          <c:dPt>
            <c:idx val="3"/>
            <c:invertIfNegative val="0"/>
            <c:bubble3D val="0"/>
            <c:spPr>
              <a:noFill/>
            </c:spPr>
            <c:extLst>
              <c:ext xmlns:c16="http://schemas.microsoft.com/office/drawing/2014/chart" uri="{C3380CC4-5D6E-409C-BE32-E72D297353CC}">
                <c16:uniqueId val="{000001CA-9F4C-4B23-A546-D5EC1A3BA6B4}"/>
              </c:ext>
            </c:extLst>
          </c:dPt>
          <c:dPt>
            <c:idx val="4"/>
            <c:invertIfNegative val="0"/>
            <c:bubble3D val="0"/>
            <c:spPr>
              <a:noFill/>
            </c:spPr>
            <c:extLst>
              <c:ext xmlns:c16="http://schemas.microsoft.com/office/drawing/2014/chart" uri="{C3380CC4-5D6E-409C-BE32-E72D297353CC}">
                <c16:uniqueId val="{000001CC-9F4C-4B23-A546-D5EC1A3BA6B4}"/>
              </c:ext>
            </c:extLst>
          </c:dPt>
          <c:cat>
            <c:strRef>
              <c:f>'Form K1'!$S$167:$S$171</c:f>
              <c:strCache>
                <c:ptCount val="5"/>
                <c:pt idx="0">
                  <c:v>R</c:v>
                </c:pt>
                <c:pt idx="1">
                  <c:v>M</c:v>
                </c:pt>
                <c:pt idx="2">
                  <c:v>U1</c:v>
                </c:pt>
                <c:pt idx="3">
                  <c:v>U2</c:v>
                </c:pt>
                <c:pt idx="4">
                  <c:v>U3</c:v>
                </c:pt>
              </c:strCache>
            </c:strRef>
          </c:cat>
          <c:val>
            <c:numRef>
              <c:f>'Form K1'!$BI$167:$BI$171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9F4C-4B23-A546-D5EC1A3BA6B4}"/>
            </c:ext>
          </c:extLst>
        </c:ser>
        <c:ser>
          <c:idx val="42"/>
          <c:order val="42"/>
          <c:tx>
            <c:strRef>
              <c:f>'Form K1'!$BJ$166</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9F4C-4B23-A546-D5EC1A3BA6B4}"/>
              </c:ext>
            </c:extLst>
          </c:dPt>
          <c:cat>
            <c:strRef>
              <c:f>'Form K1'!$S$167:$S$171</c:f>
              <c:strCache>
                <c:ptCount val="5"/>
                <c:pt idx="0">
                  <c:v>R</c:v>
                </c:pt>
                <c:pt idx="1">
                  <c:v>M</c:v>
                </c:pt>
                <c:pt idx="2">
                  <c:v>U1</c:v>
                </c:pt>
                <c:pt idx="3">
                  <c:v>U2</c:v>
                </c:pt>
                <c:pt idx="4">
                  <c:v>U3</c:v>
                </c:pt>
              </c:strCache>
            </c:strRef>
          </c:cat>
          <c:val>
            <c:numRef>
              <c:f>'Form K1'!$BJ$167:$BJ$171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9F4C-4B23-A546-D5EC1A3BA6B4}"/>
            </c:ext>
          </c:extLst>
        </c:ser>
        <c:ser>
          <c:idx val="43"/>
          <c:order val="43"/>
          <c:tx>
            <c:strRef>
              <c:f>'Form K1'!$BK$166</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9F4C-4B23-A546-D5EC1A3BA6B4}"/>
              </c:ext>
            </c:extLst>
          </c:dPt>
          <c:dPt>
            <c:idx val="1"/>
            <c:invertIfNegative val="0"/>
            <c:bubble3D val="0"/>
            <c:spPr>
              <a:noFill/>
            </c:spPr>
            <c:extLst>
              <c:ext xmlns:c16="http://schemas.microsoft.com/office/drawing/2014/chart" uri="{C3380CC4-5D6E-409C-BE32-E72D297353CC}">
                <c16:uniqueId val="{000001DC-9F4C-4B23-A546-D5EC1A3BA6B4}"/>
              </c:ext>
            </c:extLst>
          </c:dPt>
          <c:dPt>
            <c:idx val="2"/>
            <c:invertIfNegative val="0"/>
            <c:bubble3D val="0"/>
            <c:spPr>
              <a:noFill/>
            </c:spPr>
            <c:extLst>
              <c:ext xmlns:c16="http://schemas.microsoft.com/office/drawing/2014/chart" uri="{C3380CC4-5D6E-409C-BE32-E72D297353CC}">
                <c16:uniqueId val="{000001DE-9F4C-4B23-A546-D5EC1A3BA6B4}"/>
              </c:ext>
            </c:extLst>
          </c:dPt>
          <c:dPt>
            <c:idx val="3"/>
            <c:invertIfNegative val="0"/>
            <c:bubble3D val="0"/>
            <c:spPr>
              <a:noFill/>
            </c:spPr>
            <c:extLst>
              <c:ext xmlns:c16="http://schemas.microsoft.com/office/drawing/2014/chart" uri="{C3380CC4-5D6E-409C-BE32-E72D297353CC}">
                <c16:uniqueId val="{000001E0-9F4C-4B23-A546-D5EC1A3BA6B4}"/>
              </c:ext>
            </c:extLst>
          </c:dPt>
          <c:dPt>
            <c:idx val="4"/>
            <c:invertIfNegative val="0"/>
            <c:bubble3D val="0"/>
            <c:spPr>
              <a:noFill/>
            </c:spPr>
            <c:extLst>
              <c:ext xmlns:c16="http://schemas.microsoft.com/office/drawing/2014/chart" uri="{C3380CC4-5D6E-409C-BE32-E72D297353CC}">
                <c16:uniqueId val="{000001E2-9F4C-4B23-A546-D5EC1A3BA6B4}"/>
              </c:ext>
            </c:extLst>
          </c:dPt>
          <c:cat>
            <c:strRef>
              <c:f>'Form K1'!$S$167:$S$171</c:f>
              <c:strCache>
                <c:ptCount val="5"/>
                <c:pt idx="0">
                  <c:v>R</c:v>
                </c:pt>
                <c:pt idx="1">
                  <c:v>M</c:v>
                </c:pt>
                <c:pt idx="2">
                  <c:v>U1</c:v>
                </c:pt>
                <c:pt idx="3">
                  <c:v>U2</c:v>
                </c:pt>
                <c:pt idx="4">
                  <c:v>U3</c:v>
                </c:pt>
              </c:strCache>
            </c:strRef>
          </c:cat>
          <c:val>
            <c:numRef>
              <c:f>'Form K1'!$BK$167:$BK$171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9F4C-4B23-A546-D5EC1A3BA6B4}"/>
            </c:ext>
          </c:extLst>
        </c:ser>
        <c:ser>
          <c:idx val="44"/>
          <c:order val="44"/>
          <c:tx>
            <c:strRef>
              <c:f>'Form K1'!$BL$166</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9F4C-4B23-A546-D5EC1A3BA6B4}"/>
              </c:ext>
            </c:extLst>
          </c:dPt>
          <c:cat>
            <c:strRef>
              <c:f>'Form K1'!$S$167:$S$171</c:f>
              <c:strCache>
                <c:ptCount val="5"/>
                <c:pt idx="0">
                  <c:v>R</c:v>
                </c:pt>
                <c:pt idx="1">
                  <c:v>M</c:v>
                </c:pt>
                <c:pt idx="2">
                  <c:v>U1</c:v>
                </c:pt>
                <c:pt idx="3">
                  <c:v>U2</c:v>
                </c:pt>
                <c:pt idx="4">
                  <c:v>U3</c:v>
                </c:pt>
              </c:strCache>
            </c:strRef>
          </c:cat>
          <c:val>
            <c:numRef>
              <c:f>'Form K1'!$BL$167:$BL$171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9F4C-4B23-A546-D5EC1A3BA6B4}"/>
            </c:ext>
          </c:extLst>
        </c:ser>
        <c:ser>
          <c:idx val="45"/>
          <c:order val="45"/>
          <c:tx>
            <c:strRef>
              <c:f>'Form K1'!$BM$166</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9F4C-4B23-A546-D5EC1A3BA6B4}"/>
              </c:ext>
            </c:extLst>
          </c:dPt>
          <c:dPt>
            <c:idx val="1"/>
            <c:invertIfNegative val="0"/>
            <c:bubble3D val="0"/>
            <c:spPr>
              <a:noFill/>
            </c:spPr>
            <c:extLst>
              <c:ext xmlns:c16="http://schemas.microsoft.com/office/drawing/2014/chart" uri="{C3380CC4-5D6E-409C-BE32-E72D297353CC}">
                <c16:uniqueId val="{000001F2-9F4C-4B23-A546-D5EC1A3BA6B4}"/>
              </c:ext>
            </c:extLst>
          </c:dPt>
          <c:dPt>
            <c:idx val="2"/>
            <c:invertIfNegative val="0"/>
            <c:bubble3D val="0"/>
            <c:spPr>
              <a:noFill/>
            </c:spPr>
            <c:extLst>
              <c:ext xmlns:c16="http://schemas.microsoft.com/office/drawing/2014/chart" uri="{C3380CC4-5D6E-409C-BE32-E72D297353CC}">
                <c16:uniqueId val="{000001F4-9F4C-4B23-A546-D5EC1A3BA6B4}"/>
              </c:ext>
            </c:extLst>
          </c:dPt>
          <c:dPt>
            <c:idx val="3"/>
            <c:invertIfNegative val="0"/>
            <c:bubble3D val="0"/>
            <c:spPr>
              <a:noFill/>
            </c:spPr>
            <c:extLst>
              <c:ext xmlns:c16="http://schemas.microsoft.com/office/drawing/2014/chart" uri="{C3380CC4-5D6E-409C-BE32-E72D297353CC}">
                <c16:uniqueId val="{000001F6-9F4C-4B23-A546-D5EC1A3BA6B4}"/>
              </c:ext>
            </c:extLst>
          </c:dPt>
          <c:dPt>
            <c:idx val="4"/>
            <c:invertIfNegative val="0"/>
            <c:bubble3D val="0"/>
            <c:spPr>
              <a:noFill/>
            </c:spPr>
            <c:extLst>
              <c:ext xmlns:c16="http://schemas.microsoft.com/office/drawing/2014/chart" uri="{C3380CC4-5D6E-409C-BE32-E72D297353CC}">
                <c16:uniqueId val="{000001F8-9F4C-4B23-A546-D5EC1A3BA6B4}"/>
              </c:ext>
            </c:extLst>
          </c:dPt>
          <c:cat>
            <c:strRef>
              <c:f>'Form K1'!$S$167:$S$171</c:f>
              <c:strCache>
                <c:ptCount val="5"/>
                <c:pt idx="0">
                  <c:v>R</c:v>
                </c:pt>
                <c:pt idx="1">
                  <c:v>M</c:v>
                </c:pt>
                <c:pt idx="2">
                  <c:v>U1</c:v>
                </c:pt>
                <c:pt idx="3">
                  <c:v>U2</c:v>
                </c:pt>
                <c:pt idx="4">
                  <c:v>U3</c:v>
                </c:pt>
              </c:strCache>
            </c:strRef>
          </c:cat>
          <c:val>
            <c:numRef>
              <c:f>'Form K1'!$BM$167:$BM$171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9F4C-4B23-A546-D5EC1A3BA6B4}"/>
            </c:ext>
          </c:extLst>
        </c:ser>
        <c:ser>
          <c:idx val="46"/>
          <c:order val="46"/>
          <c:tx>
            <c:strRef>
              <c:f>'Form K1'!$BN$166</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9F4C-4B23-A546-D5EC1A3BA6B4}"/>
              </c:ext>
            </c:extLst>
          </c:dPt>
          <c:cat>
            <c:strRef>
              <c:f>'Form K1'!$S$167:$S$171</c:f>
              <c:strCache>
                <c:ptCount val="5"/>
                <c:pt idx="0">
                  <c:v>R</c:v>
                </c:pt>
                <c:pt idx="1">
                  <c:v>M</c:v>
                </c:pt>
                <c:pt idx="2">
                  <c:v>U1</c:v>
                </c:pt>
                <c:pt idx="3">
                  <c:v>U2</c:v>
                </c:pt>
                <c:pt idx="4">
                  <c:v>U3</c:v>
                </c:pt>
              </c:strCache>
            </c:strRef>
          </c:cat>
          <c:val>
            <c:numRef>
              <c:f>'Form K1'!$BN$167:$BN$171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9F4C-4B23-A546-D5EC1A3BA6B4}"/>
            </c:ext>
          </c:extLst>
        </c:ser>
        <c:ser>
          <c:idx val="47"/>
          <c:order val="47"/>
          <c:tx>
            <c:strRef>
              <c:f>'Form K1'!$BO$166</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9F4C-4B23-A546-D5EC1A3BA6B4}"/>
              </c:ext>
            </c:extLst>
          </c:dPt>
          <c:dPt>
            <c:idx val="1"/>
            <c:invertIfNegative val="0"/>
            <c:bubble3D val="0"/>
            <c:spPr>
              <a:noFill/>
            </c:spPr>
            <c:extLst>
              <c:ext xmlns:c16="http://schemas.microsoft.com/office/drawing/2014/chart" uri="{C3380CC4-5D6E-409C-BE32-E72D297353CC}">
                <c16:uniqueId val="{00000208-9F4C-4B23-A546-D5EC1A3BA6B4}"/>
              </c:ext>
            </c:extLst>
          </c:dPt>
          <c:dPt>
            <c:idx val="2"/>
            <c:invertIfNegative val="0"/>
            <c:bubble3D val="0"/>
            <c:spPr>
              <a:noFill/>
            </c:spPr>
            <c:extLst>
              <c:ext xmlns:c16="http://schemas.microsoft.com/office/drawing/2014/chart" uri="{C3380CC4-5D6E-409C-BE32-E72D297353CC}">
                <c16:uniqueId val="{0000020A-9F4C-4B23-A546-D5EC1A3BA6B4}"/>
              </c:ext>
            </c:extLst>
          </c:dPt>
          <c:dPt>
            <c:idx val="3"/>
            <c:invertIfNegative val="0"/>
            <c:bubble3D val="0"/>
            <c:spPr>
              <a:noFill/>
            </c:spPr>
            <c:extLst>
              <c:ext xmlns:c16="http://schemas.microsoft.com/office/drawing/2014/chart" uri="{C3380CC4-5D6E-409C-BE32-E72D297353CC}">
                <c16:uniqueId val="{0000020C-9F4C-4B23-A546-D5EC1A3BA6B4}"/>
              </c:ext>
            </c:extLst>
          </c:dPt>
          <c:dPt>
            <c:idx val="4"/>
            <c:invertIfNegative val="0"/>
            <c:bubble3D val="0"/>
            <c:spPr>
              <a:noFill/>
            </c:spPr>
            <c:extLst>
              <c:ext xmlns:c16="http://schemas.microsoft.com/office/drawing/2014/chart" uri="{C3380CC4-5D6E-409C-BE32-E72D297353CC}">
                <c16:uniqueId val="{0000020E-9F4C-4B23-A546-D5EC1A3BA6B4}"/>
              </c:ext>
            </c:extLst>
          </c:dPt>
          <c:cat>
            <c:strRef>
              <c:f>'Form K1'!$S$167:$S$171</c:f>
              <c:strCache>
                <c:ptCount val="5"/>
                <c:pt idx="0">
                  <c:v>R</c:v>
                </c:pt>
                <c:pt idx="1">
                  <c:v>M</c:v>
                </c:pt>
                <c:pt idx="2">
                  <c:v>U1</c:v>
                </c:pt>
                <c:pt idx="3">
                  <c:v>U2</c:v>
                </c:pt>
                <c:pt idx="4">
                  <c:v>U3</c:v>
                </c:pt>
              </c:strCache>
            </c:strRef>
          </c:cat>
          <c:val>
            <c:numRef>
              <c:f>'Form K1'!$BO$167:$BO$171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9F4C-4B23-A546-D5EC1A3BA6B4}"/>
            </c:ext>
          </c:extLst>
        </c:ser>
        <c:ser>
          <c:idx val="48"/>
          <c:order val="48"/>
          <c:tx>
            <c:strRef>
              <c:f>'Form K1'!$BP$166</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9F4C-4B23-A546-D5EC1A3BA6B4}"/>
              </c:ext>
            </c:extLst>
          </c:dPt>
          <c:cat>
            <c:strRef>
              <c:f>'Form K1'!$S$167:$S$171</c:f>
              <c:strCache>
                <c:ptCount val="5"/>
                <c:pt idx="0">
                  <c:v>R</c:v>
                </c:pt>
                <c:pt idx="1">
                  <c:v>M</c:v>
                </c:pt>
                <c:pt idx="2">
                  <c:v>U1</c:v>
                </c:pt>
                <c:pt idx="3">
                  <c:v>U2</c:v>
                </c:pt>
                <c:pt idx="4">
                  <c:v>U3</c:v>
                </c:pt>
              </c:strCache>
            </c:strRef>
          </c:cat>
          <c:val>
            <c:numRef>
              <c:f>'Form K1'!$BP$167:$BP$171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9F4C-4B23-A546-D5EC1A3BA6B4}"/>
            </c:ext>
          </c:extLst>
        </c:ser>
        <c:ser>
          <c:idx val="49"/>
          <c:order val="49"/>
          <c:tx>
            <c:strRef>
              <c:f>'Form K1'!$BQ$166</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9F4C-4B23-A546-D5EC1A3BA6B4}"/>
              </c:ext>
            </c:extLst>
          </c:dPt>
          <c:dPt>
            <c:idx val="1"/>
            <c:invertIfNegative val="0"/>
            <c:bubble3D val="0"/>
            <c:spPr>
              <a:noFill/>
            </c:spPr>
            <c:extLst>
              <c:ext xmlns:c16="http://schemas.microsoft.com/office/drawing/2014/chart" uri="{C3380CC4-5D6E-409C-BE32-E72D297353CC}">
                <c16:uniqueId val="{0000021E-9F4C-4B23-A546-D5EC1A3BA6B4}"/>
              </c:ext>
            </c:extLst>
          </c:dPt>
          <c:dPt>
            <c:idx val="2"/>
            <c:invertIfNegative val="0"/>
            <c:bubble3D val="0"/>
            <c:spPr>
              <a:noFill/>
            </c:spPr>
            <c:extLst>
              <c:ext xmlns:c16="http://schemas.microsoft.com/office/drawing/2014/chart" uri="{C3380CC4-5D6E-409C-BE32-E72D297353CC}">
                <c16:uniqueId val="{00000220-9F4C-4B23-A546-D5EC1A3BA6B4}"/>
              </c:ext>
            </c:extLst>
          </c:dPt>
          <c:dPt>
            <c:idx val="3"/>
            <c:invertIfNegative val="0"/>
            <c:bubble3D val="0"/>
            <c:spPr>
              <a:noFill/>
            </c:spPr>
            <c:extLst>
              <c:ext xmlns:c16="http://schemas.microsoft.com/office/drawing/2014/chart" uri="{C3380CC4-5D6E-409C-BE32-E72D297353CC}">
                <c16:uniqueId val="{00000222-9F4C-4B23-A546-D5EC1A3BA6B4}"/>
              </c:ext>
            </c:extLst>
          </c:dPt>
          <c:dPt>
            <c:idx val="4"/>
            <c:invertIfNegative val="0"/>
            <c:bubble3D val="0"/>
            <c:spPr>
              <a:noFill/>
            </c:spPr>
            <c:extLst>
              <c:ext xmlns:c16="http://schemas.microsoft.com/office/drawing/2014/chart" uri="{C3380CC4-5D6E-409C-BE32-E72D297353CC}">
                <c16:uniqueId val="{00000224-9F4C-4B23-A546-D5EC1A3BA6B4}"/>
              </c:ext>
            </c:extLst>
          </c:dPt>
          <c:cat>
            <c:strRef>
              <c:f>'Form K1'!$S$167:$S$171</c:f>
              <c:strCache>
                <c:ptCount val="5"/>
                <c:pt idx="0">
                  <c:v>R</c:v>
                </c:pt>
                <c:pt idx="1">
                  <c:v>M</c:v>
                </c:pt>
                <c:pt idx="2">
                  <c:v>U1</c:v>
                </c:pt>
                <c:pt idx="3">
                  <c:v>U2</c:v>
                </c:pt>
                <c:pt idx="4">
                  <c:v>U3</c:v>
                </c:pt>
              </c:strCache>
            </c:strRef>
          </c:cat>
          <c:val>
            <c:numRef>
              <c:f>'Form K1'!$BQ$167:$BQ$171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9F4C-4B23-A546-D5EC1A3BA6B4}"/>
            </c:ext>
          </c:extLst>
        </c:ser>
        <c:ser>
          <c:idx val="50"/>
          <c:order val="50"/>
          <c:tx>
            <c:strRef>
              <c:f>'Form K1'!$BR$166</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9F4C-4B23-A546-D5EC1A3BA6B4}"/>
              </c:ext>
            </c:extLst>
          </c:dPt>
          <c:cat>
            <c:strRef>
              <c:f>'Form K1'!$S$167:$S$171</c:f>
              <c:strCache>
                <c:ptCount val="5"/>
                <c:pt idx="0">
                  <c:v>R</c:v>
                </c:pt>
                <c:pt idx="1">
                  <c:v>M</c:v>
                </c:pt>
                <c:pt idx="2">
                  <c:v>U1</c:v>
                </c:pt>
                <c:pt idx="3">
                  <c:v>U2</c:v>
                </c:pt>
                <c:pt idx="4">
                  <c:v>U3</c:v>
                </c:pt>
              </c:strCache>
            </c:strRef>
          </c:cat>
          <c:val>
            <c:numRef>
              <c:f>'Form K1'!$BR$167:$BR$171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9F4C-4B23-A546-D5EC1A3BA6B4}"/>
            </c:ext>
          </c:extLst>
        </c:ser>
        <c:ser>
          <c:idx val="51"/>
          <c:order val="51"/>
          <c:tx>
            <c:strRef>
              <c:f>'Form K1'!$BS$166</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9F4C-4B23-A546-D5EC1A3BA6B4}"/>
              </c:ext>
            </c:extLst>
          </c:dPt>
          <c:dPt>
            <c:idx val="1"/>
            <c:invertIfNegative val="0"/>
            <c:bubble3D val="0"/>
            <c:spPr>
              <a:noFill/>
            </c:spPr>
            <c:extLst>
              <c:ext xmlns:c16="http://schemas.microsoft.com/office/drawing/2014/chart" uri="{C3380CC4-5D6E-409C-BE32-E72D297353CC}">
                <c16:uniqueId val="{00000234-9F4C-4B23-A546-D5EC1A3BA6B4}"/>
              </c:ext>
            </c:extLst>
          </c:dPt>
          <c:dPt>
            <c:idx val="2"/>
            <c:invertIfNegative val="0"/>
            <c:bubble3D val="0"/>
            <c:spPr>
              <a:noFill/>
            </c:spPr>
            <c:extLst>
              <c:ext xmlns:c16="http://schemas.microsoft.com/office/drawing/2014/chart" uri="{C3380CC4-5D6E-409C-BE32-E72D297353CC}">
                <c16:uniqueId val="{00000236-9F4C-4B23-A546-D5EC1A3BA6B4}"/>
              </c:ext>
            </c:extLst>
          </c:dPt>
          <c:dPt>
            <c:idx val="3"/>
            <c:invertIfNegative val="0"/>
            <c:bubble3D val="0"/>
            <c:spPr>
              <a:noFill/>
            </c:spPr>
            <c:extLst>
              <c:ext xmlns:c16="http://schemas.microsoft.com/office/drawing/2014/chart" uri="{C3380CC4-5D6E-409C-BE32-E72D297353CC}">
                <c16:uniqueId val="{00000238-9F4C-4B23-A546-D5EC1A3BA6B4}"/>
              </c:ext>
            </c:extLst>
          </c:dPt>
          <c:dPt>
            <c:idx val="4"/>
            <c:invertIfNegative val="0"/>
            <c:bubble3D val="0"/>
            <c:spPr>
              <a:noFill/>
            </c:spPr>
            <c:extLst>
              <c:ext xmlns:c16="http://schemas.microsoft.com/office/drawing/2014/chart" uri="{C3380CC4-5D6E-409C-BE32-E72D297353CC}">
                <c16:uniqueId val="{0000023A-9F4C-4B23-A546-D5EC1A3BA6B4}"/>
              </c:ext>
            </c:extLst>
          </c:dPt>
          <c:cat>
            <c:strRef>
              <c:f>'Form K1'!$S$167:$S$171</c:f>
              <c:strCache>
                <c:ptCount val="5"/>
                <c:pt idx="0">
                  <c:v>R</c:v>
                </c:pt>
                <c:pt idx="1">
                  <c:v>M</c:v>
                </c:pt>
                <c:pt idx="2">
                  <c:v>U1</c:v>
                </c:pt>
                <c:pt idx="3">
                  <c:v>U2</c:v>
                </c:pt>
                <c:pt idx="4">
                  <c:v>U3</c:v>
                </c:pt>
              </c:strCache>
            </c:strRef>
          </c:cat>
          <c:val>
            <c:numRef>
              <c:f>'Form K1'!$BS$167:$BS$171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9F4C-4B23-A546-D5EC1A3BA6B4}"/>
            </c:ext>
          </c:extLst>
        </c:ser>
        <c:ser>
          <c:idx val="52"/>
          <c:order val="52"/>
          <c:tx>
            <c:strRef>
              <c:f>'Form K1'!$BT$166</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9F4C-4B23-A546-D5EC1A3BA6B4}"/>
              </c:ext>
            </c:extLst>
          </c:dPt>
          <c:cat>
            <c:strRef>
              <c:f>'Form K1'!$S$167:$S$171</c:f>
              <c:strCache>
                <c:ptCount val="5"/>
                <c:pt idx="0">
                  <c:v>R</c:v>
                </c:pt>
                <c:pt idx="1">
                  <c:v>M</c:v>
                </c:pt>
                <c:pt idx="2">
                  <c:v>U1</c:v>
                </c:pt>
                <c:pt idx="3">
                  <c:v>U2</c:v>
                </c:pt>
                <c:pt idx="4">
                  <c:v>U3</c:v>
                </c:pt>
              </c:strCache>
            </c:strRef>
          </c:cat>
          <c:val>
            <c:numRef>
              <c:f>'Form K1'!$BT$167:$BT$171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9F4C-4B23-A546-D5EC1A3BA6B4}"/>
            </c:ext>
          </c:extLst>
        </c:ser>
        <c:ser>
          <c:idx val="53"/>
          <c:order val="53"/>
          <c:tx>
            <c:strRef>
              <c:f>'Form K1'!$BU$166</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9F4C-4B23-A546-D5EC1A3BA6B4}"/>
              </c:ext>
            </c:extLst>
          </c:dPt>
          <c:dPt>
            <c:idx val="1"/>
            <c:invertIfNegative val="0"/>
            <c:bubble3D val="0"/>
            <c:spPr>
              <a:noFill/>
            </c:spPr>
            <c:extLst>
              <c:ext xmlns:c16="http://schemas.microsoft.com/office/drawing/2014/chart" uri="{C3380CC4-5D6E-409C-BE32-E72D297353CC}">
                <c16:uniqueId val="{0000024A-9F4C-4B23-A546-D5EC1A3BA6B4}"/>
              </c:ext>
            </c:extLst>
          </c:dPt>
          <c:dPt>
            <c:idx val="2"/>
            <c:invertIfNegative val="0"/>
            <c:bubble3D val="0"/>
            <c:spPr>
              <a:noFill/>
            </c:spPr>
            <c:extLst>
              <c:ext xmlns:c16="http://schemas.microsoft.com/office/drawing/2014/chart" uri="{C3380CC4-5D6E-409C-BE32-E72D297353CC}">
                <c16:uniqueId val="{0000024C-9F4C-4B23-A546-D5EC1A3BA6B4}"/>
              </c:ext>
            </c:extLst>
          </c:dPt>
          <c:dPt>
            <c:idx val="3"/>
            <c:invertIfNegative val="0"/>
            <c:bubble3D val="0"/>
            <c:spPr>
              <a:noFill/>
            </c:spPr>
            <c:extLst>
              <c:ext xmlns:c16="http://schemas.microsoft.com/office/drawing/2014/chart" uri="{C3380CC4-5D6E-409C-BE32-E72D297353CC}">
                <c16:uniqueId val="{0000024E-9F4C-4B23-A546-D5EC1A3BA6B4}"/>
              </c:ext>
            </c:extLst>
          </c:dPt>
          <c:dPt>
            <c:idx val="4"/>
            <c:invertIfNegative val="0"/>
            <c:bubble3D val="0"/>
            <c:spPr>
              <a:noFill/>
            </c:spPr>
            <c:extLst>
              <c:ext xmlns:c16="http://schemas.microsoft.com/office/drawing/2014/chart" uri="{C3380CC4-5D6E-409C-BE32-E72D297353CC}">
                <c16:uniqueId val="{00000250-9F4C-4B23-A546-D5EC1A3BA6B4}"/>
              </c:ext>
            </c:extLst>
          </c:dPt>
          <c:cat>
            <c:strRef>
              <c:f>'Form K1'!$S$167:$S$171</c:f>
              <c:strCache>
                <c:ptCount val="5"/>
                <c:pt idx="0">
                  <c:v>R</c:v>
                </c:pt>
                <c:pt idx="1">
                  <c:v>M</c:v>
                </c:pt>
                <c:pt idx="2">
                  <c:v>U1</c:v>
                </c:pt>
                <c:pt idx="3">
                  <c:v>U2</c:v>
                </c:pt>
                <c:pt idx="4">
                  <c:v>U3</c:v>
                </c:pt>
              </c:strCache>
            </c:strRef>
          </c:cat>
          <c:val>
            <c:numRef>
              <c:f>'Form K1'!$BU$167:$BU$171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9F4C-4B23-A546-D5EC1A3BA6B4}"/>
            </c:ext>
          </c:extLst>
        </c:ser>
        <c:ser>
          <c:idx val="54"/>
          <c:order val="54"/>
          <c:tx>
            <c:strRef>
              <c:f>'Form K1'!$BV$166</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9F4C-4B23-A546-D5EC1A3BA6B4}"/>
              </c:ext>
            </c:extLst>
          </c:dPt>
          <c:cat>
            <c:strRef>
              <c:f>'Form K1'!$S$167:$S$171</c:f>
              <c:strCache>
                <c:ptCount val="5"/>
                <c:pt idx="0">
                  <c:v>R</c:v>
                </c:pt>
                <c:pt idx="1">
                  <c:v>M</c:v>
                </c:pt>
                <c:pt idx="2">
                  <c:v>U1</c:v>
                </c:pt>
                <c:pt idx="3">
                  <c:v>U2</c:v>
                </c:pt>
                <c:pt idx="4">
                  <c:v>U3</c:v>
                </c:pt>
              </c:strCache>
            </c:strRef>
          </c:cat>
          <c:val>
            <c:numRef>
              <c:f>'Form K1'!$BV$167:$BV$171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9F4C-4B23-A546-D5EC1A3BA6B4}"/>
            </c:ext>
          </c:extLst>
        </c:ser>
        <c:ser>
          <c:idx val="55"/>
          <c:order val="55"/>
          <c:tx>
            <c:strRef>
              <c:f>'Form K1'!$BW$166</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9F4C-4B23-A546-D5EC1A3BA6B4}"/>
              </c:ext>
            </c:extLst>
          </c:dPt>
          <c:dPt>
            <c:idx val="1"/>
            <c:invertIfNegative val="0"/>
            <c:bubble3D val="0"/>
            <c:spPr>
              <a:noFill/>
            </c:spPr>
            <c:extLst>
              <c:ext xmlns:c16="http://schemas.microsoft.com/office/drawing/2014/chart" uri="{C3380CC4-5D6E-409C-BE32-E72D297353CC}">
                <c16:uniqueId val="{00000260-9F4C-4B23-A546-D5EC1A3BA6B4}"/>
              </c:ext>
            </c:extLst>
          </c:dPt>
          <c:dPt>
            <c:idx val="2"/>
            <c:invertIfNegative val="0"/>
            <c:bubble3D val="0"/>
            <c:spPr>
              <a:noFill/>
            </c:spPr>
            <c:extLst>
              <c:ext xmlns:c16="http://schemas.microsoft.com/office/drawing/2014/chart" uri="{C3380CC4-5D6E-409C-BE32-E72D297353CC}">
                <c16:uniqueId val="{00000262-9F4C-4B23-A546-D5EC1A3BA6B4}"/>
              </c:ext>
            </c:extLst>
          </c:dPt>
          <c:dPt>
            <c:idx val="3"/>
            <c:invertIfNegative val="0"/>
            <c:bubble3D val="0"/>
            <c:spPr>
              <a:noFill/>
            </c:spPr>
            <c:extLst>
              <c:ext xmlns:c16="http://schemas.microsoft.com/office/drawing/2014/chart" uri="{C3380CC4-5D6E-409C-BE32-E72D297353CC}">
                <c16:uniqueId val="{00000264-9F4C-4B23-A546-D5EC1A3BA6B4}"/>
              </c:ext>
            </c:extLst>
          </c:dPt>
          <c:dPt>
            <c:idx val="4"/>
            <c:invertIfNegative val="0"/>
            <c:bubble3D val="0"/>
            <c:spPr>
              <a:noFill/>
            </c:spPr>
            <c:extLst>
              <c:ext xmlns:c16="http://schemas.microsoft.com/office/drawing/2014/chart" uri="{C3380CC4-5D6E-409C-BE32-E72D297353CC}">
                <c16:uniqueId val="{00000266-9F4C-4B23-A546-D5EC1A3BA6B4}"/>
              </c:ext>
            </c:extLst>
          </c:dPt>
          <c:cat>
            <c:strRef>
              <c:f>'Form K1'!$S$167:$S$171</c:f>
              <c:strCache>
                <c:ptCount val="5"/>
                <c:pt idx="0">
                  <c:v>R</c:v>
                </c:pt>
                <c:pt idx="1">
                  <c:v>M</c:v>
                </c:pt>
                <c:pt idx="2">
                  <c:v>U1</c:v>
                </c:pt>
                <c:pt idx="3">
                  <c:v>U2</c:v>
                </c:pt>
                <c:pt idx="4">
                  <c:v>U3</c:v>
                </c:pt>
              </c:strCache>
            </c:strRef>
          </c:cat>
          <c:val>
            <c:numRef>
              <c:f>'Form K1'!$BW$167:$BW$171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9F4C-4B23-A546-D5EC1A3BA6B4}"/>
            </c:ext>
          </c:extLst>
        </c:ser>
        <c:ser>
          <c:idx val="56"/>
          <c:order val="56"/>
          <c:tx>
            <c:strRef>
              <c:f>'Form K1'!$BX$166</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9F4C-4B23-A546-D5EC1A3BA6B4}"/>
              </c:ext>
            </c:extLst>
          </c:dPt>
          <c:cat>
            <c:strRef>
              <c:f>'Form K1'!$S$167:$S$171</c:f>
              <c:strCache>
                <c:ptCount val="5"/>
                <c:pt idx="0">
                  <c:v>R</c:v>
                </c:pt>
                <c:pt idx="1">
                  <c:v>M</c:v>
                </c:pt>
                <c:pt idx="2">
                  <c:v>U1</c:v>
                </c:pt>
                <c:pt idx="3">
                  <c:v>U2</c:v>
                </c:pt>
                <c:pt idx="4">
                  <c:v>U3</c:v>
                </c:pt>
              </c:strCache>
            </c:strRef>
          </c:cat>
          <c:val>
            <c:numRef>
              <c:f>'Form K1'!$BX$167:$BX$171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9F4C-4B23-A546-D5EC1A3BA6B4}"/>
            </c:ext>
          </c:extLst>
        </c:ser>
        <c:ser>
          <c:idx val="57"/>
          <c:order val="57"/>
          <c:tx>
            <c:strRef>
              <c:f>'Form K1'!$BY$166</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9F4C-4B23-A546-D5EC1A3BA6B4}"/>
              </c:ext>
            </c:extLst>
          </c:dPt>
          <c:dPt>
            <c:idx val="1"/>
            <c:invertIfNegative val="0"/>
            <c:bubble3D val="0"/>
            <c:spPr>
              <a:noFill/>
            </c:spPr>
            <c:extLst>
              <c:ext xmlns:c16="http://schemas.microsoft.com/office/drawing/2014/chart" uri="{C3380CC4-5D6E-409C-BE32-E72D297353CC}">
                <c16:uniqueId val="{00000276-9F4C-4B23-A546-D5EC1A3BA6B4}"/>
              </c:ext>
            </c:extLst>
          </c:dPt>
          <c:dPt>
            <c:idx val="2"/>
            <c:invertIfNegative val="0"/>
            <c:bubble3D val="0"/>
            <c:spPr>
              <a:noFill/>
            </c:spPr>
            <c:extLst>
              <c:ext xmlns:c16="http://schemas.microsoft.com/office/drawing/2014/chart" uri="{C3380CC4-5D6E-409C-BE32-E72D297353CC}">
                <c16:uniqueId val="{00000278-9F4C-4B23-A546-D5EC1A3BA6B4}"/>
              </c:ext>
            </c:extLst>
          </c:dPt>
          <c:dPt>
            <c:idx val="3"/>
            <c:invertIfNegative val="0"/>
            <c:bubble3D val="0"/>
            <c:spPr>
              <a:noFill/>
            </c:spPr>
            <c:extLst>
              <c:ext xmlns:c16="http://schemas.microsoft.com/office/drawing/2014/chart" uri="{C3380CC4-5D6E-409C-BE32-E72D297353CC}">
                <c16:uniqueId val="{0000027A-9F4C-4B23-A546-D5EC1A3BA6B4}"/>
              </c:ext>
            </c:extLst>
          </c:dPt>
          <c:dPt>
            <c:idx val="4"/>
            <c:invertIfNegative val="0"/>
            <c:bubble3D val="0"/>
            <c:spPr>
              <a:noFill/>
            </c:spPr>
            <c:extLst>
              <c:ext xmlns:c16="http://schemas.microsoft.com/office/drawing/2014/chart" uri="{C3380CC4-5D6E-409C-BE32-E72D297353CC}">
                <c16:uniqueId val="{0000027C-9F4C-4B23-A546-D5EC1A3BA6B4}"/>
              </c:ext>
            </c:extLst>
          </c:dPt>
          <c:cat>
            <c:strRef>
              <c:f>'Form K1'!$S$167:$S$171</c:f>
              <c:strCache>
                <c:ptCount val="5"/>
                <c:pt idx="0">
                  <c:v>R</c:v>
                </c:pt>
                <c:pt idx="1">
                  <c:v>M</c:v>
                </c:pt>
                <c:pt idx="2">
                  <c:v>U1</c:v>
                </c:pt>
                <c:pt idx="3">
                  <c:v>U2</c:v>
                </c:pt>
                <c:pt idx="4">
                  <c:v>U3</c:v>
                </c:pt>
              </c:strCache>
            </c:strRef>
          </c:cat>
          <c:val>
            <c:numRef>
              <c:f>'Form K1'!$BY$167:$BY$171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9F4C-4B23-A546-D5EC1A3BA6B4}"/>
            </c:ext>
          </c:extLst>
        </c:ser>
        <c:ser>
          <c:idx val="58"/>
          <c:order val="58"/>
          <c:tx>
            <c:strRef>
              <c:f>'Form K1'!$BZ$166</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9F4C-4B23-A546-D5EC1A3BA6B4}"/>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9F4C-4B23-A546-D5EC1A3BA6B4}"/>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9F4C-4B23-A546-D5EC1A3BA6B4}"/>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9F4C-4B23-A546-D5EC1A3BA6B4}"/>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9F4C-4B23-A546-D5EC1A3BA6B4}"/>
              </c:ext>
            </c:extLst>
          </c:dPt>
          <c:cat>
            <c:strRef>
              <c:f>'Form K1'!$S$167:$S$171</c:f>
              <c:strCache>
                <c:ptCount val="5"/>
                <c:pt idx="0">
                  <c:v>R</c:v>
                </c:pt>
                <c:pt idx="1">
                  <c:v>M</c:v>
                </c:pt>
                <c:pt idx="2">
                  <c:v>U1</c:v>
                </c:pt>
                <c:pt idx="3">
                  <c:v>U2</c:v>
                </c:pt>
                <c:pt idx="4">
                  <c:v>U3</c:v>
                </c:pt>
              </c:strCache>
            </c:strRef>
          </c:cat>
          <c:val>
            <c:numRef>
              <c:f>'Form K1'!$BZ$167:$BZ$171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9F4C-4B23-A546-D5EC1A3BA6B4}"/>
            </c:ext>
          </c:extLst>
        </c:ser>
        <c:ser>
          <c:idx val="59"/>
          <c:order val="59"/>
          <c:tx>
            <c:strRef>
              <c:f>'Form K1'!$CA$166</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9F4C-4B23-A546-D5EC1A3BA6B4}"/>
              </c:ext>
            </c:extLst>
          </c:dPt>
          <c:dPt>
            <c:idx val="1"/>
            <c:invertIfNegative val="0"/>
            <c:bubble3D val="0"/>
            <c:spPr>
              <a:noFill/>
            </c:spPr>
            <c:extLst>
              <c:ext xmlns:c16="http://schemas.microsoft.com/office/drawing/2014/chart" uri="{C3380CC4-5D6E-409C-BE32-E72D297353CC}">
                <c16:uniqueId val="{0000028C-9F4C-4B23-A546-D5EC1A3BA6B4}"/>
              </c:ext>
            </c:extLst>
          </c:dPt>
          <c:dPt>
            <c:idx val="2"/>
            <c:invertIfNegative val="0"/>
            <c:bubble3D val="0"/>
            <c:spPr>
              <a:noFill/>
            </c:spPr>
            <c:extLst>
              <c:ext xmlns:c16="http://schemas.microsoft.com/office/drawing/2014/chart" uri="{C3380CC4-5D6E-409C-BE32-E72D297353CC}">
                <c16:uniqueId val="{0000028E-9F4C-4B23-A546-D5EC1A3BA6B4}"/>
              </c:ext>
            </c:extLst>
          </c:dPt>
          <c:dPt>
            <c:idx val="3"/>
            <c:invertIfNegative val="0"/>
            <c:bubble3D val="0"/>
            <c:spPr>
              <a:noFill/>
            </c:spPr>
            <c:extLst>
              <c:ext xmlns:c16="http://schemas.microsoft.com/office/drawing/2014/chart" uri="{C3380CC4-5D6E-409C-BE32-E72D297353CC}">
                <c16:uniqueId val="{00000290-9F4C-4B23-A546-D5EC1A3BA6B4}"/>
              </c:ext>
            </c:extLst>
          </c:dPt>
          <c:dPt>
            <c:idx val="4"/>
            <c:invertIfNegative val="0"/>
            <c:bubble3D val="0"/>
            <c:spPr>
              <a:noFill/>
            </c:spPr>
            <c:extLst>
              <c:ext xmlns:c16="http://schemas.microsoft.com/office/drawing/2014/chart" uri="{C3380CC4-5D6E-409C-BE32-E72D297353CC}">
                <c16:uniqueId val="{00000292-9F4C-4B23-A546-D5EC1A3BA6B4}"/>
              </c:ext>
            </c:extLst>
          </c:dPt>
          <c:cat>
            <c:strRef>
              <c:f>'Form K1'!$S$167:$S$171</c:f>
              <c:strCache>
                <c:ptCount val="5"/>
                <c:pt idx="0">
                  <c:v>R</c:v>
                </c:pt>
                <c:pt idx="1">
                  <c:v>M</c:v>
                </c:pt>
                <c:pt idx="2">
                  <c:v>U1</c:v>
                </c:pt>
                <c:pt idx="3">
                  <c:v>U2</c:v>
                </c:pt>
                <c:pt idx="4">
                  <c:v>U3</c:v>
                </c:pt>
              </c:strCache>
            </c:strRef>
          </c:cat>
          <c:val>
            <c:numRef>
              <c:f>'Form K1'!$CA$167:$CA$171</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9F4C-4B23-A546-D5EC1A3BA6B4}"/>
            </c:ext>
          </c:extLst>
        </c:ser>
        <c:dLbls>
          <c:showLegendKey val="0"/>
          <c:showVal val="0"/>
          <c:showCatName val="0"/>
          <c:showSerName val="0"/>
          <c:showPercent val="0"/>
          <c:showBubbleSize val="0"/>
        </c:dLbls>
        <c:gapWidth val="150"/>
        <c:overlap val="100"/>
        <c:axId val="840025552"/>
        <c:axId val="840025160"/>
      </c:barChart>
      <c:catAx>
        <c:axId val="840025552"/>
        <c:scaling>
          <c:orientation val="maxMin"/>
        </c:scaling>
        <c:delete val="1"/>
        <c:axPos val="l"/>
        <c:numFmt formatCode="General" sourceLinked="0"/>
        <c:majorTickMark val="out"/>
        <c:minorTickMark val="none"/>
        <c:tickLblPos val="nextTo"/>
        <c:crossAx val="840025160"/>
        <c:crosses val="autoZero"/>
        <c:auto val="1"/>
        <c:lblAlgn val="ctr"/>
        <c:lblOffset val="100"/>
        <c:noMultiLvlLbl val="0"/>
      </c:catAx>
      <c:valAx>
        <c:axId val="840025160"/>
        <c:scaling>
          <c:orientation val="minMax"/>
        </c:scaling>
        <c:delete val="1"/>
        <c:axPos val="t"/>
        <c:majorGridlines/>
        <c:numFmt formatCode="0%" sourceLinked="1"/>
        <c:majorTickMark val="out"/>
        <c:minorTickMark val="none"/>
        <c:tickLblPos val="nextTo"/>
        <c:crossAx val="840025552"/>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May</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K1'!$T$173</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3016-497A-8BE5-72FACD75704B}"/>
              </c:ext>
            </c:extLst>
          </c:dPt>
          <c:cat>
            <c:strRef>
              <c:f>'Form K1'!$S$174:$S$178</c:f>
              <c:strCache>
                <c:ptCount val="5"/>
                <c:pt idx="0">
                  <c:v>R</c:v>
                </c:pt>
                <c:pt idx="1">
                  <c:v>M</c:v>
                </c:pt>
                <c:pt idx="2">
                  <c:v>U1</c:v>
                </c:pt>
                <c:pt idx="3">
                  <c:v>U2</c:v>
                </c:pt>
                <c:pt idx="4">
                  <c:v>U3</c:v>
                </c:pt>
              </c:strCache>
            </c:strRef>
          </c:cat>
          <c:val>
            <c:numRef>
              <c:f>'Form K1'!$T$174:$T$178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3016-497A-8BE5-72FACD75704B}"/>
            </c:ext>
          </c:extLst>
        </c:ser>
        <c:ser>
          <c:idx val="1"/>
          <c:order val="1"/>
          <c:tx>
            <c:strRef>
              <c:f>'Form K1'!$U$173</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3016-497A-8BE5-72FACD75704B}"/>
              </c:ext>
            </c:extLst>
          </c:dPt>
          <c:dPt>
            <c:idx val="1"/>
            <c:invertIfNegative val="0"/>
            <c:bubble3D val="0"/>
            <c:spPr>
              <a:noFill/>
            </c:spPr>
            <c:extLst>
              <c:ext xmlns:c16="http://schemas.microsoft.com/office/drawing/2014/chart" uri="{C3380CC4-5D6E-409C-BE32-E72D297353CC}">
                <c16:uniqueId val="{0000000E-3016-497A-8BE5-72FACD75704B}"/>
              </c:ext>
            </c:extLst>
          </c:dPt>
          <c:dPt>
            <c:idx val="2"/>
            <c:invertIfNegative val="0"/>
            <c:bubble3D val="0"/>
            <c:spPr>
              <a:noFill/>
            </c:spPr>
            <c:extLst>
              <c:ext xmlns:c16="http://schemas.microsoft.com/office/drawing/2014/chart" uri="{C3380CC4-5D6E-409C-BE32-E72D297353CC}">
                <c16:uniqueId val="{00000010-3016-497A-8BE5-72FACD75704B}"/>
              </c:ext>
            </c:extLst>
          </c:dPt>
          <c:dPt>
            <c:idx val="3"/>
            <c:invertIfNegative val="0"/>
            <c:bubble3D val="0"/>
            <c:spPr>
              <a:noFill/>
            </c:spPr>
            <c:extLst>
              <c:ext xmlns:c16="http://schemas.microsoft.com/office/drawing/2014/chart" uri="{C3380CC4-5D6E-409C-BE32-E72D297353CC}">
                <c16:uniqueId val="{00000012-3016-497A-8BE5-72FACD75704B}"/>
              </c:ext>
            </c:extLst>
          </c:dPt>
          <c:dPt>
            <c:idx val="4"/>
            <c:invertIfNegative val="0"/>
            <c:bubble3D val="0"/>
            <c:spPr>
              <a:noFill/>
            </c:spPr>
            <c:extLst>
              <c:ext xmlns:c16="http://schemas.microsoft.com/office/drawing/2014/chart" uri="{C3380CC4-5D6E-409C-BE32-E72D297353CC}">
                <c16:uniqueId val="{00000014-3016-497A-8BE5-72FACD75704B}"/>
              </c:ext>
            </c:extLst>
          </c:dPt>
          <c:cat>
            <c:strRef>
              <c:f>'Form K1'!$S$174:$S$178</c:f>
              <c:strCache>
                <c:ptCount val="5"/>
                <c:pt idx="0">
                  <c:v>R</c:v>
                </c:pt>
                <c:pt idx="1">
                  <c:v>M</c:v>
                </c:pt>
                <c:pt idx="2">
                  <c:v>U1</c:v>
                </c:pt>
                <c:pt idx="3">
                  <c:v>U2</c:v>
                </c:pt>
                <c:pt idx="4">
                  <c:v>U3</c:v>
                </c:pt>
              </c:strCache>
            </c:strRef>
          </c:cat>
          <c:val>
            <c:numRef>
              <c:f>'Form K1'!$U$174:$U$178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3016-497A-8BE5-72FACD75704B}"/>
            </c:ext>
          </c:extLst>
        </c:ser>
        <c:ser>
          <c:idx val="2"/>
          <c:order val="2"/>
          <c:tx>
            <c:strRef>
              <c:f>'Form K1'!$V$173</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3016-497A-8BE5-72FACD75704B}"/>
              </c:ext>
            </c:extLst>
          </c:dPt>
          <c:cat>
            <c:strRef>
              <c:f>'Form K1'!$S$174:$S$178</c:f>
              <c:strCache>
                <c:ptCount val="5"/>
                <c:pt idx="0">
                  <c:v>R</c:v>
                </c:pt>
                <c:pt idx="1">
                  <c:v>M</c:v>
                </c:pt>
                <c:pt idx="2">
                  <c:v>U1</c:v>
                </c:pt>
                <c:pt idx="3">
                  <c:v>U2</c:v>
                </c:pt>
                <c:pt idx="4">
                  <c:v>U3</c:v>
                </c:pt>
              </c:strCache>
            </c:strRef>
          </c:cat>
          <c:val>
            <c:numRef>
              <c:f>'Form K1'!$V$174:$V$178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3016-497A-8BE5-72FACD75704B}"/>
            </c:ext>
          </c:extLst>
        </c:ser>
        <c:ser>
          <c:idx val="3"/>
          <c:order val="3"/>
          <c:tx>
            <c:strRef>
              <c:f>'Form K1'!$W$173</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3016-497A-8BE5-72FACD75704B}"/>
              </c:ext>
            </c:extLst>
          </c:dPt>
          <c:dPt>
            <c:idx val="1"/>
            <c:invertIfNegative val="0"/>
            <c:bubble3D val="0"/>
            <c:spPr>
              <a:noFill/>
            </c:spPr>
            <c:extLst>
              <c:ext xmlns:c16="http://schemas.microsoft.com/office/drawing/2014/chart" uri="{C3380CC4-5D6E-409C-BE32-E72D297353CC}">
                <c16:uniqueId val="{00000024-3016-497A-8BE5-72FACD75704B}"/>
              </c:ext>
            </c:extLst>
          </c:dPt>
          <c:dPt>
            <c:idx val="2"/>
            <c:invertIfNegative val="0"/>
            <c:bubble3D val="0"/>
            <c:spPr>
              <a:noFill/>
            </c:spPr>
            <c:extLst>
              <c:ext xmlns:c16="http://schemas.microsoft.com/office/drawing/2014/chart" uri="{C3380CC4-5D6E-409C-BE32-E72D297353CC}">
                <c16:uniqueId val="{00000026-3016-497A-8BE5-72FACD75704B}"/>
              </c:ext>
            </c:extLst>
          </c:dPt>
          <c:dPt>
            <c:idx val="3"/>
            <c:invertIfNegative val="0"/>
            <c:bubble3D val="0"/>
            <c:spPr>
              <a:noFill/>
            </c:spPr>
            <c:extLst>
              <c:ext xmlns:c16="http://schemas.microsoft.com/office/drawing/2014/chart" uri="{C3380CC4-5D6E-409C-BE32-E72D297353CC}">
                <c16:uniqueId val="{00000028-3016-497A-8BE5-72FACD75704B}"/>
              </c:ext>
            </c:extLst>
          </c:dPt>
          <c:dPt>
            <c:idx val="4"/>
            <c:invertIfNegative val="0"/>
            <c:bubble3D val="0"/>
            <c:spPr>
              <a:noFill/>
            </c:spPr>
            <c:extLst>
              <c:ext xmlns:c16="http://schemas.microsoft.com/office/drawing/2014/chart" uri="{C3380CC4-5D6E-409C-BE32-E72D297353CC}">
                <c16:uniqueId val="{0000002A-3016-497A-8BE5-72FACD75704B}"/>
              </c:ext>
            </c:extLst>
          </c:dPt>
          <c:cat>
            <c:strRef>
              <c:f>'Form K1'!$S$174:$S$178</c:f>
              <c:strCache>
                <c:ptCount val="5"/>
                <c:pt idx="0">
                  <c:v>R</c:v>
                </c:pt>
                <c:pt idx="1">
                  <c:v>M</c:v>
                </c:pt>
                <c:pt idx="2">
                  <c:v>U1</c:v>
                </c:pt>
                <c:pt idx="3">
                  <c:v>U2</c:v>
                </c:pt>
                <c:pt idx="4">
                  <c:v>U3</c:v>
                </c:pt>
              </c:strCache>
            </c:strRef>
          </c:cat>
          <c:val>
            <c:numRef>
              <c:f>'Form K1'!$W$174:$W$178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3016-497A-8BE5-72FACD75704B}"/>
            </c:ext>
          </c:extLst>
        </c:ser>
        <c:ser>
          <c:idx val="4"/>
          <c:order val="4"/>
          <c:tx>
            <c:strRef>
              <c:f>'Form K1'!$X$173</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3016-497A-8BE5-72FACD75704B}"/>
              </c:ext>
            </c:extLst>
          </c:dPt>
          <c:cat>
            <c:strRef>
              <c:f>'Form K1'!$S$174:$S$178</c:f>
              <c:strCache>
                <c:ptCount val="5"/>
                <c:pt idx="0">
                  <c:v>R</c:v>
                </c:pt>
                <c:pt idx="1">
                  <c:v>M</c:v>
                </c:pt>
                <c:pt idx="2">
                  <c:v>U1</c:v>
                </c:pt>
                <c:pt idx="3">
                  <c:v>U2</c:v>
                </c:pt>
                <c:pt idx="4">
                  <c:v>U3</c:v>
                </c:pt>
              </c:strCache>
            </c:strRef>
          </c:cat>
          <c:val>
            <c:numRef>
              <c:f>'Form K1'!$X$174:$X$178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3016-497A-8BE5-72FACD75704B}"/>
            </c:ext>
          </c:extLst>
        </c:ser>
        <c:ser>
          <c:idx val="5"/>
          <c:order val="5"/>
          <c:tx>
            <c:strRef>
              <c:f>'Form K1'!$Y$173</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3016-497A-8BE5-72FACD75704B}"/>
              </c:ext>
            </c:extLst>
          </c:dPt>
          <c:dPt>
            <c:idx val="1"/>
            <c:invertIfNegative val="0"/>
            <c:bubble3D val="0"/>
            <c:spPr>
              <a:noFill/>
            </c:spPr>
            <c:extLst>
              <c:ext xmlns:c16="http://schemas.microsoft.com/office/drawing/2014/chart" uri="{C3380CC4-5D6E-409C-BE32-E72D297353CC}">
                <c16:uniqueId val="{0000003A-3016-497A-8BE5-72FACD75704B}"/>
              </c:ext>
            </c:extLst>
          </c:dPt>
          <c:dPt>
            <c:idx val="2"/>
            <c:invertIfNegative val="0"/>
            <c:bubble3D val="0"/>
            <c:spPr>
              <a:noFill/>
            </c:spPr>
            <c:extLst>
              <c:ext xmlns:c16="http://schemas.microsoft.com/office/drawing/2014/chart" uri="{C3380CC4-5D6E-409C-BE32-E72D297353CC}">
                <c16:uniqueId val="{0000003C-3016-497A-8BE5-72FACD75704B}"/>
              </c:ext>
            </c:extLst>
          </c:dPt>
          <c:dPt>
            <c:idx val="3"/>
            <c:invertIfNegative val="0"/>
            <c:bubble3D val="0"/>
            <c:spPr>
              <a:noFill/>
            </c:spPr>
            <c:extLst>
              <c:ext xmlns:c16="http://schemas.microsoft.com/office/drawing/2014/chart" uri="{C3380CC4-5D6E-409C-BE32-E72D297353CC}">
                <c16:uniqueId val="{0000003E-3016-497A-8BE5-72FACD75704B}"/>
              </c:ext>
            </c:extLst>
          </c:dPt>
          <c:dPt>
            <c:idx val="4"/>
            <c:invertIfNegative val="0"/>
            <c:bubble3D val="0"/>
            <c:spPr>
              <a:noFill/>
            </c:spPr>
            <c:extLst>
              <c:ext xmlns:c16="http://schemas.microsoft.com/office/drawing/2014/chart" uri="{C3380CC4-5D6E-409C-BE32-E72D297353CC}">
                <c16:uniqueId val="{00000040-3016-497A-8BE5-72FACD75704B}"/>
              </c:ext>
            </c:extLst>
          </c:dPt>
          <c:cat>
            <c:strRef>
              <c:f>'Form K1'!$S$174:$S$178</c:f>
              <c:strCache>
                <c:ptCount val="5"/>
                <c:pt idx="0">
                  <c:v>R</c:v>
                </c:pt>
                <c:pt idx="1">
                  <c:v>M</c:v>
                </c:pt>
                <c:pt idx="2">
                  <c:v>U1</c:v>
                </c:pt>
                <c:pt idx="3">
                  <c:v>U2</c:v>
                </c:pt>
                <c:pt idx="4">
                  <c:v>U3</c:v>
                </c:pt>
              </c:strCache>
            </c:strRef>
          </c:cat>
          <c:val>
            <c:numRef>
              <c:f>'Form K1'!$Y$174:$Y$178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3016-497A-8BE5-72FACD75704B}"/>
            </c:ext>
          </c:extLst>
        </c:ser>
        <c:ser>
          <c:idx val="6"/>
          <c:order val="6"/>
          <c:tx>
            <c:strRef>
              <c:f>'Form K1'!$Z$173</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3016-497A-8BE5-72FACD75704B}"/>
              </c:ext>
            </c:extLst>
          </c:dPt>
          <c:cat>
            <c:strRef>
              <c:f>'Form K1'!$S$174:$S$178</c:f>
              <c:strCache>
                <c:ptCount val="5"/>
                <c:pt idx="0">
                  <c:v>R</c:v>
                </c:pt>
                <c:pt idx="1">
                  <c:v>M</c:v>
                </c:pt>
                <c:pt idx="2">
                  <c:v>U1</c:v>
                </c:pt>
                <c:pt idx="3">
                  <c:v>U2</c:v>
                </c:pt>
                <c:pt idx="4">
                  <c:v>U3</c:v>
                </c:pt>
              </c:strCache>
            </c:strRef>
          </c:cat>
          <c:val>
            <c:numRef>
              <c:f>'Form K1'!$Z$174:$Z$178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3016-497A-8BE5-72FACD75704B}"/>
            </c:ext>
          </c:extLst>
        </c:ser>
        <c:ser>
          <c:idx val="7"/>
          <c:order val="7"/>
          <c:tx>
            <c:strRef>
              <c:f>'Form K1'!$AA$173</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3016-497A-8BE5-72FACD75704B}"/>
              </c:ext>
            </c:extLst>
          </c:dPt>
          <c:dPt>
            <c:idx val="1"/>
            <c:invertIfNegative val="0"/>
            <c:bubble3D val="0"/>
            <c:spPr>
              <a:noFill/>
            </c:spPr>
            <c:extLst>
              <c:ext xmlns:c16="http://schemas.microsoft.com/office/drawing/2014/chart" uri="{C3380CC4-5D6E-409C-BE32-E72D297353CC}">
                <c16:uniqueId val="{00000050-3016-497A-8BE5-72FACD75704B}"/>
              </c:ext>
            </c:extLst>
          </c:dPt>
          <c:dPt>
            <c:idx val="2"/>
            <c:invertIfNegative val="0"/>
            <c:bubble3D val="0"/>
            <c:spPr>
              <a:noFill/>
            </c:spPr>
            <c:extLst>
              <c:ext xmlns:c16="http://schemas.microsoft.com/office/drawing/2014/chart" uri="{C3380CC4-5D6E-409C-BE32-E72D297353CC}">
                <c16:uniqueId val="{00000052-3016-497A-8BE5-72FACD75704B}"/>
              </c:ext>
            </c:extLst>
          </c:dPt>
          <c:dPt>
            <c:idx val="3"/>
            <c:invertIfNegative val="0"/>
            <c:bubble3D val="0"/>
            <c:spPr>
              <a:noFill/>
            </c:spPr>
            <c:extLst>
              <c:ext xmlns:c16="http://schemas.microsoft.com/office/drawing/2014/chart" uri="{C3380CC4-5D6E-409C-BE32-E72D297353CC}">
                <c16:uniqueId val="{00000054-3016-497A-8BE5-72FACD75704B}"/>
              </c:ext>
            </c:extLst>
          </c:dPt>
          <c:dPt>
            <c:idx val="4"/>
            <c:invertIfNegative val="0"/>
            <c:bubble3D val="0"/>
            <c:spPr>
              <a:noFill/>
            </c:spPr>
            <c:extLst>
              <c:ext xmlns:c16="http://schemas.microsoft.com/office/drawing/2014/chart" uri="{C3380CC4-5D6E-409C-BE32-E72D297353CC}">
                <c16:uniqueId val="{00000056-3016-497A-8BE5-72FACD75704B}"/>
              </c:ext>
            </c:extLst>
          </c:dPt>
          <c:cat>
            <c:strRef>
              <c:f>'Form K1'!$S$174:$S$178</c:f>
              <c:strCache>
                <c:ptCount val="5"/>
                <c:pt idx="0">
                  <c:v>R</c:v>
                </c:pt>
                <c:pt idx="1">
                  <c:v>M</c:v>
                </c:pt>
                <c:pt idx="2">
                  <c:v>U1</c:v>
                </c:pt>
                <c:pt idx="3">
                  <c:v>U2</c:v>
                </c:pt>
                <c:pt idx="4">
                  <c:v>U3</c:v>
                </c:pt>
              </c:strCache>
            </c:strRef>
          </c:cat>
          <c:val>
            <c:numRef>
              <c:f>'Form K1'!$AA$174:$AA$178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3016-497A-8BE5-72FACD75704B}"/>
            </c:ext>
          </c:extLst>
        </c:ser>
        <c:ser>
          <c:idx val="8"/>
          <c:order val="8"/>
          <c:tx>
            <c:strRef>
              <c:f>'Form K1'!$AB$173</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3016-497A-8BE5-72FACD75704B}"/>
              </c:ext>
            </c:extLst>
          </c:dPt>
          <c:cat>
            <c:strRef>
              <c:f>'Form K1'!$S$174:$S$178</c:f>
              <c:strCache>
                <c:ptCount val="5"/>
                <c:pt idx="0">
                  <c:v>R</c:v>
                </c:pt>
                <c:pt idx="1">
                  <c:v>M</c:v>
                </c:pt>
                <c:pt idx="2">
                  <c:v>U1</c:v>
                </c:pt>
                <c:pt idx="3">
                  <c:v>U2</c:v>
                </c:pt>
                <c:pt idx="4">
                  <c:v>U3</c:v>
                </c:pt>
              </c:strCache>
            </c:strRef>
          </c:cat>
          <c:val>
            <c:numRef>
              <c:f>'Form K1'!$AB$174:$AB$178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3016-497A-8BE5-72FACD75704B}"/>
            </c:ext>
          </c:extLst>
        </c:ser>
        <c:ser>
          <c:idx val="9"/>
          <c:order val="9"/>
          <c:tx>
            <c:strRef>
              <c:f>'Form K1'!$AC$173</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3016-497A-8BE5-72FACD75704B}"/>
              </c:ext>
            </c:extLst>
          </c:dPt>
          <c:dPt>
            <c:idx val="1"/>
            <c:invertIfNegative val="0"/>
            <c:bubble3D val="0"/>
            <c:spPr>
              <a:noFill/>
            </c:spPr>
            <c:extLst>
              <c:ext xmlns:c16="http://schemas.microsoft.com/office/drawing/2014/chart" uri="{C3380CC4-5D6E-409C-BE32-E72D297353CC}">
                <c16:uniqueId val="{00000066-3016-497A-8BE5-72FACD75704B}"/>
              </c:ext>
            </c:extLst>
          </c:dPt>
          <c:dPt>
            <c:idx val="2"/>
            <c:invertIfNegative val="0"/>
            <c:bubble3D val="0"/>
            <c:spPr>
              <a:noFill/>
            </c:spPr>
            <c:extLst>
              <c:ext xmlns:c16="http://schemas.microsoft.com/office/drawing/2014/chart" uri="{C3380CC4-5D6E-409C-BE32-E72D297353CC}">
                <c16:uniqueId val="{00000068-3016-497A-8BE5-72FACD75704B}"/>
              </c:ext>
            </c:extLst>
          </c:dPt>
          <c:dPt>
            <c:idx val="3"/>
            <c:invertIfNegative val="0"/>
            <c:bubble3D val="0"/>
            <c:spPr>
              <a:noFill/>
            </c:spPr>
            <c:extLst>
              <c:ext xmlns:c16="http://schemas.microsoft.com/office/drawing/2014/chart" uri="{C3380CC4-5D6E-409C-BE32-E72D297353CC}">
                <c16:uniqueId val="{0000006A-3016-497A-8BE5-72FACD75704B}"/>
              </c:ext>
            </c:extLst>
          </c:dPt>
          <c:dPt>
            <c:idx val="4"/>
            <c:invertIfNegative val="0"/>
            <c:bubble3D val="0"/>
            <c:spPr>
              <a:noFill/>
            </c:spPr>
            <c:extLst>
              <c:ext xmlns:c16="http://schemas.microsoft.com/office/drawing/2014/chart" uri="{C3380CC4-5D6E-409C-BE32-E72D297353CC}">
                <c16:uniqueId val="{0000006C-3016-497A-8BE5-72FACD75704B}"/>
              </c:ext>
            </c:extLst>
          </c:dPt>
          <c:cat>
            <c:strRef>
              <c:f>'Form K1'!$S$174:$S$178</c:f>
              <c:strCache>
                <c:ptCount val="5"/>
                <c:pt idx="0">
                  <c:v>R</c:v>
                </c:pt>
                <c:pt idx="1">
                  <c:v>M</c:v>
                </c:pt>
                <c:pt idx="2">
                  <c:v>U1</c:v>
                </c:pt>
                <c:pt idx="3">
                  <c:v>U2</c:v>
                </c:pt>
                <c:pt idx="4">
                  <c:v>U3</c:v>
                </c:pt>
              </c:strCache>
            </c:strRef>
          </c:cat>
          <c:val>
            <c:numRef>
              <c:f>'Form K1'!$AC$174:$AC$178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3016-497A-8BE5-72FACD75704B}"/>
            </c:ext>
          </c:extLst>
        </c:ser>
        <c:ser>
          <c:idx val="10"/>
          <c:order val="10"/>
          <c:tx>
            <c:strRef>
              <c:f>'Form K1'!$AD$173</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3016-497A-8BE5-72FACD75704B}"/>
              </c:ext>
            </c:extLst>
          </c:dPt>
          <c:cat>
            <c:strRef>
              <c:f>'Form K1'!$S$174:$S$178</c:f>
              <c:strCache>
                <c:ptCount val="5"/>
                <c:pt idx="0">
                  <c:v>R</c:v>
                </c:pt>
                <c:pt idx="1">
                  <c:v>M</c:v>
                </c:pt>
                <c:pt idx="2">
                  <c:v>U1</c:v>
                </c:pt>
                <c:pt idx="3">
                  <c:v>U2</c:v>
                </c:pt>
                <c:pt idx="4">
                  <c:v>U3</c:v>
                </c:pt>
              </c:strCache>
            </c:strRef>
          </c:cat>
          <c:val>
            <c:numRef>
              <c:f>'Form K1'!$AD$174:$AD$178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3016-497A-8BE5-72FACD75704B}"/>
            </c:ext>
          </c:extLst>
        </c:ser>
        <c:ser>
          <c:idx val="11"/>
          <c:order val="11"/>
          <c:tx>
            <c:strRef>
              <c:f>'Form K1'!$AE$173</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3016-497A-8BE5-72FACD75704B}"/>
              </c:ext>
            </c:extLst>
          </c:dPt>
          <c:dPt>
            <c:idx val="1"/>
            <c:invertIfNegative val="0"/>
            <c:bubble3D val="0"/>
            <c:spPr>
              <a:noFill/>
            </c:spPr>
            <c:extLst>
              <c:ext xmlns:c16="http://schemas.microsoft.com/office/drawing/2014/chart" uri="{C3380CC4-5D6E-409C-BE32-E72D297353CC}">
                <c16:uniqueId val="{0000007C-3016-497A-8BE5-72FACD75704B}"/>
              </c:ext>
            </c:extLst>
          </c:dPt>
          <c:dPt>
            <c:idx val="2"/>
            <c:invertIfNegative val="0"/>
            <c:bubble3D val="0"/>
            <c:spPr>
              <a:noFill/>
            </c:spPr>
            <c:extLst>
              <c:ext xmlns:c16="http://schemas.microsoft.com/office/drawing/2014/chart" uri="{C3380CC4-5D6E-409C-BE32-E72D297353CC}">
                <c16:uniqueId val="{0000007E-3016-497A-8BE5-72FACD75704B}"/>
              </c:ext>
            </c:extLst>
          </c:dPt>
          <c:dPt>
            <c:idx val="3"/>
            <c:invertIfNegative val="0"/>
            <c:bubble3D val="0"/>
            <c:spPr>
              <a:noFill/>
            </c:spPr>
            <c:extLst>
              <c:ext xmlns:c16="http://schemas.microsoft.com/office/drawing/2014/chart" uri="{C3380CC4-5D6E-409C-BE32-E72D297353CC}">
                <c16:uniqueId val="{00000080-3016-497A-8BE5-72FACD75704B}"/>
              </c:ext>
            </c:extLst>
          </c:dPt>
          <c:dPt>
            <c:idx val="4"/>
            <c:invertIfNegative val="0"/>
            <c:bubble3D val="0"/>
            <c:spPr>
              <a:noFill/>
            </c:spPr>
            <c:extLst>
              <c:ext xmlns:c16="http://schemas.microsoft.com/office/drawing/2014/chart" uri="{C3380CC4-5D6E-409C-BE32-E72D297353CC}">
                <c16:uniqueId val="{00000082-3016-497A-8BE5-72FACD75704B}"/>
              </c:ext>
            </c:extLst>
          </c:dPt>
          <c:cat>
            <c:strRef>
              <c:f>'Form K1'!$S$174:$S$178</c:f>
              <c:strCache>
                <c:ptCount val="5"/>
                <c:pt idx="0">
                  <c:v>R</c:v>
                </c:pt>
                <c:pt idx="1">
                  <c:v>M</c:v>
                </c:pt>
                <c:pt idx="2">
                  <c:v>U1</c:v>
                </c:pt>
                <c:pt idx="3">
                  <c:v>U2</c:v>
                </c:pt>
                <c:pt idx="4">
                  <c:v>U3</c:v>
                </c:pt>
              </c:strCache>
            </c:strRef>
          </c:cat>
          <c:val>
            <c:numRef>
              <c:f>'Form K1'!$AE$174:$AE$178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3016-497A-8BE5-72FACD75704B}"/>
            </c:ext>
          </c:extLst>
        </c:ser>
        <c:ser>
          <c:idx val="12"/>
          <c:order val="12"/>
          <c:tx>
            <c:strRef>
              <c:f>'Form K1'!$AF$173</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3016-497A-8BE5-72FACD75704B}"/>
              </c:ext>
            </c:extLst>
          </c:dPt>
          <c:cat>
            <c:strRef>
              <c:f>'Form K1'!$S$174:$S$178</c:f>
              <c:strCache>
                <c:ptCount val="5"/>
                <c:pt idx="0">
                  <c:v>R</c:v>
                </c:pt>
                <c:pt idx="1">
                  <c:v>M</c:v>
                </c:pt>
                <c:pt idx="2">
                  <c:v>U1</c:v>
                </c:pt>
                <c:pt idx="3">
                  <c:v>U2</c:v>
                </c:pt>
                <c:pt idx="4">
                  <c:v>U3</c:v>
                </c:pt>
              </c:strCache>
            </c:strRef>
          </c:cat>
          <c:val>
            <c:numRef>
              <c:f>'Form K1'!$AF$174:$AF$178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3016-497A-8BE5-72FACD75704B}"/>
            </c:ext>
          </c:extLst>
        </c:ser>
        <c:ser>
          <c:idx val="13"/>
          <c:order val="13"/>
          <c:tx>
            <c:strRef>
              <c:f>'Form K1'!$AG$173</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3016-497A-8BE5-72FACD75704B}"/>
              </c:ext>
            </c:extLst>
          </c:dPt>
          <c:dPt>
            <c:idx val="1"/>
            <c:invertIfNegative val="0"/>
            <c:bubble3D val="0"/>
            <c:spPr>
              <a:noFill/>
            </c:spPr>
            <c:extLst>
              <c:ext xmlns:c16="http://schemas.microsoft.com/office/drawing/2014/chart" uri="{C3380CC4-5D6E-409C-BE32-E72D297353CC}">
                <c16:uniqueId val="{00000092-3016-497A-8BE5-72FACD75704B}"/>
              </c:ext>
            </c:extLst>
          </c:dPt>
          <c:dPt>
            <c:idx val="2"/>
            <c:invertIfNegative val="0"/>
            <c:bubble3D val="0"/>
            <c:spPr>
              <a:noFill/>
            </c:spPr>
            <c:extLst>
              <c:ext xmlns:c16="http://schemas.microsoft.com/office/drawing/2014/chart" uri="{C3380CC4-5D6E-409C-BE32-E72D297353CC}">
                <c16:uniqueId val="{00000094-3016-497A-8BE5-72FACD75704B}"/>
              </c:ext>
            </c:extLst>
          </c:dPt>
          <c:dPt>
            <c:idx val="3"/>
            <c:invertIfNegative val="0"/>
            <c:bubble3D val="0"/>
            <c:spPr>
              <a:noFill/>
            </c:spPr>
            <c:extLst>
              <c:ext xmlns:c16="http://schemas.microsoft.com/office/drawing/2014/chart" uri="{C3380CC4-5D6E-409C-BE32-E72D297353CC}">
                <c16:uniqueId val="{00000096-3016-497A-8BE5-72FACD75704B}"/>
              </c:ext>
            </c:extLst>
          </c:dPt>
          <c:dPt>
            <c:idx val="4"/>
            <c:invertIfNegative val="0"/>
            <c:bubble3D val="0"/>
            <c:spPr>
              <a:noFill/>
            </c:spPr>
            <c:extLst>
              <c:ext xmlns:c16="http://schemas.microsoft.com/office/drawing/2014/chart" uri="{C3380CC4-5D6E-409C-BE32-E72D297353CC}">
                <c16:uniqueId val="{00000098-3016-497A-8BE5-72FACD75704B}"/>
              </c:ext>
            </c:extLst>
          </c:dPt>
          <c:cat>
            <c:strRef>
              <c:f>'Form K1'!$S$174:$S$178</c:f>
              <c:strCache>
                <c:ptCount val="5"/>
                <c:pt idx="0">
                  <c:v>R</c:v>
                </c:pt>
                <c:pt idx="1">
                  <c:v>M</c:v>
                </c:pt>
                <c:pt idx="2">
                  <c:v>U1</c:v>
                </c:pt>
                <c:pt idx="3">
                  <c:v>U2</c:v>
                </c:pt>
                <c:pt idx="4">
                  <c:v>U3</c:v>
                </c:pt>
              </c:strCache>
            </c:strRef>
          </c:cat>
          <c:val>
            <c:numRef>
              <c:f>'Form K1'!$AG$174:$AG$178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3016-497A-8BE5-72FACD75704B}"/>
            </c:ext>
          </c:extLst>
        </c:ser>
        <c:ser>
          <c:idx val="14"/>
          <c:order val="14"/>
          <c:tx>
            <c:strRef>
              <c:f>'Form K1'!$AH$173</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3016-497A-8BE5-72FACD75704B}"/>
              </c:ext>
            </c:extLst>
          </c:dPt>
          <c:cat>
            <c:strRef>
              <c:f>'Form K1'!$S$174:$S$178</c:f>
              <c:strCache>
                <c:ptCount val="5"/>
                <c:pt idx="0">
                  <c:v>R</c:v>
                </c:pt>
                <c:pt idx="1">
                  <c:v>M</c:v>
                </c:pt>
                <c:pt idx="2">
                  <c:v>U1</c:v>
                </c:pt>
                <c:pt idx="3">
                  <c:v>U2</c:v>
                </c:pt>
                <c:pt idx="4">
                  <c:v>U3</c:v>
                </c:pt>
              </c:strCache>
            </c:strRef>
          </c:cat>
          <c:val>
            <c:numRef>
              <c:f>'Form K1'!$AH$174:$AH$178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3016-497A-8BE5-72FACD75704B}"/>
            </c:ext>
          </c:extLst>
        </c:ser>
        <c:ser>
          <c:idx val="15"/>
          <c:order val="15"/>
          <c:tx>
            <c:strRef>
              <c:f>'Form K1'!$AI$173</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3016-497A-8BE5-72FACD75704B}"/>
              </c:ext>
            </c:extLst>
          </c:dPt>
          <c:dPt>
            <c:idx val="1"/>
            <c:invertIfNegative val="0"/>
            <c:bubble3D val="0"/>
            <c:spPr>
              <a:noFill/>
            </c:spPr>
            <c:extLst>
              <c:ext xmlns:c16="http://schemas.microsoft.com/office/drawing/2014/chart" uri="{C3380CC4-5D6E-409C-BE32-E72D297353CC}">
                <c16:uniqueId val="{000000A8-3016-497A-8BE5-72FACD75704B}"/>
              </c:ext>
            </c:extLst>
          </c:dPt>
          <c:dPt>
            <c:idx val="2"/>
            <c:invertIfNegative val="0"/>
            <c:bubble3D val="0"/>
            <c:spPr>
              <a:noFill/>
            </c:spPr>
            <c:extLst>
              <c:ext xmlns:c16="http://schemas.microsoft.com/office/drawing/2014/chart" uri="{C3380CC4-5D6E-409C-BE32-E72D297353CC}">
                <c16:uniqueId val="{000000AA-3016-497A-8BE5-72FACD75704B}"/>
              </c:ext>
            </c:extLst>
          </c:dPt>
          <c:dPt>
            <c:idx val="3"/>
            <c:invertIfNegative val="0"/>
            <c:bubble3D val="0"/>
            <c:spPr>
              <a:noFill/>
            </c:spPr>
            <c:extLst>
              <c:ext xmlns:c16="http://schemas.microsoft.com/office/drawing/2014/chart" uri="{C3380CC4-5D6E-409C-BE32-E72D297353CC}">
                <c16:uniqueId val="{000000AC-3016-497A-8BE5-72FACD75704B}"/>
              </c:ext>
            </c:extLst>
          </c:dPt>
          <c:dPt>
            <c:idx val="4"/>
            <c:invertIfNegative val="0"/>
            <c:bubble3D val="0"/>
            <c:spPr>
              <a:noFill/>
            </c:spPr>
            <c:extLst>
              <c:ext xmlns:c16="http://schemas.microsoft.com/office/drawing/2014/chart" uri="{C3380CC4-5D6E-409C-BE32-E72D297353CC}">
                <c16:uniqueId val="{000000AE-3016-497A-8BE5-72FACD75704B}"/>
              </c:ext>
            </c:extLst>
          </c:dPt>
          <c:cat>
            <c:strRef>
              <c:f>'Form K1'!$S$174:$S$178</c:f>
              <c:strCache>
                <c:ptCount val="5"/>
                <c:pt idx="0">
                  <c:v>R</c:v>
                </c:pt>
                <c:pt idx="1">
                  <c:v>M</c:v>
                </c:pt>
                <c:pt idx="2">
                  <c:v>U1</c:v>
                </c:pt>
                <c:pt idx="3">
                  <c:v>U2</c:v>
                </c:pt>
                <c:pt idx="4">
                  <c:v>U3</c:v>
                </c:pt>
              </c:strCache>
            </c:strRef>
          </c:cat>
          <c:val>
            <c:numRef>
              <c:f>'Form K1'!$AI$174:$AI$178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3016-497A-8BE5-72FACD75704B}"/>
            </c:ext>
          </c:extLst>
        </c:ser>
        <c:ser>
          <c:idx val="16"/>
          <c:order val="16"/>
          <c:tx>
            <c:strRef>
              <c:f>'Form K1'!$AJ$173</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3016-497A-8BE5-72FACD75704B}"/>
              </c:ext>
            </c:extLst>
          </c:dPt>
          <c:cat>
            <c:strRef>
              <c:f>'Form K1'!$S$174:$S$178</c:f>
              <c:strCache>
                <c:ptCount val="5"/>
                <c:pt idx="0">
                  <c:v>R</c:v>
                </c:pt>
                <c:pt idx="1">
                  <c:v>M</c:v>
                </c:pt>
                <c:pt idx="2">
                  <c:v>U1</c:v>
                </c:pt>
                <c:pt idx="3">
                  <c:v>U2</c:v>
                </c:pt>
                <c:pt idx="4">
                  <c:v>U3</c:v>
                </c:pt>
              </c:strCache>
            </c:strRef>
          </c:cat>
          <c:val>
            <c:numRef>
              <c:f>'Form K1'!$AJ$174:$AJ$178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3016-497A-8BE5-72FACD75704B}"/>
            </c:ext>
          </c:extLst>
        </c:ser>
        <c:ser>
          <c:idx val="17"/>
          <c:order val="17"/>
          <c:tx>
            <c:strRef>
              <c:f>'Form K1'!$AK$173</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3016-497A-8BE5-72FACD75704B}"/>
              </c:ext>
            </c:extLst>
          </c:dPt>
          <c:dPt>
            <c:idx val="1"/>
            <c:invertIfNegative val="0"/>
            <c:bubble3D val="0"/>
            <c:spPr>
              <a:noFill/>
            </c:spPr>
            <c:extLst>
              <c:ext xmlns:c16="http://schemas.microsoft.com/office/drawing/2014/chart" uri="{C3380CC4-5D6E-409C-BE32-E72D297353CC}">
                <c16:uniqueId val="{000000BE-3016-497A-8BE5-72FACD75704B}"/>
              </c:ext>
            </c:extLst>
          </c:dPt>
          <c:dPt>
            <c:idx val="2"/>
            <c:invertIfNegative val="0"/>
            <c:bubble3D val="0"/>
            <c:spPr>
              <a:noFill/>
            </c:spPr>
            <c:extLst>
              <c:ext xmlns:c16="http://schemas.microsoft.com/office/drawing/2014/chart" uri="{C3380CC4-5D6E-409C-BE32-E72D297353CC}">
                <c16:uniqueId val="{000000C0-3016-497A-8BE5-72FACD75704B}"/>
              </c:ext>
            </c:extLst>
          </c:dPt>
          <c:dPt>
            <c:idx val="3"/>
            <c:invertIfNegative val="0"/>
            <c:bubble3D val="0"/>
            <c:spPr>
              <a:noFill/>
            </c:spPr>
            <c:extLst>
              <c:ext xmlns:c16="http://schemas.microsoft.com/office/drawing/2014/chart" uri="{C3380CC4-5D6E-409C-BE32-E72D297353CC}">
                <c16:uniqueId val="{000000C2-3016-497A-8BE5-72FACD75704B}"/>
              </c:ext>
            </c:extLst>
          </c:dPt>
          <c:dPt>
            <c:idx val="4"/>
            <c:invertIfNegative val="0"/>
            <c:bubble3D val="0"/>
            <c:spPr>
              <a:noFill/>
            </c:spPr>
            <c:extLst>
              <c:ext xmlns:c16="http://schemas.microsoft.com/office/drawing/2014/chart" uri="{C3380CC4-5D6E-409C-BE32-E72D297353CC}">
                <c16:uniqueId val="{000000C4-3016-497A-8BE5-72FACD75704B}"/>
              </c:ext>
            </c:extLst>
          </c:dPt>
          <c:cat>
            <c:strRef>
              <c:f>'Form K1'!$S$174:$S$178</c:f>
              <c:strCache>
                <c:ptCount val="5"/>
                <c:pt idx="0">
                  <c:v>R</c:v>
                </c:pt>
                <c:pt idx="1">
                  <c:v>M</c:v>
                </c:pt>
                <c:pt idx="2">
                  <c:v>U1</c:v>
                </c:pt>
                <c:pt idx="3">
                  <c:v>U2</c:v>
                </c:pt>
                <c:pt idx="4">
                  <c:v>U3</c:v>
                </c:pt>
              </c:strCache>
            </c:strRef>
          </c:cat>
          <c:val>
            <c:numRef>
              <c:f>'Form K1'!$AK$174:$AK$178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3016-497A-8BE5-72FACD75704B}"/>
            </c:ext>
          </c:extLst>
        </c:ser>
        <c:ser>
          <c:idx val="18"/>
          <c:order val="18"/>
          <c:tx>
            <c:strRef>
              <c:f>'Form K1'!$AL$173</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3016-497A-8BE5-72FACD75704B}"/>
              </c:ext>
            </c:extLst>
          </c:dPt>
          <c:cat>
            <c:strRef>
              <c:f>'Form K1'!$S$174:$S$178</c:f>
              <c:strCache>
                <c:ptCount val="5"/>
                <c:pt idx="0">
                  <c:v>R</c:v>
                </c:pt>
                <c:pt idx="1">
                  <c:v>M</c:v>
                </c:pt>
                <c:pt idx="2">
                  <c:v>U1</c:v>
                </c:pt>
                <c:pt idx="3">
                  <c:v>U2</c:v>
                </c:pt>
                <c:pt idx="4">
                  <c:v>U3</c:v>
                </c:pt>
              </c:strCache>
            </c:strRef>
          </c:cat>
          <c:val>
            <c:numRef>
              <c:f>'Form K1'!$AL$174:$AL$178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3016-497A-8BE5-72FACD75704B}"/>
            </c:ext>
          </c:extLst>
        </c:ser>
        <c:ser>
          <c:idx val="19"/>
          <c:order val="19"/>
          <c:tx>
            <c:strRef>
              <c:f>'Form K1'!$AM$173</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3016-497A-8BE5-72FACD75704B}"/>
              </c:ext>
            </c:extLst>
          </c:dPt>
          <c:dPt>
            <c:idx val="1"/>
            <c:invertIfNegative val="0"/>
            <c:bubble3D val="0"/>
            <c:spPr>
              <a:noFill/>
            </c:spPr>
            <c:extLst>
              <c:ext xmlns:c16="http://schemas.microsoft.com/office/drawing/2014/chart" uri="{C3380CC4-5D6E-409C-BE32-E72D297353CC}">
                <c16:uniqueId val="{000000D4-3016-497A-8BE5-72FACD75704B}"/>
              </c:ext>
            </c:extLst>
          </c:dPt>
          <c:dPt>
            <c:idx val="2"/>
            <c:invertIfNegative val="0"/>
            <c:bubble3D val="0"/>
            <c:spPr>
              <a:noFill/>
            </c:spPr>
            <c:extLst>
              <c:ext xmlns:c16="http://schemas.microsoft.com/office/drawing/2014/chart" uri="{C3380CC4-5D6E-409C-BE32-E72D297353CC}">
                <c16:uniqueId val="{000000D6-3016-497A-8BE5-72FACD75704B}"/>
              </c:ext>
            </c:extLst>
          </c:dPt>
          <c:dPt>
            <c:idx val="3"/>
            <c:invertIfNegative val="0"/>
            <c:bubble3D val="0"/>
            <c:spPr>
              <a:noFill/>
            </c:spPr>
            <c:extLst>
              <c:ext xmlns:c16="http://schemas.microsoft.com/office/drawing/2014/chart" uri="{C3380CC4-5D6E-409C-BE32-E72D297353CC}">
                <c16:uniqueId val="{000000D8-3016-497A-8BE5-72FACD75704B}"/>
              </c:ext>
            </c:extLst>
          </c:dPt>
          <c:dPt>
            <c:idx val="4"/>
            <c:invertIfNegative val="0"/>
            <c:bubble3D val="0"/>
            <c:spPr>
              <a:noFill/>
            </c:spPr>
            <c:extLst>
              <c:ext xmlns:c16="http://schemas.microsoft.com/office/drawing/2014/chart" uri="{C3380CC4-5D6E-409C-BE32-E72D297353CC}">
                <c16:uniqueId val="{000000DA-3016-497A-8BE5-72FACD75704B}"/>
              </c:ext>
            </c:extLst>
          </c:dPt>
          <c:cat>
            <c:strRef>
              <c:f>'Form K1'!$S$174:$S$178</c:f>
              <c:strCache>
                <c:ptCount val="5"/>
                <c:pt idx="0">
                  <c:v>R</c:v>
                </c:pt>
                <c:pt idx="1">
                  <c:v>M</c:v>
                </c:pt>
                <c:pt idx="2">
                  <c:v>U1</c:v>
                </c:pt>
                <c:pt idx="3">
                  <c:v>U2</c:v>
                </c:pt>
                <c:pt idx="4">
                  <c:v>U3</c:v>
                </c:pt>
              </c:strCache>
            </c:strRef>
          </c:cat>
          <c:val>
            <c:numRef>
              <c:f>'Form K1'!$AM$174:$AM$178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3016-497A-8BE5-72FACD75704B}"/>
            </c:ext>
          </c:extLst>
        </c:ser>
        <c:ser>
          <c:idx val="20"/>
          <c:order val="20"/>
          <c:tx>
            <c:strRef>
              <c:f>'Form K1'!$AN$173</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3016-497A-8BE5-72FACD75704B}"/>
              </c:ext>
            </c:extLst>
          </c:dPt>
          <c:cat>
            <c:strRef>
              <c:f>'Form K1'!$S$174:$S$178</c:f>
              <c:strCache>
                <c:ptCount val="5"/>
                <c:pt idx="0">
                  <c:v>R</c:v>
                </c:pt>
                <c:pt idx="1">
                  <c:v>M</c:v>
                </c:pt>
                <c:pt idx="2">
                  <c:v>U1</c:v>
                </c:pt>
                <c:pt idx="3">
                  <c:v>U2</c:v>
                </c:pt>
                <c:pt idx="4">
                  <c:v>U3</c:v>
                </c:pt>
              </c:strCache>
            </c:strRef>
          </c:cat>
          <c:val>
            <c:numRef>
              <c:f>'Form K1'!$AN$174:$AN$178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3016-497A-8BE5-72FACD75704B}"/>
            </c:ext>
          </c:extLst>
        </c:ser>
        <c:ser>
          <c:idx val="21"/>
          <c:order val="21"/>
          <c:tx>
            <c:strRef>
              <c:f>'Form K1'!$AO$173</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3016-497A-8BE5-72FACD75704B}"/>
              </c:ext>
            </c:extLst>
          </c:dPt>
          <c:dPt>
            <c:idx val="1"/>
            <c:invertIfNegative val="0"/>
            <c:bubble3D val="0"/>
            <c:spPr>
              <a:noFill/>
            </c:spPr>
            <c:extLst>
              <c:ext xmlns:c16="http://schemas.microsoft.com/office/drawing/2014/chart" uri="{C3380CC4-5D6E-409C-BE32-E72D297353CC}">
                <c16:uniqueId val="{000000EA-3016-497A-8BE5-72FACD75704B}"/>
              </c:ext>
            </c:extLst>
          </c:dPt>
          <c:dPt>
            <c:idx val="2"/>
            <c:invertIfNegative val="0"/>
            <c:bubble3D val="0"/>
            <c:spPr>
              <a:noFill/>
            </c:spPr>
            <c:extLst>
              <c:ext xmlns:c16="http://schemas.microsoft.com/office/drawing/2014/chart" uri="{C3380CC4-5D6E-409C-BE32-E72D297353CC}">
                <c16:uniqueId val="{000000EC-3016-497A-8BE5-72FACD75704B}"/>
              </c:ext>
            </c:extLst>
          </c:dPt>
          <c:dPt>
            <c:idx val="3"/>
            <c:invertIfNegative val="0"/>
            <c:bubble3D val="0"/>
            <c:spPr>
              <a:noFill/>
            </c:spPr>
            <c:extLst>
              <c:ext xmlns:c16="http://schemas.microsoft.com/office/drawing/2014/chart" uri="{C3380CC4-5D6E-409C-BE32-E72D297353CC}">
                <c16:uniqueId val="{000000EE-3016-497A-8BE5-72FACD75704B}"/>
              </c:ext>
            </c:extLst>
          </c:dPt>
          <c:dPt>
            <c:idx val="4"/>
            <c:invertIfNegative val="0"/>
            <c:bubble3D val="0"/>
            <c:spPr>
              <a:noFill/>
            </c:spPr>
            <c:extLst>
              <c:ext xmlns:c16="http://schemas.microsoft.com/office/drawing/2014/chart" uri="{C3380CC4-5D6E-409C-BE32-E72D297353CC}">
                <c16:uniqueId val="{000000F0-3016-497A-8BE5-72FACD75704B}"/>
              </c:ext>
            </c:extLst>
          </c:dPt>
          <c:cat>
            <c:strRef>
              <c:f>'Form K1'!$S$174:$S$178</c:f>
              <c:strCache>
                <c:ptCount val="5"/>
                <c:pt idx="0">
                  <c:v>R</c:v>
                </c:pt>
                <c:pt idx="1">
                  <c:v>M</c:v>
                </c:pt>
                <c:pt idx="2">
                  <c:v>U1</c:v>
                </c:pt>
                <c:pt idx="3">
                  <c:v>U2</c:v>
                </c:pt>
                <c:pt idx="4">
                  <c:v>U3</c:v>
                </c:pt>
              </c:strCache>
            </c:strRef>
          </c:cat>
          <c:val>
            <c:numRef>
              <c:f>'Form K1'!$AO$174:$AO$178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3016-497A-8BE5-72FACD75704B}"/>
            </c:ext>
          </c:extLst>
        </c:ser>
        <c:ser>
          <c:idx val="22"/>
          <c:order val="22"/>
          <c:tx>
            <c:strRef>
              <c:f>'Form K1'!$AP$173</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3016-497A-8BE5-72FACD75704B}"/>
              </c:ext>
            </c:extLst>
          </c:dPt>
          <c:cat>
            <c:strRef>
              <c:f>'Form K1'!$S$174:$S$178</c:f>
              <c:strCache>
                <c:ptCount val="5"/>
                <c:pt idx="0">
                  <c:v>R</c:v>
                </c:pt>
                <c:pt idx="1">
                  <c:v>M</c:v>
                </c:pt>
                <c:pt idx="2">
                  <c:v>U1</c:v>
                </c:pt>
                <c:pt idx="3">
                  <c:v>U2</c:v>
                </c:pt>
                <c:pt idx="4">
                  <c:v>U3</c:v>
                </c:pt>
              </c:strCache>
            </c:strRef>
          </c:cat>
          <c:val>
            <c:numRef>
              <c:f>'Form K1'!$AP$174:$AP$178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3016-497A-8BE5-72FACD75704B}"/>
            </c:ext>
          </c:extLst>
        </c:ser>
        <c:ser>
          <c:idx val="23"/>
          <c:order val="23"/>
          <c:tx>
            <c:strRef>
              <c:f>'Form K1'!$AQ$173</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3016-497A-8BE5-72FACD75704B}"/>
              </c:ext>
            </c:extLst>
          </c:dPt>
          <c:dPt>
            <c:idx val="1"/>
            <c:invertIfNegative val="0"/>
            <c:bubble3D val="0"/>
            <c:spPr>
              <a:noFill/>
            </c:spPr>
            <c:extLst>
              <c:ext xmlns:c16="http://schemas.microsoft.com/office/drawing/2014/chart" uri="{C3380CC4-5D6E-409C-BE32-E72D297353CC}">
                <c16:uniqueId val="{00000100-3016-497A-8BE5-72FACD75704B}"/>
              </c:ext>
            </c:extLst>
          </c:dPt>
          <c:dPt>
            <c:idx val="2"/>
            <c:invertIfNegative val="0"/>
            <c:bubble3D val="0"/>
            <c:spPr>
              <a:noFill/>
            </c:spPr>
            <c:extLst>
              <c:ext xmlns:c16="http://schemas.microsoft.com/office/drawing/2014/chart" uri="{C3380CC4-5D6E-409C-BE32-E72D297353CC}">
                <c16:uniqueId val="{00000102-3016-497A-8BE5-72FACD75704B}"/>
              </c:ext>
            </c:extLst>
          </c:dPt>
          <c:dPt>
            <c:idx val="3"/>
            <c:invertIfNegative val="0"/>
            <c:bubble3D val="0"/>
            <c:spPr>
              <a:noFill/>
            </c:spPr>
            <c:extLst>
              <c:ext xmlns:c16="http://schemas.microsoft.com/office/drawing/2014/chart" uri="{C3380CC4-5D6E-409C-BE32-E72D297353CC}">
                <c16:uniqueId val="{00000104-3016-497A-8BE5-72FACD75704B}"/>
              </c:ext>
            </c:extLst>
          </c:dPt>
          <c:dPt>
            <c:idx val="4"/>
            <c:invertIfNegative val="0"/>
            <c:bubble3D val="0"/>
            <c:spPr>
              <a:noFill/>
            </c:spPr>
            <c:extLst>
              <c:ext xmlns:c16="http://schemas.microsoft.com/office/drawing/2014/chart" uri="{C3380CC4-5D6E-409C-BE32-E72D297353CC}">
                <c16:uniqueId val="{00000106-3016-497A-8BE5-72FACD75704B}"/>
              </c:ext>
            </c:extLst>
          </c:dPt>
          <c:cat>
            <c:strRef>
              <c:f>'Form K1'!$S$174:$S$178</c:f>
              <c:strCache>
                <c:ptCount val="5"/>
                <c:pt idx="0">
                  <c:v>R</c:v>
                </c:pt>
                <c:pt idx="1">
                  <c:v>M</c:v>
                </c:pt>
                <c:pt idx="2">
                  <c:v>U1</c:v>
                </c:pt>
                <c:pt idx="3">
                  <c:v>U2</c:v>
                </c:pt>
                <c:pt idx="4">
                  <c:v>U3</c:v>
                </c:pt>
              </c:strCache>
            </c:strRef>
          </c:cat>
          <c:val>
            <c:numRef>
              <c:f>'Form K1'!$AQ$174:$AQ$178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3016-497A-8BE5-72FACD75704B}"/>
            </c:ext>
          </c:extLst>
        </c:ser>
        <c:ser>
          <c:idx val="24"/>
          <c:order val="24"/>
          <c:tx>
            <c:strRef>
              <c:f>'Form K1'!$AR$173</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3016-497A-8BE5-72FACD75704B}"/>
              </c:ext>
            </c:extLst>
          </c:dPt>
          <c:cat>
            <c:strRef>
              <c:f>'Form K1'!$S$174:$S$178</c:f>
              <c:strCache>
                <c:ptCount val="5"/>
                <c:pt idx="0">
                  <c:v>R</c:v>
                </c:pt>
                <c:pt idx="1">
                  <c:v>M</c:v>
                </c:pt>
                <c:pt idx="2">
                  <c:v>U1</c:v>
                </c:pt>
                <c:pt idx="3">
                  <c:v>U2</c:v>
                </c:pt>
                <c:pt idx="4">
                  <c:v>U3</c:v>
                </c:pt>
              </c:strCache>
            </c:strRef>
          </c:cat>
          <c:val>
            <c:numRef>
              <c:f>'Form K1'!$AR$174:$AR$178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3016-497A-8BE5-72FACD75704B}"/>
            </c:ext>
          </c:extLst>
        </c:ser>
        <c:ser>
          <c:idx val="25"/>
          <c:order val="25"/>
          <c:tx>
            <c:strRef>
              <c:f>'Form K1'!$AS$173</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3016-497A-8BE5-72FACD75704B}"/>
              </c:ext>
            </c:extLst>
          </c:dPt>
          <c:dPt>
            <c:idx val="1"/>
            <c:invertIfNegative val="0"/>
            <c:bubble3D val="0"/>
            <c:spPr>
              <a:noFill/>
            </c:spPr>
            <c:extLst>
              <c:ext xmlns:c16="http://schemas.microsoft.com/office/drawing/2014/chart" uri="{C3380CC4-5D6E-409C-BE32-E72D297353CC}">
                <c16:uniqueId val="{00000116-3016-497A-8BE5-72FACD75704B}"/>
              </c:ext>
            </c:extLst>
          </c:dPt>
          <c:dPt>
            <c:idx val="2"/>
            <c:invertIfNegative val="0"/>
            <c:bubble3D val="0"/>
            <c:spPr>
              <a:noFill/>
            </c:spPr>
            <c:extLst>
              <c:ext xmlns:c16="http://schemas.microsoft.com/office/drawing/2014/chart" uri="{C3380CC4-5D6E-409C-BE32-E72D297353CC}">
                <c16:uniqueId val="{00000118-3016-497A-8BE5-72FACD75704B}"/>
              </c:ext>
            </c:extLst>
          </c:dPt>
          <c:dPt>
            <c:idx val="3"/>
            <c:invertIfNegative val="0"/>
            <c:bubble3D val="0"/>
            <c:spPr>
              <a:noFill/>
            </c:spPr>
            <c:extLst>
              <c:ext xmlns:c16="http://schemas.microsoft.com/office/drawing/2014/chart" uri="{C3380CC4-5D6E-409C-BE32-E72D297353CC}">
                <c16:uniqueId val="{0000011A-3016-497A-8BE5-72FACD75704B}"/>
              </c:ext>
            </c:extLst>
          </c:dPt>
          <c:dPt>
            <c:idx val="4"/>
            <c:invertIfNegative val="0"/>
            <c:bubble3D val="0"/>
            <c:spPr>
              <a:noFill/>
            </c:spPr>
            <c:extLst>
              <c:ext xmlns:c16="http://schemas.microsoft.com/office/drawing/2014/chart" uri="{C3380CC4-5D6E-409C-BE32-E72D297353CC}">
                <c16:uniqueId val="{0000011C-3016-497A-8BE5-72FACD75704B}"/>
              </c:ext>
            </c:extLst>
          </c:dPt>
          <c:cat>
            <c:strRef>
              <c:f>'Form K1'!$S$174:$S$178</c:f>
              <c:strCache>
                <c:ptCount val="5"/>
                <c:pt idx="0">
                  <c:v>R</c:v>
                </c:pt>
                <c:pt idx="1">
                  <c:v>M</c:v>
                </c:pt>
                <c:pt idx="2">
                  <c:v>U1</c:v>
                </c:pt>
                <c:pt idx="3">
                  <c:v>U2</c:v>
                </c:pt>
                <c:pt idx="4">
                  <c:v>U3</c:v>
                </c:pt>
              </c:strCache>
            </c:strRef>
          </c:cat>
          <c:val>
            <c:numRef>
              <c:f>'Form K1'!$AS$174:$AS$178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3016-497A-8BE5-72FACD75704B}"/>
            </c:ext>
          </c:extLst>
        </c:ser>
        <c:ser>
          <c:idx val="26"/>
          <c:order val="26"/>
          <c:tx>
            <c:strRef>
              <c:f>'Form K1'!$AT$173</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3016-497A-8BE5-72FACD75704B}"/>
              </c:ext>
            </c:extLst>
          </c:dPt>
          <c:cat>
            <c:strRef>
              <c:f>'Form K1'!$S$174:$S$178</c:f>
              <c:strCache>
                <c:ptCount val="5"/>
                <c:pt idx="0">
                  <c:v>R</c:v>
                </c:pt>
                <c:pt idx="1">
                  <c:v>M</c:v>
                </c:pt>
                <c:pt idx="2">
                  <c:v>U1</c:v>
                </c:pt>
                <c:pt idx="3">
                  <c:v>U2</c:v>
                </c:pt>
                <c:pt idx="4">
                  <c:v>U3</c:v>
                </c:pt>
              </c:strCache>
            </c:strRef>
          </c:cat>
          <c:val>
            <c:numRef>
              <c:f>'Form K1'!$AT$174:$AT$178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3016-497A-8BE5-72FACD75704B}"/>
            </c:ext>
          </c:extLst>
        </c:ser>
        <c:ser>
          <c:idx val="27"/>
          <c:order val="27"/>
          <c:tx>
            <c:strRef>
              <c:f>'Form K1'!$AU$173</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3016-497A-8BE5-72FACD75704B}"/>
              </c:ext>
            </c:extLst>
          </c:dPt>
          <c:dPt>
            <c:idx val="1"/>
            <c:invertIfNegative val="0"/>
            <c:bubble3D val="0"/>
            <c:spPr>
              <a:noFill/>
            </c:spPr>
            <c:extLst>
              <c:ext xmlns:c16="http://schemas.microsoft.com/office/drawing/2014/chart" uri="{C3380CC4-5D6E-409C-BE32-E72D297353CC}">
                <c16:uniqueId val="{0000012C-3016-497A-8BE5-72FACD75704B}"/>
              </c:ext>
            </c:extLst>
          </c:dPt>
          <c:dPt>
            <c:idx val="2"/>
            <c:invertIfNegative val="0"/>
            <c:bubble3D val="0"/>
            <c:spPr>
              <a:noFill/>
            </c:spPr>
            <c:extLst>
              <c:ext xmlns:c16="http://schemas.microsoft.com/office/drawing/2014/chart" uri="{C3380CC4-5D6E-409C-BE32-E72D297353CC}">
                <c16:uniqueId val="{0000012E-3016-497A-8BE5-72FACD75704B}"/>
              </c:ext>
            </c:extLst>
          </c:dPt>
          <c:dPt>
            <c:idx val="3"/>
            <c:invertIfNegative val="0"/>
            <c:bubble3D val="0"/>
            <c:spPr>
              <a:noFill/>
            </c:spPr>
            <c:extLst>
              <c:ext xmlns:c16="http://schemas.microsoft.com/office/drawing/2014/chart" uri="{C3380CC4-5D6E-409C-BE32-E72D297353CC}">
                <c16:uniqueId val="{00000130-3016-497A-8BE5-72FACD75704B}"/>
              </c:ext>
            </c:extLst>
          </c:dPt>
          <c:dPt>
            <c:idx val="4"/>
            <c:invertIfNegative val="0"/>
            <c:bubble3D val="0"/>
            <c:spPr>
              <a:noFill/>
            </c:spPr>
            <c:extLst>
              <c:ext xmlns:c16="http://schemas.microsoft.com/office/drawing/2014/chart" uri="{C3380CC4-5D6E-409C-BE32-E72D297353CC}">
                <c16:uniqueId val="{00000132-3016-497A-8BE5-72FACD75704B}"/>
              </c:ext>
            </c:extLst>
          </c:dPt>
          <c:cat>
            <c:strRef>
              <c:f>'Form K1'!$S$174:$S$178</c:f>
              <c:strCache>
                <c:ptCount val="5"/>
                <c:pt idx="0">
                  <c:v>R</c:v>
                </c:pt>
                <c:pt idx="1">
                  <c:v>M</c:v>
                </c:pt>
                <c:pt idx="2">
                  <c:v>U1</c:v>
                </c:pt>
                <c:pt idx="3">
                  <c:v>U2</c:v>
                </c:pt>
                <c:pt idx="4">
                  <c:v>U3</c:v>
                </c:pt>
              </c:strCache>
            </c:strRef>
          </c:cat>
          <c:val>
            <c:numRef>
              <c:f>'Form K1'!$AU$174:$AU$178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3016-497A-8BE5-72FACD75704B}"/>
            </c:ext>
          </c:extLst>
        </c:ser>
        <c:ser>
          <c:idx val="28"/>
          <c:order val="28"/>
          <c:tx>
            <c:strRef>
              <c:f>'Form K1'!$AV$173</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3016-497A-8BE5-72FACD75704B}"/>
              </c:ext>
            </c:extLst>
          </c:dPt>
          <c:cat>
            <c:strRef>
              <c:f>'Form K1'!$S$174:$S$178</c:f>
              <c:strCache>
                <c:ptCount val="5"/>
                <c:pt idx="0">
                  <c:v>R</c:v>
                </c:pt>
                <c:pt idx="1">
                  <c:v>M</c:v>
                </c:pt>
                <c:pt idx="2">
                  <c:v>U1</c:v>
                </c:pt>
                <c:pt idx="3">
                  <c:v>U2</c:v>
                </c:pt>
                <c:pt idx="4">
                  <c:v>U3</c:v>
                </c:pt>
              </c:strCache>
            </c:strRef>
          </c:cat>
          <c:val>
            <c:numRef>
              <c:f>'Form K1'!$AV$174:$AV$178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3016-497A-8BE5-72FACD75704B}"/>
            </c:ext>
          </c:extLst>
        </c:ser>
        <c:ser>
          <c:idx val="29"/>
          <c:order val="29"/>
          <c:tx>
            <c:strRef>
              <c:f>'Form K1'!$AW$173</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3016-497A-8BE5-72FACD75704B}"/>
              </c:ext>
            </c:extLst>
          </c:dPt>
          <c:dPt>
            <c:idx val="1"/>
            <c:invertIfNegative val="0"/>
            <c:bubble3D val="0"/>
            <c:spPr>
              <a:noFill/>
            </c:spPr>
            <c:extLst>
              <c:ext xmlns:c16="http://schemas.microsoft.com/office/drawing/2014/chart" uri="{C3380CC4-5D6E-409C-BE32-E72D297353CC}">
                <c16:uniqueId val="{00000142-3016-497A-8BE5-72FACD75704B}"/>
              </c:ext>
            </c:extLst>
          </c:dPt>
          <c:dPt>
            <c:idx val="2"/>
            <c:invertIfNegative val="0"/>
            <c:bubble3D val="0"/>
            <c:spPr>
              <a:noFill/>
            </c:spPr>
            <c:extLst>
              <c:ext xmlns:c16="http://schemas.microsoft.com/office/drawing/2014/chart" uri="{C3380CC4-5D6E-409C-BE32-E72D297353CC}">
                <c16:uniqueId val="{00000144-3016-497A-8BE5-72FACD75704B}"/>
              </c:ext>
            </c:extLst>
          </c:dPt>
          <c:dPt>
            <c:idx val="3"/>
            <c:invertIfNegative val="0"/>
            <c:bubble3D val="0"/>
            <c:spPr>
              <a:noFill/>
            </c:spPr>
            <c:extLst>
              <c:ext xmlns:c16="http://schemas.microsoft.com/office/drawing/2014/chart" uri="{C3380CC4-5D6E-409C-BE32-E72D297353CC}">
                <c16:uniqueId val="{00000146-3016-497A-8BE5-72FACD75704B}"/>
              </c:ext>
            </c:extLst>
          </c:dPt>
          <c:dPt>
            <c:idx val="4"/>
            <c:invertIfNegative val="0"/>
            <c:bubble3D val="0"/>
            <c:spPr>
              <a:noFill/>
            </c:spPr>
            <c:extLst>
              <c:ext xmlns:c16="http://schemas.microsoft.com/office/drawing/2014/chart" uri="{C3380CC4-5D6E-409C-BE32-E72D297353CC}">
                <c16:uniqueId val="{00000148-3016-497A-8BE5-72FACD75704B}"/>
              </c:ext>
            </c:extLst>
          </c:dPt>
          <c:cat>
            <c:strRef>
              <c:f>'Form K1'!$S$174:$S$178</c:f>
              <c:strCache>
                <c:ptCount val="5"/>
                <c:pt idx="0">
                  <c:v>R</c:v>
                </c:pt>
                <c:pt idx="1">
                  <c:v>M</c:v>
                </c:pt>
                <c:pt idx="2">
                  <c:v>U1</c:v>
                </c:pt>
                <c:pt idx="3">
                  <c:v>U2</c:v>
                </c:pt>
                <c:pt idx="4">
                  <c:v>U3</c:v>
                </c:pt>
              </c:strCache>
            </c:strRef>
          </c:cat>
          <c:val>
            <c:numRef>
              <c:f>'Form K1'!$AW$174:$AW$178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3016-497A-8BE5-72FACD75704B}"/>
            </c:ext>
          </c:extLst>
        </c:ser>
        <c:ser>
          <c:idx val="30"/>
          <c:order val="30"/>
          <c:tx>
            <c:strRef>
              <c:f>'Form K1'!$AX$173</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3016-497A-8BE5-72FACD75704B}"/>
              </c:ext>
            </c:extLst>
          </c:dPt>
          <c:cat>
            <c:strRef>
              <c:f>'Form K1'!$S$174:$S$178</c:f>
              <c:strCache>
                <c:ptCount val="5"/>
                <c:pt idx="0">
                  <c:v>R</c:v>
                </c:pt>
                <c:pt idx="1">
                  <c:v>M</c:v>
                </c:pt>
                <c:pt idx="2">
                  <c:v>U1</c:v>
                </c:pt>
                <c:pt idx="3">
                  <c:v>U2</c:v>
                </c:pt>
                <c:pt idx="4">
                  <c:v>U3</c:v>
                </c:pt>
              </c:strCache>
            </c:strRef>
          </c:cat>
          <c:val>
            <c:numRef>
              <c:f>'Form K1'!$AX$174:$AX$178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3016-497A-8BE5-72FACD75704B}"/>
            </c:ext>
          </c:extLst>
        </c:ser>
        <c:ser>
          <c:idx val="31"/>
          <c:order val="31"/>
          <c:tx>
            <c:strRef>
              <c:f>'Form K1'!$AY$173</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3016-497A-8BE5-72FACD75704B}"/>
              </c:ext>
            </c:extLst>
          </c:dPt>
          <c:dPt>
            <c:idx val="1"/>
            <c:invertIfNegative val="0"/>
            <c:bubble3D val="0"/>
            <c:spPr>
              <a:noFill/>
            </c:spPr>
            <c:extLst>
              <c:ext xmlns:c16="http://schemas.microsoft.com/office/drawing/2014/chart" uri="{C3380CC4-5D6E-409C-BE32-E72D297353CC}">
                <c16:uniqueId val="{00000158-3016-497A-8BE5-72FACD75704B}"/>
              </c:ext>
            </c:extLst>
          </c:dPt>
          <c:dPt>
            <c:idx val="2"/>
            <c:invertIfNegative val="0"/>
            <c:bubble3D val="0"/>
            <c:spPr>
              <a:noFill/>
            </c:spPr>
            <c:extLst>
              <c:ext xmlns:c16="http://schemas.microsoft.com/office/drawing/2014/chart" uri="{C3380CC4-5D6E-409C-BE32-E72D297353CC}">
                <c16:uniqueId val="{0000015A-3016-497A-8BE5-72FACD75704B}"/>
              </c:ext>
            </c:extLst>
          </c:dPt>
          <c:dPt>
            <c:idx val="3"/>
            <c:invertIfNegative val="0"/>
            <c:bubble3D val="0"/>
            <c:spPr>
              <a:noFill/>
            </c:spPr>
            <c:extLst>
              <c:ext xmlns:c16="http://schemas.microsoft.com/office/drawing/2014/chart" uri="{C3380CC4-5D6E-409C-BE32-E72D297353CC}">
                <c16:uniqueId val="{0000015C-3016-497A-8BE5-72FACD75704B}"/>
              </c:ext>
            </c:extLst>
          </c:dPt>
          <c:dPt>
            <c:idx val="4"/>
            <c:invertIfNegative val="0"/>
            <c:bubble3D val="0"/>
            <c:spPr>
              <a:noFill/>
            </c:spPr>
            <c:extLst>
              <c:ext xmlns:c16="http://schemas.microsoft.com/office/drawing/2014/chart" uri="{C3380CC4-5D6E-409C-BE32-E72D297353CC}">
                <c16:uniqueId val="{0000015E-3016-497A-8BE5-72FACD75704B}"/>
              </c:ext>
            </c:extLst>
          </c:dPt>
          <c:cat>
            <c:strRef>
              <c:f>'Form K1'!$S$174:$S$178</c:f>
              <c:strCache>
                <c:ptCount val="5"/>
                <c:pt idx="0">
                  <c:v>R</c:v>
                </c:pt>
                <c:pt idx="1">
                  <c:v>M</c:v>
                </c:pt>
                <c:pt idx="2">
                  <c:v>U1</c:v>
                </c:pt>
                <c:pt idx="3">
                  <c:v>U2</c:v>
                </c:pt>
                <c:pt idx="4">
                  <c:v>U3</c:v>
                </c:pt>
              </c:strCache>
            </c:strRef>
          </c:cat>
          <c:val>
            <c:numRef>
              <c:f>'Form K1'!$AY$174:$AY$178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3016-497A-8BE5-72FACD75704B}"/>
            </c:ext>
          </c:extLst>
        </c:ser>
        <c:ser>
          <c:idx val="32"/>
          <c:order val="32"/>
          <c:tx>
            <c:strRef>
              <c:f>'Form K1'!$AZ$173</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3016-497A-8BE5-72FACD75704B}"/>
              </c:ext>
            </c:extLst>
          </c:dPt>
          <c:cat>
            <c:strRef>
              <c:f>'Form K1'!$S$174:$S$178</c:f>
              <c:strCache>
                <c:ptCount val="5"/>
                <c:pt idx="0">
                  <c:v>R</c:v>
                </c:pt>
                <c:pt idx="1">
                  <c:v>M</c:v>
                </c:pt>
                <c:pt idx="2">
                  <c:v>U1</c:v>
                </c:pt>
                <c:pt idx="3">
                  <c:v>U2</c:v>
                </c:pt>
                <c:pt idx="4">
                  <c:v>U3</c:v>
                </c:pt>
              </c:strCache>
            </c:strRef>
          </c:cat>
          <c:val>
            <c:numRef>
              <c:f>'Form K1'!$AZ$174:$AZ$178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3016-497A-8BE5-72FACD75704B}"/>
            </c:ext>
          </c:extLst>
        </c:ser>
        <c:ser>
          <c:idx val="33"/>
          <c:order val="33"/>
          <c:tx>
            <c:strRef>
              <c:f>'Form K1'!$BA$173</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3016-497A-8BE5-72FACD75704B}"/>
              </c:ext>
            </c:extLst>
          </c:dPt>
          <c:dPt>
            <c:idx val="1"/>
            <c:invertIfNegative val="0"/>
            <c:bubble3D val="0"/>
            <c:spPr>
              <a:noFill/>
            </c:spPr>
            <c:extLst>
              <c:ext xmlns:c16="http://schemas.microsoft.com/office/drawing/2014/chart" uri="{C3380CC4-5D6E-409C-BE32-E72D297353CC}">
                <c16:uniqueId val="{0000016E-3016-497A-8BE5-72FACD75704B}"/>
              </c:ext>
            </c:extLst>
          </c:dPt>
          <c:dPt>
            <c:idx val="2"/>
            <c:invertIfNegative val="0"/>
            <c:bubble3D val="0"/>
            <c:spPr>
              <a:noFill/>
            </c:spPr>
            <c:extLst>
              <c:ext xmlns:c16="http://schemas.microsoft.com/office/drawing/2014/chart" uri="{C3380CC4-5D6E-409C-BE32-E72D297353CC}">
                <c16:uniqueId val="{00000170-3016-497A-8BE5-72FACD75704B}"/>
              </c:ext>
            </c:extLst>
          </c:dPt>
          <c:dPt>
            <c:idx val="3"/>
            <c:invertIfNegative val="0"/>
            <c:bubble3D val="0"/>
            <c:spPr>
              <a:noFill/>
            </c:spPr>
            <c:extLst>
              <c:ext xmlns:c16="http://schemas.microsoft.com/office/drawing/2014/chart" uri="{C3380CC4-5D6E-409C-BE32-E72D297353CC}">
                <c16:uniqueId val="{00000172-3016-497A-8BE5-72FACD75704B}"/>
              </c:ext>
            </c:extLst>
          </c:dPt>
          <c:dPt>
            <c:idx val="4"/>
            <c:invertIfNegative val="0"/>
            <c:bubble3D val="0"/>
            <c:spPr>
              <a:noFill/>
            </c:spPr>
            <c:extLst>
              <c:ext xmlns:c16="http://schemas.microsoft.com/office/drawing/2014/chart" uri="{C3380CC4-5D6E-409C-BE32-E72D297353CC}">
                <c16:uniqueId val="{00000174-3016-497A-8BE5-72FACD75704B}"/>
              </c:ext>
            </c:extLst>
          </c:dPt>
          <c:cat>
            <c:strRef>
              <c:f>'Form K1'!$S$174:$S$178</c:f>
              <c:strCache>
                <c:ptCount val="5"/>
                <c:pt idx="0">
                  <c:v>R</c:v>
                </c:pt>
                <c:pt idx="1">
                  <c:v>M</c:v>
                </c:pt>
                <c:pt idx="2">
                  <c:v>U1</c:v>
                </c:pt>
                <c:pt idx="3">
                  <c:v>U2</c:v>
                </c:pt>
                <c:pt idx="4">
                  <c:v>U3</c:v>
                </c:pt>
              </c:strCache>
            </c:strRef>
          </c:cat>
          <c:val>
            <c:numRef>
              <c:f>'Form K1'!$BA$174:$BA$178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3016-497A-8BE5-72FACD75704B}"/>
            </c:ext>
          </c:extLst>
        </c:ser>
        <c:ser>
          <c:idx val="34"/>
          <c:order val="34"/>
          <c:tx>
            <c:strRef>
              <c:f>'Form K1'!$BB$173</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3016-497A-8BE5-72FACD75704B}"/>
              </c:ext>
            </c:extLst>
          </c:dPt>
          <c:cat>
            <c:strRef>
              <c:f>'Form K1'!$S$174:$S$178</c:f>
              <c:strCache>
                <c:ptCount val="5"/>
                <c:pt idx="0">
                  <c:v>R</c:v>
                </c:pt>
                <c:pt idx="1">
                  <c:v>M</c:v>
                </c:pt>
                <c:pt idx="2">
                  <c:v>U1</c:v>
                </c:pt>
                <c:pt idx="3">
                  <c:v>U2</c:v>
                </c:pt>
                <c:pt idx="4">
                  <c:v>U3</c:v>
                </c:pt>
              </c:strCache>
            </c:strRef>
          </c:cat>
          <c:val>
            <c:numRef>
              <c:f>'Form K1'!$BB$174:$BB$178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3016-497A-8BE5-72FACD75704B}"/>
            </c:ext>
          </c:extLst>
        </c:ser>
        <c:ser>
          <c:idx val="35"/>
          <c:order val="35"/>
          <c:tx>
            <c:strRef>
              <c:f>'Form K1'!$BC$173</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3016-497A-8BE5-72FACD75704B}"/>
              </c:ext>
            </c:extLst>
          </c:dPt>
          <c:dPt>
            <c:idx val="1"/>
            <c:invertIfNegative val="0"/>
            <c:bubble3D val="0"/>
            <c:spPr>
              <a:noFill/>
            </c:spPr>
            <c:extLst>
              <c:ext xmlns:c16="http://schemas.microsoft.com/office/drawing/2014/chart" uri="{C3380CC4-5D6E-409C-BE32-E72D297353CC}">
                <c16:uniqueId val="{00000184-3016-497A-8BE5-72FACD75704B}"/>
              </c:ext>
            </c:extLst>
          </c:dPt>
          <c:dPt>
            <c:idx val="2"/>
            <c:invertIfNegative val="0"/>
            <c:bubble3D val="0"/>
            <c:spPr>
              <a:noFill/>
            </c:spPr>
            <c:extLst>
              <c:ext xmlns:c16="http://schemas.microsoft.com/office/drawing/2014/chart" uri="{C3380CC4-5D6E-409C-BE32-E72D297353CC}">
                <c16:uniqueId val="{00000186-3016-497A-8BE5-72FACD75704B}"/>
              </c:ext>
            </c:extLst>
          </c:dPt>
          <c:dPt>
            <c:idx val="3"/>
            <c:invertIfNegative val="0"/>
            <c:bubble3D val="0"/>
            <c:spPr>
              <a:noFill/>
            </c:spPr>
            <c:extLst>
              <c:ext xmlns:c16="http://schemas.microsoft.com/office/drawing/2014/chart" uri="{C3380CC4-5D6E-409C-BE32-E72D297353CC}">
                <c16:uniqueId val="{00000188-3016-497A-8BE5-72FACD75704B}"/>
              </c:ext>
            </c:extLst>
          </c:dPt>
          <c:dPt>
            <c:idx val="4"/>
            <c:invertIfNegative val="0"/>
            <c:bubble3D val="0"/>
            <c:spPr>
              <a:noFill/>
            </c:spPr>
            <c:extLst>
              <c:ext xmlns:c16="http://schemas.microsoft.com/office/drawing/2014/chart" uri="{C3380CC4-5D6E-409C-BE32-E72D297353CC}">
                <c16:uniqueId val="{0000018A-3016-497A-8BE5-72FACD75704B}"/>
              </c:ext>
            </c:extLst>
          </c:dPt>
          <c:cat>
            <c:strRef>
              <c:f>'Form K1'!$S$174:$S$178</c:f>
              <c:strCache>
                <c:ptCount val="5"/>
                <c:pt idx="0">
                  <c:v>R</c:v>
                </c:pt>
                <c:pt idx="1">
                  <c:v>M</c:v>
                </c:pt>
                <c:pt idx="2">
                  <c:v>U1</c:v>
                </c:pt>
                <c:pt idx="3">
                  <c:v>U2</c:v>
                </c:pt>
                <c:pt idx="4">
                  <c:v>U3</c:v>
                </c:pt>
              </c:strCache>
            </c:strRef>
          </c:cat>
          <c:val>
            <c:numRef>
              <c:f>'Form K1'!$BC$174:$BC$178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3016-497A-8BE5-72FACD75704B}"/>
            </c:ext>
          </c:extLst>
        </c:ser>
        <c:ser>
          <c:idx val="36"/>
          <c:order val="36"/>
          <c:tx>
            <c:strRef>
              <c:f>'Form K1'!$BD$173</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3016-497A-8BE5-72FACD75704B}"/>
              </c:ext>
            </c:extLst>
          </c:dPt>
          <c:cat>
            <c:strRef>
              <c:f>'Form K1'!$S$174:$S$178</c:f>
              <c:strCache>
                <c:ptCount val="5"/>
                <c:pt idx="0">
                  <c:v>R</c:v>
                </c:pt>
                <c:pt idx="1">
                  <c:v>M</c:v>
                </c:pt>
                <c:pt idx="2">
                  <c:v>U1</c:v>
                </c:pt>
                <c:pt idx="3">
                  <c:v>U2</c:v>
                </c:pt>
                <c:pt idx="4">
                  <c:v>U3</c:v>
                </c:pt>
              </c:strCache>
            </c:strRef>
          </c:cat>
          <c:val>
            <c:numRef>
              <c:f>'Form K1'!$BD$174:$BD$178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3016-497A-8BE5-72FACD75704B}"/>
            </c:ext>
          </c:extLst>
        </c:ser>
        <c:ser>
          <c:idx val="37"/>
          <c:order val="37"/>
          <c:tx>
            <c:strRef>
              <c:f>'Form K1'!$BE$173</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3016-497A-8BE5-72FACD75704B}"/>
              </c:ext>
            </c:extLst>
          </c:dPt>
          <c:dPt>
            <c:idx val="1"/>
            <c:invertIfNegative val="0"/>
            <c:bubble3D val="0"/>
            <c:spPr>
              <a:noFill/>
            </c:spPr>
            <c:extLst>
              <c:ext xmlns:c16="http://schemas.microsoft.com/office/drawing/2014/chart" uri="{C3380CC4-5D6E-409C-BE32-E72D297353CC}">
                <c16:uniqueId val="{0000019A-3016-497A-8BE5-72FACD75704B}"/>
              </c:ext>
            </c:extLst>
          </c:dPt>
          <c:dPt>
            <c:idx val="2"/>
            <c:invertIfNegative val="0"/>
            <c:bubble3D val="0"/>
            <c:spPr>
              <a:noFill/>
            </c:spPr>
            <c:extLst>
              <c:ext xmlns:c16="http://schemas.microsoft.com/office/drawing/2014/chart" uri="{C3380CC4-5D6E-409C-BE32-E72D297353CC}">
                <c16:uniqueId val="{0000019C-3016-497A-8BE5-72FACD75704B}"/>
              </c:ext>
            </c:extLst>
          </c:dPt>
          <c:dPt>
            <c:idx val="3"/>
            <c:invertIfNegative val="0"/>
            <c:bubble3D val="0"/>
            <c:spPr>
              <a:noFill/>
            </c:spPr>
            <c:extLst>
              <c:ext xmlns:c16="http://schemas.microsoft.com/office/drawing/2014/chart" uri="{C3380CC4-5D6E-409C-BE32-E72D297353CC}">
                <c16:uniqueId val="{0000019E-3016-497A-8BE5-72FACD75704B}"/>
              </c:ext>
            </c:extLst>
          </c:dPt>
          <c:dPt>
            <c:idx val="4"/>
            <c:invertIfNegative val="0"/>
            <c:bubble3D val="0"/>
            <c:spPr>
              <a:noFill/>
            </c:spPr>
            <c:extLst>
              <c:ext xmlns:c16="http://schemas.microsoft.com/office/drawing/2014/chart" uri="{C3380CC4-5D6E-409C-BE32-E72D297353CC}">
                <c16:uniqueId val="{000001A0-3016-497A-8BE5-72FACD75704B}"/>
              </c:ext>
            </c:extLst>
          </c:dPt>
          <c:cat>
            <c:strRef>
              <c:f>'Form K1'!$S$174:$S$178</c:f>
              <c:strCache>
                <c:ptCount val="5"/>
                <c:pt idx="0">
                  <c:v>R</c:v>
                </c:pt>
                <c:pt idx="1">
                  <c:v>M</c:v>
                </c:pt>
                <c:pt idx="2">
                  <c:v>U1</c:v>
                </c:pt>
                <c:pt idx="3">
                  <c:v>U2</c:v>
                </c:pt>
                <c:pt idx="4">
                  <c:v>U3</c:v>
                </c:pt>
              </c:strCache>
            </c:strRef>
          </c:cat>
          <c:val>
            <c:numRef>
              <c:f>'Form K1'!$BE$174:$BE$178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3016-497A-8BE5-72FACD75704B}"/>
            </c:ext>
          </c:extLst>
        </c:ser>
        <c:ser>
          <c:idx val="38"/>
          <c:order val="38"/>
          <c:tx>
            <c:strRef>
              <c:f>'Form K1'!$BF$173</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3016-497A-8BE5-72FACD75704B}"/>
              </c:ext>
            </c:extLst>
          </c:dPt>
          <c:cat>
            <c:strRef>
              <c:f>'Form K1'!$S$174:$S$178</c:f>
              <c:strCache>
                <c:ptCount val="5"/>
                <c:pt idx="0">
                  <c:v>R</c:v>
                </c:pt>
                <c:pt idx="1">
                  <c:v>M</c:v>
                </c:pt>
                <c:pt idx="2">
                  <c:v>U1</c:v>
                </c:pt>
                <c:pt idx="3">
                  <c:v>U2</c:v>
                </c:pt>
                <c:pt idx="4">
                  <c:v>U3</c:v>
                </c:pt>
              </c:strCache>
            </c:strRef>
          </c:cat>
          <c:val>
            <c:numRef>
              <c:f>'Form K1'!$BF$174:$BF$178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3016-497A-8BE5-72FACD75704B}"/>
            </c:ext>
          </c:extLst>
        </c:ser>
        <c:ser>
          <c:idx val="39"/>
          <c:order val="39"/>
          <c:tx>
            <c:strRef>
              <c:f>'Form K1'!$BG$173</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3016-497A-8BE5-72FACD75704B}"/>
              </c:ext>
            </c:extLst>
          </c:dPt>
          <c:dPt>
            <c:idx val="1"/>
            <c:invertIfNegative val="0"/>
            <c:bubble3D val="0"/>
            <c:spPr>
              <a:noFill/>
            </c:spPr>
            <c:extLst>
              <c:ext xmlns:c16="http://schemas.microsoft.com/office/drawing/2014/chart" uri="{C3380CC4-5D6E-409C-BE32-E72D297353CC}">
                <c16:uniqueId val="{000001B0-3016-497A-8BE5-72FACD75704B}"/>
              </c:ext>
            </c:extLst>
          </c:dPt>
          <c:dPt>
            <c:idx val="2"/>
            <c:invertIfNegative val="0"/>
            <c:bubble3D val="0"/>
            <c:spPr>
              <a:noFill/>
            </c:spPr>
            <c:extLst>
              <c:ext xmlns:c16="http://schemas.microsoft.com/office/drawing/2014/chart" uri="{C3380CC4-5D6E-409C-BE32-E72D297353CC}">
                <c16:uniqueId val="{000001B2-3016-497A-8BE5-72FACD75704B}"/>
              </c:ext>
            </c:extLst>
          </c:dPt>
          <c:dPt>
            <c:idx val="3"/>
            <c:invertIfNegative val="0"/>
            <c:bubble3D val="0"/>
            <c:spPr>
              <a:noFill/>
            </c:spPr>
            <c:extLst>
              <c:ext xmlns:c16="http://schemas.microsoft.com/office/drawing/2014/chart" uri="{C3380CC4-5D6E-409C-BE32-E72D297353CC}">
                <c16:uniqueId val="{000001B4-3016-497A-8BE5-72FACD75704B}"/>
              </c:ext>
            </c:extLst>
          </c:dPt>
          <c:dPt>
            <c:idx val="4"/>
            <c:invertIfNegative val="0"/>
            <c:bubble3D val="0"/>
            <c:spPr>
              <a:noFill/>
            </c:spPr>
            <c:extLst>
              <c:ext xmlns:c16="http://schemas.microsoft.com/office/drawing/2014/chart" uri="{C3380CC4-5D6E-409C-BE32-E72D297353CC}">
                <c16:uniqueId val="{000001B6-3016-497A-8BE5-72FACD75704B}"/>
              </c:ext>
            </c:extLst>
          </c:dPt>
          <c:cat>
            <c:strRef>
              <c:f>'Form K1'!$S$174:$S$178</c:f>
              <c:strCache>
                <c:ptCount val="5"/>
                <c:pt idx="0">
                  <c:v>R</c:v>
                </c:pt>
                <c:pt idx="1">
                  <c:v>M</c:v>
                </c:pt>
                <c:pt idx="2">
                  <c:v>U1</c:v>
                </c:pt>
                <c:pt idx="3">
                  <c:v>U2</c:v>
                </c:pt>
                <c:pt idx="4">
                  <c:v>U3</c:v>
                </c:pt>
              </c:strCache>
            </c:strRef>
          </c:cat>
          <c:val>
            <c:numRef>
              <c:f>'Form K1'!$BG$174:$BG$178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3016-497A-8BE5-72FACD75704B}"/>
            </c:ext>
          </c:extLst>
        </c:ser>
        <c:ser>
          <c:idx val="40"/>
          <c:order val="40"/>
          <c:tx>
            <c:strRef>
              <c:f>'Form K1'!$BH$173</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3016-497A-8BE5-72FACD75704B}"/>
              </c:ext>
            </c:extLst>
          </c:dPt>
          <c:cat>
            <c:strRef>
              <c:f>'Form K1'!$S$174:$S$178</c:f>
              <c:strCache>
                <c:ptCount val="5"/>
                <c:pt idx="0">
                  <c:v>R</c:v>
                </c:pt>
                <c:pt idx="1">
                  <c:v>M</c:v>
                </c:pt>
                <c:pt idx="2">
                  <c:v>U1</c:v>
                </c:pt>
                <c:pt idx="3">
                  <c:v>U2</c:v>
                </c:pt>
                <c:pt idx="4">
                  <c:v>U3</c:v>
                </c:pt>
              </c:strCache>
            </c:strRef>
          </c:cat>
          <c:val>
            <c:numRef>
              <c:f>'Form K1'!$BH$174:$BH$178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3016-497A-8BE5-72FACD75704B}"/>
            </c:ext>
          </c:extLst>
        </c:ser>
        <c:ser>
          <c:idx val="41"/>
          <c:order val="41"/>
          <c:tx>
            <c:strRef>
              <c:f>'Form K1'!$BI$173</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3016-497A-8BE5-72FACD75704B}"/>
              </c:ext>
            </c:extLst>
          </c:dPt>
          <c:dPt>
            <c:idx val="1"/>
            <c:invertIfNegative val="0"/>
            <c:bubble3D val="0"/>
            <c:spPr>
              <a:noFill/>
            </c:spPr>
            <c:extLst>
              <c:ext xmlns:c16="http://schemas.microsoft.com/office/drawing/2014/chart" uri="{C3380CC4-5D6E-409C-BE32-E72D297353CC}">
                <c16:uniqueId val="{000001C6-3016-497A-8BE5-72FACD75704B}"/>
              </c:ext>
            </c:extLst>
          </c:dPt>
          <c:dPt>
            <c:idx val="2"/>
            <c:invertIfNegative val="0"/>
            <c:bubble3D val="0"/>
            <c:spPr>
              <a:noFill/>
            </c:spPr>
            <c:extLst>
              <c:ext xmlns:c16="http://schemas.microsoft.com/office/drawing/2014/chart" uri="{C3380CC4-5D6E-409C-BE32-E72D297353CC}">
                <c16:uniqueId val="{000001C8-3016-497A-8BE5-72FACD75704B}"/>
              </c:ext>
            </c:extLst>
          </c:dPt>
          <c:dPt>
            <c:idx val="3"/>
            <c:invertIfNegative val="0"/>
            <c:bubble3D val="0"/>
            <c:spPr>
              <a:noFill/>
            </c:spPr>
            <c:extLst>
              <c:ext xmlns:c16="http://schemas.microsoft.com/office/drawing/2014/chart" uri="{C3380CC4-5D6E-409C-BE32-E72D297353CC}">
                <c16:uniqueId val="{000001CA-3016-497A-8BE5-72FACD75704B}"/>
              </c:ext>
            </c:extLst>
          </c:dPt>
          <c:dPt>
            <c:idx val="4"/>
            <c:invertIfNegative val="0"/>
            <c:bubble3D val="0"/>
            <c:spPr>
              <a:noFill/>
            </c:spPr>
            <c:extLst>
              <c:ext xmlns:c16="http://schemas.microsoft.com/office/drawing/2014/chart" uri="{C3380CC4-5D6E-409C-BE32-E72D297353CC}">
                <c16:uniqueId val="{000001CC-3016-497A-8BE5-72FACD75704B}"/>
              </c:ext>
            </c:extLst>
          </c:dPt>
          <c:cat>
            <c:strRef>
              <c:f>'Form K1'!$S$174:$S$178</c:f>
              <c:strCache>
                <c:ptCount val="5"/>
                <c:pt idx="0">
                  <c:v>R</c:v>
                </c:pt>
                <c:pt idx="1">
                  <c:v>M</c:v>
                </c:pt>
                <c:pt idx="2">
                  <c:v>U1</c:v>
                </c:pt>
                <c:pt idx="3">
                  <c:v>U2</c:v>
                </c:pt>
                <c:pt idx="4">
                  <c:v>U3</c:v>
                </c:pt>
              </c:strCache>
            </c:strRef>
          </c:cat>
          <c:val>
            <c:numRef>
              <c:f>'Form K1'!$BI$174:$BI$178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3016-497A-8BE5-72FACD75704B}"/>
            </c:ext>
          </c:extLst>
        </c:ser>
        <c:ser>
          <c:idx val="42"/>
          <c:order val="42"/>
          <c:tx>
            <c:strRef>
              <c:f>'Form K1'!$BJ$173</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3016-497A-8BE5-72FACD75704B}"/>
              </c:ext>
            </c:extLst>
          </c:dPt>
          <c:cat>
            <c:strRef>
              <c:f>'Form K1'!$S$174:$S$178</c:f>
              <c:strCache>
                <c:ptCount val="5"/>
                <c:pt idx="0">
                  <c:v>R</c:v>
                </c:pt>
                <c:pt idx="1">
                  <c:v>M</c:v>
                </c:pt>
                <c:pt idx="2">
                  <c:v>U1</c:v>
                </c:pt>
                <c:pt idx="3">
                  <c:v>U2</c:v>
                </c:pt>
                <c:pt idx="4">
                  <c:v>U3</c:v>
                </c:pt>
              </c:strCache>
            </c:strRef>
          </c:cat>
          <c:val>
            <c:numRef>
              <c:f>'Form K1'!$BJ$174:$BJ$178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3016-497A-8BE5-72FACD75704B}"/>
            </c:ext>
          </c:extLst>
        </c:ser>
        <c:ser>
          <c:idx val="43"/>
          <c:order val="43"/>
          <c:tx>
            <c:strRef>
              <c:f>'Form K1'!$BK$173</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3016-497A-8BE5-72FACD75704B}"/>
              </c:ext>
            </c:extLst>
          </c:dPt>
          <c:dPt>
            <c:idx val="1"/>
            <c:invertIfNegative val="0"/>
            <c:bubble3D val="0"/>
            <c:spPr>
              <a:noFill/>
            </c:spPr>
            <c:extLst>
              <c:ext xmlns:c16="http://schemas.microsoft.com/office/drawing/2014/chart" uri="{C3380CC4-5D6E-409C-BE32-E72D297353CC}">
                <c16:uniqueId val="{000001DC-3016-497A-8BE5-72FACD75704B}"/>
              </c:ext>
            </c:extLst>
          </c:dPt>
          <c:dPt>
            <c:idx val="2"/>
            <c:invertIfNegative val="0"/>
            <c:bubble3D val="0"/>
            <c:spPr>
              <a:noFill/>
            </c:spPr>
            <c:extLst>
              <c:ext xmlns:c16="http://schemas.microsoft.com/office/drawing/2014/chart" uri="{C3380CC4-5D6E-409C-BE32-E72D297353CC}">
                <c16:uniqueId val="{000001DE-3016-497A-8BE5-72FACD75704B}"/>
              </c:ext>
            </c:extLst>
          </c:dPt>
          <c:dPt>
            <c:idx val="3"/>
            <c:invertIfNegative val="0"/>
            <c:bubble3D val="0"/>
            <c:spPr>
              <a:noFill/>
            </c:spPr>
            <c:extLst>
              <c:ext xmlns:c16="http://schemas.microsoft.com/office/drawing/2014/chart" uri="{C3380CC4-5D6E-409C-BE32-E72D297353CC}">
                <c16:uniqueId val="{000001E0-3016-497A-8BE5-72FACD75704B}"/>
              </c:ext>
            </c:extLst>
          </c:dPt>
          <c:dPt>
            <c:idx val="4"/>
            <c:invertIfNegative val="0"/>
            <c:bubble3D val="0"/>
            <c:spPr>
              <a:noFill/>
            </c:spPr>
            <c:extLst>
              <c:ext xmlns:c16="http://schemas.microsoft.com/office/drawing/2014/chart" uri="{C3380CC4-5D6E-409C-BE32-E72D297353CC}">
                <c16:uniqueId val="{000001E2-3016-497A-8BE5-72FACD75704B}"/>
              </c:ext>
            </c:extLst>
          </c:dPt>
          <c:cat>
            <c:strRef>
              <c:f>'Form K1'!$S$174:$S$178</c:f>
              <c:strCache>
                <c:ptCount val="5"/>
                <c:pt idx="0">
                  <c:v>R</c:v>
                </c:pt>
                <c:pt idx="1">
                  <c:v>M</c:v>
                </c:pt>
                <c:pt idx="2">
                  <c:v>U1</c:v>
                </c:pt>
                <c:pt idx="3">
                  <c:v>U2</c:v>
                </c:pt>
                <c:pt idx="4">
                  <c:v>U3</c:v>
                </c:pt>
              </c:strCache>
            </c:strRef>
          </c:cat>
          <c:val>
            <c:numRef>
              <c:f>'Form K1'!$BK$174:$BK$178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3016-497A-8BE5-72FACD75704B}"/>
            </c:ext>
          </c:extLst>
        </c:ser>
        <c:ser>
          <c:idx val="44"/>
          <c:order val="44"/>
          <c:tx>
            <c:strRef>
              <c:f>'Form K1'!$BL$173</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3016-497A-8BE5-72FACD75704B}"/>
              </c:ext>
            </c:extLst>
          </c:dPt>
          <c:cat>
            <c:strRef>
              <c:f>'Form K1'!$S$174:$S$178</c:f>
              <c:strCache>
                <c:ptCount val="5"/>
                <c:pt idx="0">
                  <c:v>R</c:v>
                </c:pt>
                <c:pt idx="1">
                  <c:v>M</c:v>
                </c:pt>
                <c:pt idx="2">
                  <c:v>U1</c:v>
                </c:pt>
                <c:pt idx="3">
                  <c:v>U2</c:v>
                </c:pt>
                <c:pt idx="4">
                  <c:v>U3</c:v>
                </c:pt>
              </c:strCache>
            </c:strRef>
          </c:cat>
          <c:val>
            <c:numRef>
              <c:f>'Form K1'!$BL$174:$BL$178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3016-497A-8BE5-72FACD75704B}"/>
            </c:ext>
          </c:extLst>
        </c:ser>
        <c:ser>
          <c:idx val="45"/>
          <c:order val="45"/>
          <c:tx>
            <c:strRef>
              <c:f>'Form K1'!$BM$173</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3016-497A-8BE5-72FACD75704B}"/>
              </c:ext>
            </c:extLst>
          </c:dPt>
          <c:dPt>
            <c:idx val="1"/>
            <c:invertIfNegative val="0"/>
            <c:bubble3D val="0"/>
            <c:spPr>
              <a:noFill/>
            </c:spPr>
            <c:extLst>
              <c:ext xmlns:c16="http://schemas.microsoft.com/office/drawing/2014/chart" uri="{C3380CC4-5D6E-409C-BE32-E72D297353CC}">
                <c16:uniqueId val="{000001F2-3016-497A-8BE5-72FACD75704B}"/>
              </c:ext>
            </c:extLst>
          </c:dPt>
          <c:dPt>
            <c:idx val="2"/>
            <c:invertIfNegative val="0"/>
            <c:bubble3D val="0"/>
            <c:spPr>
              <a:noFill/>
            </c:spPr>
            <c:extLst>
              <c:ext xmlns:c16="http://schemas.microsoft.com/office/drawing/2014/chart" uri="{C3380CC4-5D6E-409C-BE32-E72D297353CC}">
                <c16:uniqueId val="{000001F4-3016-497A-8BE5-72FACD75704B}"/>
              </c:ext>
            </c:extLst>
          </c:dPt>
          <c:dPt>
            <c:idx val="3"/>
            <c:invertIfNegative val="0"/>
            <c:bubble3D val="0"/>
            <c:spPr>
              <a:noFill/>
            </c:spPr>
            <c:extLst>
              <c:ext xmlns:c16="http://schemas.microsoft.com/office/drawing/2014/chart" uri="{C3380CC4-5D6E-409C-BE32-E72D297353CC}">
                <c16:uniqueId val="{000001F6-3016-497A-8BE5-72FACD75704B}"/>
              </c:ext>
            </c:extLst>
          </c:dPt>
          <c:dPt>
            <c:idx val="4"/>
            <c:invertIfNegative val="0"/>
            <c:bubble3D val="0"/>
            <c:spPr>
              <a:noFill/>
            </c:spPr>
            <c:extLst>
              <c:ext xmlns:c16="http://schemas.microsoft.com/office/drawing/2014/chart" uri="{C3380CC4-5D6E-409C-BE32-E72D297353CC}">
                <c16:uniqueId val="{000001F8-3016-497A-8BE5-72FACD75704B}"/>
              </c:ext>
            </c:extLst>
          </c:dPt>
          <c:cat>
            <c:strRef>
              <c:f>'Form K1'!$S$174:$S$178</c:f>
              <c:strCache>
                <c:ptCount val="5"/>
                <c:pt idx="0">
                  <c:v>R</c:v>
                </c:pt>
                <c:pt idx="1">
                  <c:v>M</c:v>
                </c:pt>
                <c:pt idx="2">
                  <c:v>U1</c:v>
                </c:pt>
                <c:pt idx="3">
                  <c:v>U2</c:v>
                </c:pt>
                <c:pt idx="4">
                  <c:v>U3</c:v>
                </c:pt>
              </c:strCache>
            </c:strRef>
          </c:cat>
          <c:val>
            <c:numRef>
              <c:f>'Form K1'!$BM$174:$BM$178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3016-497A-8BE5-72FACD75704B}"/>
            </c:ext>
          </c:extLst>
        </c:ser>
        <c:ser>
          <c:idx val="46"/>
          <c:order val="46"/>
          <c:tx>
            <c:strRef>
              <c:f>'Form K1'!$BN$173</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3016-497A-8BE5-72FACD75704B}"/>
              </c:ext>
            </c:extLst>
          </c:dPt>
          <c:cat>
            <c:strRef>
              <c:f>'Form K1'!$S$174:$S$178</c:f>
              <c:strCache>
                <c:ptCount val="5"/>
                <c:pt idx="0">
                  <c:v>R</c:v>
                </c:pt>
                <c:pt idx="1">
                  <c:v>M</c:v>
                </c:pt>
                <c:pt idx="2">
                  <c:v>U1</c:v>
                </c:pt>
                <c:pt idx="3">
                  <c:v>U2</c:v>
                </c:pt>
                <c:pt idx="4">
                  <c:v>U3</c:v>
                </c:pt>
              </c:strCache>
            </c:strRef>
          </c:cat>
          <c:val>
            <c:numRef>
              <c:f>'Form K1'!$BN$174:$BN$178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3016-497A-8BE5-72FACD75704B}"/>
            </c:ext>
          </c:extLst>
        </c:ser>
        <c:ser>
          <c:idx val="47"/>
          <c:order val="47"/>
          <c:tx>
            <c:strRef>
              <c:f>'Form K1'!$BO$173</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3016-497A-8BE5-72FACD75704B}"/>
              </c:ext>
            </c:extLst>
          </c:dPt>
          <c:dPt>
            <c:idx val="1"/>
            <c:invertIfNegative val="0"/>
            <c:bubble3D val="0"/>
            <c:spPr>
              <a:noFill/>
            </c:spPr>
            <c:extLst>
              <c:ext xmlns:c16="http://schemas.microsoft.com/office/drawing/2014/chart" uri="{C3380CC4-5D6E-409C-BE32-E72D297353CC}">
                <c16:uniqueId val="{00000208-3016-497A-8BE5-72FACD75704B}"/>
              </c:ext>
            </c:extLst>
          </c:dPt>
          <c:dPt>
            <c:idx val="2"/>
            <c:invertIfNegative val="0"/>
            <c:bubble3D val="0"/>
            <c:spPr>
              <a:noFill/>
            </c:spPr>
            <c:extLst>
              <c:ext xmlns:c16="http://schemas.microsoft.com/office/drawing/2014/chart" uri="{C3380CC4-5D6E-409C-BE32-E72D297353CC}">
                <c16:uniqueId val="{0000020A-3016-497A-8BE5-72FACD75704B}"/>
              </c:ext>
            </c:extLst>
          </c:dPt>
          <c:dPt>
            <c:idx val="3"/>
            <c:invertIfNegative val="0"/>
            <c:bubble3D val="0"/>
            <c:spPr>
              <a:noFill/>
            </c:spPr>
            <c:extLst>
              <c:ext xmlns:c16="http://schemas.microsoft.com/office/drawing/2014/chart" uri="{C3380CC4-5D6E-409C-BE32-E72D297353CC}">
                <c16:uniqueId val="{0000020C-3016-497A-8BE5-72FACD75704B}"/>
              </c:ext>
            </c:extLst>
          </c:dPt>
          <c:dPt>
            <c:idx val="4"/>
            <c:invertIfNegative val="0"/>
            <c:bubble3D val="0"/>
            <c:spPr>
              <a:noFill/>
            </c:spPr>
            <c:extLst>
              <c:ext xmlns:c16="http://schemas.microsoft.com/office/drawing/2014/chart" uri="{C3380CC4-5D6E-409C-BE32-E72D297353CC}">
                <c16:uniqueId val="{0000020E-3016-497A-8BE5-72FACD75704B}"/>
              </c:ext>
            </c:extLst>
          </c:dPt>
          <c:cat>
            <c:strRef>
              <c:f>'Form K1'!$S$174:$S$178</c:f>
              <c:strCache>
                <c:ptCount val="5"/>
                <c:pt idx="0">
                  <c:v>R</c:v>
                </c:pt>
                <c:pt idx="1">
                  <c:v>M</c:v>
                </c:pt>
                <c:pt idx="2">
                  <c:v>U1</c:v>
                </c:pt>
                <c:pt idx="3">
                  <c:v>U2</c:v>
                </c:pt>
                <c:pt idx="4">
                  <c:v>U3</c:v>
                </c:pt>
              </c:strCache>
            </c:strRef>
          </c:cat>
          <c:val>
            <c:numRef>
              <c:f>'Form K1'!$BO$174:$BO$178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3016-497A-8BE5-72FACD75704B}"/>
            </c:ext>
          </c:extLst>
        </c:ser>
        <c:ser>
          <c:idx val="48"/>
          <c:order val="48"/>
          <c:tx>
            <c:strRef>
              <c:f>'Form K1'!$BP$173</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3016-497A-8BE5-72FACD75704B}"/>
              </c:ext>
            </c:extLst>
          </c:dPt>
          <c:cat>
            <c:strRef>
              <c:f>'Form K1'!$S$174:$S$178</c:f>
              <c:strCache>
                <c:ptCount val="5"/>
                <c:pt idx="0">
                  <c:v>R</c:v>
                </c:pt>
                <c:pt idx="1">
                  <c:v>M</c:v>
                </c:pt>
                <c:pt idx="2">
                  <c:v>U1</c:v>
                </c:pt>
                <c:pt idx="3">
                  <c:v>U2</c:v>
                </c:pt>
                <c:pt idx="4">
                  <c:v>U3</c:v>
                </c:pt>
              </c:strCache>
            </c:strRef>
          </c:cat>
          <c:val>
            <c:numRef>
              <c:f>'Form K1'!$BP$174:$BP$178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3016-497A-8BE5-72FACD75704B}"/>
            </c:ext>
          </c:extLst>
        </c:ser>
        <c:ser>
          <c:idx val="49"/>
          <c:order val="49"/>
          <c:tx>
            <c:strRef>
              <c:f>'Form K1'!$BQ$173</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3016-497A-8BE5-72FACD75704B}"/>
              </c:ext>
            </c:extLst>
          </c:dPt>
          <c:dPt>
            <c:idx val="1"/>
            <c:invertIfNegative val="0"/>
            <c:bubble3D val="0"/>
            <c:spPr>
              <a:noFill/>
            </c:spPr>
            <c:extLst>
              <c:ext xmlns:c16="http://schemas.microsoft.com/office/drawing/2014/chart" uri="{C3380CC4-5D6E-409C-BE32-E72D297353CC}">
                <c16:uniqueId val="{0000021E-3016-497A-8BE5-72FACD75704B}"/>
              </c:ext>
            </c:extLst>
          </c:dPt>
          <c:dPt>
            <c:idx val="2"/>
            <c:invertIfNegative val="0"/>
            <c:bubble3D val="0"/>
            <c:spPr>
              <a:noFill/>
            </c:spPr>
            <c:extLst>
              <c:ext xmlns:c16="http://schemas.microsoft.com/office/drawing/2014/chart" uri="{C3380CC4-5D6E-409C-BE32-E72D297353CC}">
                <c16:uniqueId val="{00000220-3016-497A-8BE5-72FACD75704B}"/>
              </c:ext>
            </c:extLst>
          </c:dPt>
          <c:dPt>
            <c:idx val="3"/>
            <c:invertIfNegative val="0"/>
            <c:bubble3D val="0"/>
            <c:spPr>
              <a:noFill/>
            </c:spPr>
            <c:extLst>
              <c:ext xmlns:c16="http://schemas.microsoft.com/office/drawing/2014/chart" uri="{C3380CC4-5D6E-409C-BE32-E72D297353CC}">
                <c16:uniqueId val="{00000222-3016-497A-8BE5-72FACD75704B}"/>
              </c:ext>
            </c:extLst>
          </c:dPt>
          <c:dPt>
            <c:idx val="4"/>
            <c:invertIfNegative val="0"/>
            <c:bubble3D val="0"/>
            <c:spPr>
              <a:noFill/>
            </c:spPr>
            <c:extLst>
              <c:ext xmlns:c16="http://schemas.microsoft.com/office/drawing/2014/chart" uri="{C3380CC4-5D6E-409C-BE32-E72D297353CC}">
                <c16:uniqueId val="{00000224-3016-497A-8BE5-72FACD75704B}"/>
              </c:ext>
            </c:extLst>
          </c:dPt>
          <c:cat>
            <c:strRef>
              <c:f>'Form K1'!$S$174:$S$178</c:f>
              <c:strCache>
                <c:ptCount val="5"/>
                <c:pt idx="0">
                  <c:v>R</c:v>
                </c:pt>
                <c:pt idx="1">
                  <c:v>M</c:v>
                </c:pt>
                <c:pt idx="2">
                  <c:v>U1</c:v>
                </c:pt>
                <c:pt idx="3">
                  <c:v>U2</c:v>
                </c:pt>
                <c:pt idx="4">
                  <c:v>U3</c:v>
                </c:pt>
              </c:strCache>
            </c:strRef>
          </c:cat>
          <c:val>
            <c:numRef>
              <c:f>'Form K1'!$BQ$174:$BQ$178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3016-497A-8BE5-72FACD75704B}"/>
            </c:ext>
          </c:extLst>
        </c:ser>
        <c:ser>
          <c:idx val="50"/>
          <c:order val="50"/>
          <c:tx>
            <c:strRef>
              <c:f>'Form K1'!$BR$173</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3016-497A-8BE5-72FACD75704B}"/>
              </c:ext>
            </c:extLst>
          </c:dPt>
          <c:cat>
            <c:strRef>
              <c:f>'Form K1'!$S$174:$S$178</c:f>
              <c:strCache>
                <c:ptCount val="5"/>
                <c:pt idx="0">
                  <c:v>R</c:v>
                </c:pt>
                <c:pt idx="1">
                  <c:v>M</c:v>
                </c:pt>
                <c:pt idx="2">
                  <c:v>U1</c:v>
                </c:pt>
                <c:pt idx="3">
                  <c:v>U2</c:v>
                </c:pt>
                <c:pt idx="4">
                  <c:v>U3</c:v>
                </c:pt>
              </c:strCache>
            </c:strRef>
          </c:cat>
          <c:val>
            <c:numRef>
              <c:f>'Form K1'!$BR$174:$BR$178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3016-497A-8BE5-72FACD75704B}"/>
            </c:ext>
          </c:extLst>
        </c:ser>
        <c:ser>
          <c:idx val="51"/>
          <c:order val="51"/>
          <c:tx>
            <c:strRef>
              <c:f>'Form K1'!$BS$173</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3016-497A-8BE5-72FACD75704B}"/>
              </c:ext>
            </c:extLst>
          </c:dPt>
          <c:dPt>
            <c:idx val="1"/>
            <c:invertIfNegative val="0"/>
            <c:bubble3D val="0"/>
            <c:spPr>
              <a:noFill/>
            </c:spPr>
            <c:extLst>
              <c:ext xmlns:c16="http://schemas.microsoft.com/office/drawing/2014/chart" uri="{C3380CC4-5D6E-409C-BE32-E72D297353CC}">
                <c16:uniqueId val="{00000234-3016-497A-8BE5-72FACD75704B}"/>
              </c:ext>
            </c:extLst>
          </c:dPt>
          <c:dPt>
            <c:idx val="2"/>
            <c:invertIfNegative val="0"/>
            <c:bubble3D val="0"/>
            <c:spPr>
              <a:noFill/>
            </c:spPr>
            <c:extLst>
              <c:ext xmlns:c16="http://schemas.microsoft.com/office/drawing/2014/chart" uri="{C3380CC4-5D6E-409C-BE32-E72D297353CC}">
                <c16:uniqueId val="{00000236-3016-497A-8BE5-72FACD75704B}"/>
              </c:ext>
            </c:extLst>
          </c:dPt>
          <c:dPt>
            <c:idx val="3"/>
            <c:invertIfNegative val="0"/>
            <c:bubble3D val="0"/>
            <c:spPr>
              <a:noFill/>
            </c:spPr>
            <c:extLst>
              <c:ext xmlns:c16="http://schemas.microsoft.com/office/drawing/2014/chart" uri="{C3380CC4-5D6E-409C-BE32-E72D297353CC}">
                <c16:uniqueId val="{00000238-3016-497A-8BE5-72FACD75704B}"/>
              </c:ext>
            </c:extLst>
          </c:dPt>
          <c:dPt>
            <c:idx val="4"/>
            <c:invertIfNegative val="0"/>
            <c:bubble3D val="0"/>
            <c:spPr>
              <a:noFill/>
            </c:spPr>
            <c:extLst>
              <c:ext xmlns:c16="http://schemas.microsoft.com/office/drawing/2014/chart" uri="{C3380CC4-5D6E-409C-BE32-E72D297353CC}">
                <c16:uniqueId val="{0000023A-3016-497A-8BE5-72FACD75704B}"/>
              </c:ext>
            </c:extLst>
          </c:dPt>
          <c:cat>
            <c:strRef>
              <c:f>'Form K1'!$S$174:$S$178</c:f>
              <c:strCache>
                <c:ptCount val="5"/>
                <c:pt idx="0">
                  <c:v>R</c:v>
                </c:pt>
                <c:pt idx="1">
                  <c:v>M</c:v>
                </c:pt>
                <c:pt idx="2">
                  <c:v>U1</c:v>
                </c:pt>
                <c:pt idx="3">
                  <c:v>U2</c:v>
                </c:pt>
                <c:pt idx="4">
                  <c:v>U3</c:v>
                </c:pt>
              </c:strCache>
            </c:strRef>
          </c:cat>
          <c:val>
            <c:numRef>
              <c:f>'Form K1'!$BS$174:$BS$178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3016-497A-8BE5-72FACD75704B}"/>
            </c:ext>
          </c:extLst>
        </c:ser>
        <c:ser>
          <c:idx val="52"/>
          <c:order val="52"/>
          <c:tx>
            <c:strRef>
              <c:f>'Form K1'!$BT$173</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3016-497A-8BE5-72FACD75704B}"/>
              </c:ext>
            </c:extLst>
          </c:dPt>
          <c:cat>
            <c:strRef>
              <c:f>'Form K1'!$S$174:$S$178</c:f>
              <c:strCache>
                <c:ptCount val="5"/>
                <c:pt idx="0">
                  <c:v>R</c:v>
                </c:pt>
                <c:pt idx="1">
                  <c:v>M</c:v>
                </c:pt>
                <c:pt idx="2">
                  <c:v>U1</c:v>
                </c:pt>
                <c:pt idx="3">
                  <c:v>U2</c:v>
                </c:pt>
                <c:pt idx="4">
                  <c:v>U3</c:v>
                </c:pt>
              </c:strCache>
            </c:strRef>
          </c:cat>
          <c:val>
            <c:numRef>
              <c:f>'Form K1'!$BT$174:$BT$178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3016-497A-8BE5-72FACD75704B}"/>
            </c:ext>
          </c:extLst>
        </c:ser>
        <c:ser>
          <c:idx val="53"/>
          <c:order val="53"/>
          <c:tx>
            <c:strRef>
              <c:f>'Form K1'!$BU$173</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3016-497A-8BE5-72FACD75704B}"/>
              </c:ext>
            </c:extLst>
          </c:dPt>
          <c:dPt>
            <c:idx val="1"/>
            <c:invertIfNegative val="0"/>
            <c:bubble3D val="0"/>
            <c:spPr>
              <a:noFill/>
            </c:spPr>
            <c:extLst>
              <c:ext xmlns:c16="http://schemas.microsoft.com/office/drawing/2014/chart" uri="{C3380CC4-5D6E-409C-BE32-E72D297353CC}">
                <c16:uniqueId val="{0000024A-3016-497A-8BE5-72FACD75704B}"/>
              </c:ext>
            </c:extLst>
          </c:dPt>
          <c:dPt>
            <c:idx val="2"/>
            <c:invertIfNegative val="0"/>
            <c:bubble3D val="0"/>
            <c:spPr>
              <a:noFill/>
            </c:spPr>
            <c:extLst>
              <c:ext xmlns:c16="http://schemas.microsoft.com/office/drawing/2014/chart" uri="{C3380CC4-5D6E-409C-BE32-E72D297353CC}">
                <c16:uniqueId val="{0000024C-3016-497A-8BE5-72FACD75704B}"/>
              </c:ext>
            </c:extLst>
          </c:dPt>
          <c:dPt>
            <c:idx val="3"/>
            <c:invertIfNegative val="0"/>
            <c:bubble3D val="0"/>
            <c:spPr>
              <a:noFill/>
            </c:spPr>
            <c:extLst>
              <c:ext xmlns:c16="http://schemas.microsoft.com/office/drawing/2014/chart" uri="{C3380CC4-5D6E-409C-BE32-E72D297353CC}">
                <c16:uniqueId val="{0000024E-3016-497A-8BE5-72FACD75704B}"/>
              </c:ext>
            </c:extLst>
          </c:dPt>
          <c:dPt>
            <c:idx val="4"/>
            <c:invertIfNegative val="0"/>
            <c:bubble3D val="0"/>
            <c:spPr>
              <a:noFill/>
            </c:spPr>
            <c:extLst>
              <c:ext xmlns:c16="http://schemas.microsoft.com/office/drawing/2014/chart" uri="{C3380CC4-5D6E-409C-BE32-E72D297353CC}">
                <c16:uniqueId val="{00000250-3016-497A-8BE5-72FACD75704B}"/>
              </c:ext>
            </c:extLst>
          </c:dPt>
          <c:cat>
            <c:strRef>
              <c:f>'Form K1'!$S$174:$S$178</c:f>
              <c:strCache>
                <c:ptCount val="5"/>
                <c:pt idx="0">
                  <c:v>R</c:v>
                </c:pt>
                <c:pt idx="1">
                  <c:v>M</c:v>
                </c:pt>
                <c:pt idx="2">
                  <c:v>U1</c:v>
                </c:pt>
                <c:pt idx="3">
                  <c:v>U2</c:v>
                </c:pt>
                <c:pt idx="4">
                  <c:v>U3</c:v>
                </c:pt>
              </c:strCache>
            </c:strRef>
          </c:cat>
          <c:val>
            <c:numRef>
              <c:f>'Form K1'!$BU$174:$BU$178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3016-497A-8BE5-72FACD75704B}"/>
            </c:ext>
          </c:extLst>
        </c:ser>
        <c:ser>
          <c:idx val="54"/>
          <c:order val="54"/>
          <c:tx>
            <c:strRef>
              <c:f>'Form K1'!$BV$173</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3016-497A-8BE5-72FACD75704B}"/>
              </c:ext>
            </c:extLst>
          </c:dPt>
          <c:cat>
            <c:strRef>
              <c:f>'Form K1'!$S$174:$S$178</c:f>
              <c:strCache>
                <c:ptCount val="5"/>
                <c:pt idx="0">
                  <c:v>R</c:v>
                </c:pt>
                <c:pt idx="1">
                  <c:v>M</c:v>
                </c:pt>
                <c:pt idx="2">
                  <c:v>U1</c:v>
                </c:pt>
                <c:pt idx="3">
                  <c:v>U2</c:v>
                </c:pt>
                <c:pt idx="4">
                  <c:v>U3</c:v>
                </c:pt>
              </c:strCache>
            </c:strRef>
          </c:cat>
          <c:val>
            <c:numRef>
              <c:f>'Form K1'!$BV$174:$BV$178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3016-497A-8BE5-72FACD75704B}"/>
            </c:ext>
          </c:extLst>
        </c:ser>
        <c:ser>
          <c:idx val="55"/>
          <c:order val="55"/>
          <c:tx>
            <c:strRef>
              <c:f>'Form K1'!$BW$173</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3016-497A-8BE5-72FACD75704B}"/>
              </c:ext>
            </c:extLst>
          </c:dPt>
          <c:dPt>
            <c:idx val="1"/>
            <c:invertIfNegative val="0"/>
            <c:bubble3D val="0"/>
            <c:spPr>
              <a:noFill/>
            </c:spPr>
            <c:extLst>
              <c:ext xmlns:c16="http://schemas.microsoft.com/office/drawing/2014/chart" uri="{C3380CC4-5D6E-409C-BE32-E72D297353CC}">
                <c16:uniqueId val="{00000260-3016-497A-8BE5-72FACD75704B}"/>
              </c:ext>
            </c:extLst>
          </c:dPt>
          <c:dPt>
            <c:idx val="2"/>
            <c:invertIfNegative val="0"/>
            <c:bubble3D val="0"/>
            <c:spPr>
              <a:noFill/>
            </c:spPr>
            <c:extLst>
              <c:ext xmlns:c16="http://schemas.microsoft.com/office/drawing/2014/chart" uri="{C3380CC4-5D6E-409C-BE32-E72D297353CC}">
                <c16:uniqueId val="{00000262-3016-497A-8BE5-72FACD75704B}"/>
              </c:ext>
            </c:extLst>
          </c:dPt>
          <c:dPt>
            <c:idx val="3"/>
            <c:invertIfNegative val="0"/>
            <c:bubble3D val="0"/>
            <c:spPr>
              <a:noFill/>
            </c:spPr>
            <c:extLst>
              <c:ext xmlns:c16="http://schemas.microsoft.com/office/drawing/2014/chart" uri="{C3380CC4-5D6E-409C-BE32-E72D297353CC}">
                <c16:uniqueId val="{00000264-3016-497A-8BE5-72FACD75704B}"/>
              </c:ext>
            </c:extLst>
          </c:dPt>
          <c:dPt>
            <c:idx val="4"/>
            <c:invertIfNegative val="0"/>
            <c:bubble3D val="0"/>
            <c:spPr>
              <a:noFill/>
            </c:spPr>
            <c:extLst>
              <c:ext xmlns:c16="http://schemas.microsoft.com/office/drawing/2014/chart" uri="{C3380CC4-5D6E-409C-BE32-E72D297353CC}">
                <c16:uniqueId val="{00000266-3016-497A-8BE5-72FACD75704B}"/>
              </c:ext>
            </c:extLst>
          </c:dPt>
          <c:cat>
            <c:strRef>
              <c:f>'Form K1'!$S$174:$S$178</c:f>
              <c:strCache>
                <c:ptCount val="5"/>
                <c:pt idx="0">
                  <c:v>R</c:v>
                </c:pt>
                <c:pt idx="1">
                  <c:v>M</c:v>
                </c:pt>
                <c:pt idx="2">
                  <c:v>U1</c:v>
                </c:pt>
                <c:pt idx="3">
                  <c:v>U2</c:v>
                </c:pt>
                <c:pt idx="4">
                  <c:v>U3</c:v>
                </c:pt>
              </c:strCache>
            </c:strRef>
          </c:cat>
          <c:val>
            <c:numRef>
              <c:f>'Form K1'!$BW$174:$BW$178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3016-497A-8BE5-72FACD75704B}"/>
            </c:ext>
          </c:extLst>
        </c:ser>
        <c:ser>
          <c:idx val="56"/>
          <c:order val="56"/>
          <c:tx>
            <c:strRef>
              <c:f>'Form K1'!$BX$173</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3016-497A-8BE5-72FACD75704B}"/>
              </c:ext>
            </c:extLst>
          </c:dPt>
          <c:cat>
            <c:strRef>
              <c:f>'Form K1'!$S$174:$S$178</c:f>
              <c:strCache>
                <c:ptCount val="5"/>
                <c:pt idx="0">
                  <c:v>R</c:v>
                </c:pt>
                <c:pt idx="1">
                  <c:v>M</c:v>
                </c:pt>
                <c:pt idx="2">
                  <c:v>U1</c:v>
                </c:pt>
                <c:pt idx="3">
                  <c:v>U2</c:v>
                </c:pt>
                <c:pt idx="4">
                  <c:v>U3</c:v>
                </c:pt>
              </c:strCache>
            </c:strRef>
          </c:cat>
          <c:val>
            <c:numRef>
              <c:f>'Form K1'!$BX$174:$BX$178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3016-497A-8BE5-72FACD75704B}"/>
            </c:ext>
          </c:extLst>
        </c:ser>
        <c:ser>
          <c:idx val="57"/>
          <c:order val="57"/>
          <c:tx>
            <c:strRef>
              <c:f>'Form K1'!$BY$173</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3016-497A-8BE5-72FACD75704B}"/>
              </c:ext>
            </c:extLst>
          </c:dPt>
          <c:dPt>
            <c:idx val="1"/>
            <c:invertIfNegative val="0"/>
            <c:bubble3D val="0"/>
            <c:spPr>
              <a:noFill/>
            </c:spPr>
            <c:extLst>
              <c:ext xmlns:c16="http://schemas.microsoft.com/office/drawing/2014/chart" uri="{C3380CC4-5D6E-409C-BE32-E72D297353CC}">
                <c16:uniqueId val="{00000276-3016-497A-8BE5-72FACD75704B}"/>
              </c:ext>
            </c:extLst>
          </c:dPt>
          <c:dPt>
            <c:idx val="2"/>
            <c:invertIfNegative val="0"/>
            <c:bubble3D val="0"/>
            <c:spPr>
              <a:noFill/>
            </c:spPr>
            <c:extLst>
              <c:ext xmlns:c16="http://schemas.microsoft.com/office/drawing/2014/chart" uri="{C3380CC4-5D6E-409C-BE32-E72D297353CC}">
                <c16:uniqueId val="{00000278-3016-497A-8BE5-72FACD75704B}"/>
              </c:ext>
            </c:extLst>
          </c:dPt>
          <c:dPt>
            <c:idx val="3"/>
            <c:invertIfNegative val="0"/>
            <c:bubble3D val="0"/>
            <c:spPr>
              <a:noFill/>
            </c:spPr>
            <c:extLst>
              <c:ext xmlns:c16="http://schemas.microsoft.com/office/drawing/2014/chart" uri="{C3380CC4-5D6E-409C-BE32-E72D297353CC}">
                <c16:uniqueId val="{0000027A-3016-497A-8BE5-72FACD75704B}"/>
              </c:ext>
            </c:extLst>
          </c:dPt>
          <c:dPt>
            <c:idx val="4"/>
            <c:invertIfNegative val="0"/>
            <c:bubble3D val="0"/>
            <c:spPr>
              <a:noFill/>
            </c:spPr>
            <c:extLst>
              <c:ext xmlns:c16="http://schemas.microsoft.com/office/drawing/2014/chart" uri="{C3380CC4-5D6E-409C-BE32-E72D297353CC}">
                <c16:uniqueId val="{0000027C-3016-497A-8BE5-72FACD75704B}"/>
              </c:ext>
            </c:extLst>
          </c:dPt>
          <c:cat>
            <c:strRef>
              <c:f>'Form K1'!$S$174:$S$178</c:f>
              <c:strCache>
                <c:ptCount val="5"/>
                <c:pt idx="0">
                  <c:v>R</c:v>
                </c:pt>
                <c:pt idx="1">
                  <c:v>M</c:v>
                </c:pt>
                <c:pt idx="2">
                  <c:v>U1</c:v>
                </c:pt>
                <c:pt idx="3">
                  <c:v>U2</c:v>
                </c:pt>
                <c:pt idx="4">
                  <c:v>U3</c:v>
                </c:pt>
              </c:strCache>
            </c:strRef>
          </c:cat>
          <c:val>
            <c:numRef>
              <c:f>'Form K1'!$BY$174:$BY$178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3016-497A-8BE5-72FACD75704B}"/>
            </c:ext>
          </c:extLst>
        </c:ser>
        <c:ser>
          <c:idx val="58"/>
          <c:order val="58"/>
          <c:tx>
            <c:strRef>
              <c:f>'Form K1'!$BZ$173</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3016-497A-8BE5-72FACD75704B}"/>
              </c:ext>
            </c:extLst>
          </c:dPt>
          <c:cat>
            <c:strRef>
              <c:f>'Form K1'!$S$174:$S$178</c:f>
              <c:strCache>
                <c:ptCount val="5"/>
                <c:pt idx="0">
                  <c:v>R</c:v>
                </c:pt>
                <c:pt idx="1">
                  <c:v>M</c:v>
                </c:pt>
                <c:pt idx="2">
                  <c:v>U1</c:v>
                </c:pt>
                <c:pt idx="3">
                  <c:v>U2</c:v>
                </c:pt>
                <c:pt idx="4">
                  <c:v>U3</c:v>
                </c:pt>
              </c:strCache>
            </c:strRef>
          </c:cat>
          <c:val>
            <c:numRef>
              <c:f>'Form K1'!$BZ$174:$BZ$178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3016-497A-8BE5-72FACD75704B}"/>
            </c:ext>
          </c:extLst>
        </c:ser>
        <c:ser>
          <c:idx val="59"/>
          <c:order val="59"/>
          <c:tx>
            <c:strRef>
              <c:f>'Form K1'!$CA$173</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3016-497A-8BE5-72FACD75704B}"/>
              </c:ext>
            </c:extLst>
          </c:dPt>
          <c:dPt>
            <c:idx val="1"/>
            <c:invertIfNegative val="0"/>
            <c:bubble3D val="0"/>
            <c:spPr>
              <a:noFill/>
            </c:spPr>
            <c:extLst>
              <c:ext xmlns:c16="http://schemas.microsoft.com/office/drawing/2014/chart" uri="{C3380CC4-5D6E-409C-BE32-E72D297353CC}">
                <c16:uniqueId val="{0000028C-3016-497A-8BE5-72FACD75704B}"/>
              </c:ext>
            </c:extLst>
          </c:dPt>
          <c:dPt>
            <c:idx val="2"/>
            <c:invertIfNegative val="0"/>
            <c:bubble3D val="0"/>
            <c:spPr>
              <a:noFill/>
            </c:spPr>
            <c:extLst>
              <c:ext xmlns:c16="http://schemas.microsoft.com/office/drawing/2014/chart" uri="{C3380CC4-5D6E-409C-BE32-E72D297353CC}">
                <c16:uniqueId val="{0000028E-3016-497A-8BE5-72FACD75704B}"/>
              </c:ext>
            </c:extLst>
          </c:dPt>
          <c:dPt>
            <c:idx val="3"/>
            <c:invertIfNegative val="0"/>
            <c:bubble3D val="0"/>
            <c:spPr>
              <a:noFill/>
            </c:spPr>
            <c:extLst>
              <c:ext xmlns:c16="http://schemas.microsoft.com/office/drawing/2014/chart" uri="{C3380CC4-5D6E-409C-BE32-E72D297353CC}">
                <c16:uniqueId val="{00000290-3016-497A-8BE5-72FACD75704B}"/>
              </c:ext>
            </c:extLst>
          </c:dPt>
          <c:dPt>
            <c:idx val="4"/>
            <c:invertIfNegative val="0"/>
            <c:bubble3D val="0"/>
            <c:spPr>
              <a:noFill/>
            </c:spPr>
            <c:extLst>
              <c:ext xmlns:c16="http://schemas.microsoft.com/office/drawing/2014/chart" uri="{C3380CC4-5D6E-409C-BE32-E72D297353CC}">
                <c16:uniqueId val="{00000292-3016-497A-8BE5-72FACD75704B}"/>
              </c:ext>
            </c:extLst>
          </c:dPt>
          <c:cat>
            <c:strRef>
              <c:f>'Form K1'!$S$174:$S$178</c:f>
              <c:strCache>
                <c:ptCount val="5"/>
                <c:pt idx="0">
                  <c:v>R</c:v>
                </c:pt>
                <c:pt idx="1">
                  <c:v>M</c:v>
                </c:pt>
                <c:pt idx="2">
                  <c:v>U1</c:v>
                </c:pt>
                <c:pt idx="3">
                  <c:v>U2</c:v>
                </c:pt>
                <c:pt idx="4">
                  <c:v>U3</c:v>
                </c:pt>
              </c:strCache>
            </c:strRef>
          </c:cat>
          <c:val>
            <c:numRef>
              <c:f>'Form K1'!$CA$174:$CA$178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3016-497A-8BE5-72FACD75704B}"/>
            </c:ext>
          </c:extLst>
        </c:ser>
        <c:ser>
          <c:idx val="60"/>
          <c:order val="60"/>
          <c:tx>
            <c:strRef>
              <c:f>'Form K1'!$CB$173</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3016-497A-8BE5-72FACD75704B}"/>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3016-497A-8BE5-72FACD75704B}"/>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3016-497A-8BE5-72FACD75704B}"/>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3016-497A-8BE5-72FACD75704B}"/>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3016-497A-8BE5-72FACD75704B}"/>
              </c:ext>
            </c:extLst>
          </c:dPt>
          <c:cat>
            <c:strRef>
              <c:f>'Form K1'!$S$174:$S$178</c:f>
              <c:strCache>
                <c:ptCount val="5"/>
                <c:pt idx="0">
                  <c:v>R</c:v>
                </c:pt>
                <c:pt idx="1">
                  <c:v>M</c:v>
                </c:pt>
                <c:pt idx="2">
                  <c:v>U1</c:v>
                </c:pt>
                <c:pt idx="3">
                  <c:v>U2</c:v>
                </c:pt>
                <c:pt idx="4">
                  <c:v>U3</c:v>
                </c:pt>
              </c:strCache>
            </c:strRef>
          </c:cat>
          <c:val>
            <c:numRef>
              <c:f>'Form K1'!$CB$174:$CB$178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3016-497A-8BE5-72FACD75704B}"/>
            </c:ext>
          </c:extLst>
        </c:ser>
        <c:ser>
          <c:idx val="61"/>
          <c:order val="61"/>
          <c:tx>
            <c:strRef>
              <c:f>'Form K1'!$CC$173</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3016-497A-8BE5-72FACD75704B}"/>
              </c:ext>
            </c:extLst>
          </c:dPt>
          <c:dPt>
            <c:idx val="1"/>
            <c:invertIfNegative val="0"/>
            <c:bubble3D val="0"/>
            <c:spPr>
              <a:noFill/>
            </c:spPr>
            <c:extLst>
              <c:ext xmlns:c16="http://schemas.microsoft.com/office/drawing/2014/chart" uri="{C3380CC4-5D6E-409C-BE32-E72D297353CC}">
                <c16:uniqueId val="{000002A2-3016-497A-8BE5-72FACD75704B}"/>
              </c:ext>
            </c:extLst>
          </c:dPt>
          <c:dPt>
            <c:idx val="2"/>
            <c:invertIfNegative val="0"/>
            <c:bubble3D val="0"/>
            <c:spPr>
              <a:noFill/>
            </c:spPr>
            <c:extLst>
              <c:ext xmlns:c16="http://schemas.microsoft.com/office/drawing/2014/chart" uri="{C3380CC4-5D6E-409C-BE32-E72D297353CC}">
                <c16:uniqueId val="{000002A4-3016-497A-8BE5-72FACD75704B}"/>
              </c:ext>
            </c:extLst>
          </c:dPt>
          <c:dPt>
            <c:idx val="3"/>
            <c:invertIfNegative val="0"/>
            <c:bubble3D val="0"/>
            <c:spPr>
              <a:noFill/>
            </c:spPr>
            <c:extLst>
              <c:ext xmlns:c16="http://schemas.microsoft.com/office/drawing/2014/chart" uri="{C3380CC4-5D6E-409C-BE32-E72D297353CC}">
                <c16:uniqueId val="{000002A6-3016-497A-8BE5-72FACD75704B}"/>
              </c:ext>
            </c:extLst>
          </c:dPt>
          <c:dPt>
            <c:idx val="4"/>
            <c:invertIfNegative val="0"/>
            <c:bubble3D val="0"/>
            <c:spPr>
              <a:noFill/>
            </c:spPr>
            <c:extLst>
              <c:ext xmlns:c16="http://schemas.microsoft.com/office/drawing/2014/chart" uri="{C3380CC4-5D6E-409C-BE32-E72D297353CC}">
                <c16:uniqueId val="{000002A8-3016-497A-8BE5-72FACD75704B}"/>
              </c:ext>
            </c:extLst>
          </c:dPt>
          <c:cat>
            <c:strRef>
              <c:f>'Form K1'!$S$174:$S$178</c:f>
              <c:strCache>
                <c:ptCount val="5"/>
                <c:pt idx="0">
                  <c:v>R</c:v>
                </c:pt>
                <c:pt idx="1">
                  <c:v>M</c:v>
                </c:pt>
                <c:pt idx="2">
                  <c:v>U1</c:v>
                </c:pt>
                <c:pt idx="3">
                  <c:v>U2</c:v>
                </c:pt>
                <c:pt idx="4">
                  <c:v>U3</c:v>
                </c:pt>
              </c:strCache>
            </c:strRef>
          </c:cat>
          <c:val>
            <c:numRef>
              <c:f>'Form K1'!$CC$174:$CC$178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3016-497A-8BE5-72FACD75704B}"/>
            </c:ext>
          </c:extLst>
        </c:ser>
        <c:dLbls>
          <c:showLegendKey val="0"/>
          <c:showVal val="0"/>
          <c:showCatName val="0"/>
          <c:showSerName val="0"/>
          <c:showPercent val="0"/>
          <c:showBubbleSize val="0"/>
        </c:dLbls>
        <c:gapWidth val="150"/>
        <c:overlap val="100"/>
        <c:axId val="840024376"/>
        <c:axId val="840023984"/>
      </c:barChart>
      <c:catAx>
        <c:axId val="840024376"/>
        <c:scaling>
          <c:orientation val="maxMin"/>
        </c:scaling>
        <c:delete val="1"/>
        <c:axPos val="l"/>
        <c:numFmt formatCode="General" sourceLinked="0"/>
        <c:majorTickMark val="out"/>
        <c:minorTickMark val="none"/>
        <c:tickLblPos val="nextTo"/>
        <c:crossAx val="840023984"/>
        <c:crosses val="autoZero"/>
        <c:auto val="1"/>
        <c:lblAlgn val="ctr"/>
        <c:lblOffset val="100"/>
        <c:noMultiLvlLbl val="0"/>
      </c:catAx>
      <c:valAx>
        <c:axId val="840023984"/>
        <c:scaling>
          <c:orientation val="minMax"/>
        </c:scaling>
        <c:delete val="1"/>
        <c:axPos val="t"/>
        <c:majorGridlines/>
        <c:numFmt formatCode="0%" sourceLinked="1"/>
        <c:majorTickMark val="out"/>
        <c:minorTickMark val="none"/>
        <c:tickLblPos val="nextTo"/>
        <c:crossAx val="840024376"/>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sz="1050" b="0">
          <a:solidFill>
            <a:schemeClr val="tx1">
              <a:lumMod val="85000"/>
              <a:lumOff val="1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June</a:t>
            </a:r>
          </a:p>
        </c:rich>
      </c:tx>
      <c:overlay val="0"/>
    </c:title>
    <c:autoTitleDeleted val="0"/>
    <c:plotArea>
      <c:layout>
        <c:manualLayout>
          <c:layoutTarget val="inner"/>
          <c:xMode val="edge"/>
          <c:yMode val="edge"/>
          <c:x val="5.1396275737331236E-4"/>
          <c:y val="0.2805128205128205"/>
          <c:w val="0.9809674832312627"/>
          <c:h val="0.62547008547008542"/>
        </c:manualLayout>
      </c:layout>
      <c:barChart>
        <c:barDir val="bar"/>
        <c:grouping val="percentStacked"/>
        <c:varyColors val="0"/>
        <c:ser>
          <c:idx val="0"/>
          <c:order val="0"/>
          <c:tx>
            <c:strRef>
              <c:f>'Form K1'!$T$180</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4B75-4887-AB09-8167137C222F}"/>
              </c:ext>
            </c:extLst>
          </c:dPt>
          <c:cat>
            <c:strRef>
              <c:f>'Form K1'!$S$181:$S$185</c:f>
              <c:strCache>
                <c:ptCount val="5"/>
                <c:pt idx="0">
                  <c:v>R</c:v>
                </c:pt>
                <c:pt idx="1">
                  <c:v>M</c:v>
                </c:pt>
                <c:pt idx="2">
                  <c:v>U1</c:v>
                </c:pt>
                <c:pt idx="3">
                  <c:v>U2</c:v>
                </c:pt>
                <c:pt idx="4">
                  <c:v>U3</c:v>
                </c:pt>
              </c:strCache>
            </c:strRef>
          </c:cat>
          <c:val>
            <c:numRef>
              <c:f>'Form K1'!$T$181:$T$185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4B75-4887-AB09-8167137C222F}"/>
            </c:ext>
          </c:extLst>
        </c:ser>
        <c:ser>
          <c:idx val="1"/>
          <c:order val="1"/>
          <c:tx>
            <c:strRef>
              <c:f>'Form K1'!$U$180</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4B75-4887-AB09-8167137C222F}"/>
              </c:ext>
            </c:extLst>
          </c:dPt>
          <c:dPt>
            <c:idx val="1"/>
            <c:invertIfNegative val="0"/>
            <c:bubble3D val="0"/>
            <c:spPr>
              <a:noFill/>
            </c:spPr>
            <c:extLst>
              <c:ext xmlns:c16="http://schemas.microsoft.com/office/drawing/2014/chart" uri="{C3380CC4-5D6E-409C-BE32-E72D297353CC}">
                <c16:uniqueId val="{0000000E-4B75-4887-AB09-8167137C222F}"/>
              </c:ext>
            </c:extLst>
          </c:dPt>
          <c:dPt>
            <c:idx val="2"/>
            <c:invertIfNegative val="0"/>
            <c:bubble3D val="0"/>
            <c:spPr>
              <a:noFill/>
            </c:spPr>
            <c:extLst>
              <c:ext xmlns:c16="http://schemas.microsoft.com/office/drawing/2014/chart" uri="{C3380CC4-5D6E-409C-BE32-E72D297353CC}">
                <c16:uniqueId val="{00000010-4B75-4887-AB09-8167137C222F}"/>
              </c:ext>
            </c:extLst>
          </c:dPt>
          <c:dPt>
            <c:idx val="3"/>
            <c:invertIfNegative val="0"/>
            <c:bubble3D val="0"/>
            <c:spPr>
              <a:noFill/>
            </c:spPr>
            <c:extLst>
              <c:ext xmlns:c16="http://schemas.microsoft.com/office/drawing/2014/chart" uri="{C3380CC4-5D6E-409C-BE32-E72D297353CC}">
                <c16:uniqueId val="{00000012-4B75-4887-AB09-8167137C222F}"/>
              </c:ext>
            </c:extLst>
          </c:dPt>
          <c:dPt>
            <c:idx val="4"/>
            <c:invertIfNegative val="0"/>
            <c:bubble3D val="0"/>
            <c:spPr>
              <a:noFill/>
            </c:spPr>
            <c:extLst>
              <c:ext xmlns:c16="http://schemas.microsoft.com/office/drawing/2014/chart" uri="{C3380CC4-5D6E-409C-BE32-E72D297353CC}">
                <c16:uniqueId val="{00000014-4B75-4887-AB09-8167137C222F}"/>
              </c:ext>
            </c:extLst>
          </c:dPt>
          <c:cat>
            <c:strRef>
              <c:f>'Form K1'!$S$181:$S$185</c:f>
              <c:strCache>
                <c:ptCount val="5"/>
                <c:pt idx="0">
                  <c:v>R</c:v>
                </c:pt>
                <c:pt idx="1">
                  <c:v>M</c:v>
                </c:pt>
                <c:pt idx="2">
                  <c:v>U1</c:v>
                </c:pt>
                <c:pt idx="3">
                  <c:v>U2</c:v>
                </c:pt>
                <c:pt idx="4">
                  <c:v>U3</c:v>
                </c:pt>
              </c:strCache>
            </c:strRef>
          </c:cat>
          <c:val>
            <c:numRef>
              <c:f>'Form K1'!$U$181:$U$185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4B75-4887-AB09-8167137C222F}"/>
            </c:ext>
          </c:extLst>
        </c:ser>
        <c:ser>
          <c:idx val="2"/>
          <c:order val="2"/>
          <c:tx>
            <c:strRef>
              <c:f>'Form K1'!$V$180</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4B75-4887-AB09-8167137C222F}"/>
              </c:ext>
            </c:extLst>
          </c:dPt>
          <c:cat>
            <c:strRef>
              <c:f>'Form K1'!$S$181:$S$185</c:f>
              <c:strCache>
                <c:ptCount val="5"/>
                <c:pt idx="0">
                  <c:v>R</c:v>
                </c:pt>
                <c:pt idx="1">
                  <c:v>M</c:v>
                </c:pt>
                <c:pt idx="2">
                  <c:v>U1</c:v>
                </c:pt>
                <c:pt idx="3">
                  <c:v>U2</c:v>
                </c:pt>
                <c:pt idx="4">
                  <c:v>U3</c:v>
                </c:pt>
              </c:strCache>
            </c:strRef>
          </c:cat>
          <c:val>
            <c:numRef>
              <c:f>'Form K1'!$V$181:$V$185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4B75-4887-AB09-8167137C222F}"/>
            </c:ext>
          </c:extLst>
        </c:ser>
        <c:ser>
          <c:idx val="3"/>
          <c:order val="3"/>
          <c:tx>
            <c:strRef>
              <c:f>'Form K1'!$W$180</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4B75-4887-AB09-8167137C222F}"/>
              </c:ext>
            </c:extLst>
          </c:dPt>
          <c:dPt>
            <c:idx val="1"/>
            <c:invertIfNegative val="0"/>
            <c:bubble3D val="0"/>
            <c:spPr>
              <a:noFill/>
            </c:spPr>
            <c:extLst>
              <c:ext xmlns:c16="http://schemas.microsoft.com/office/drawing/2014/chart" uri="{C3380CC4-5D6E-409C-BE32-E72D297353CC}">
                <c16:uniqueId val="{00000024-4B75-4887-AB09-8167137C222F}"/>
              </c:ext>
            </c:extLst>
          </c:dPt>
          <c:dPt>
            <c:idx val="2"/>
            <c:invertIfNegative val="0"/>
            <c:bubble3D val="0"/>
            <c:spPr>
              <a:noFill/>
            </c:spPr>
            <c:extLst>
              <c:ext xmlns:c16="http://schemas.microsoft.com/office/drawing/2014/chart" uri="{C3380CC4-5D6E-409C-BE32-E72D297353CC}">
                <c16:uniqueId val="{00000026-4B75-4887-AB09-8167137C222F}"/>
              </c:ext>
            </c:extLst>
          </c:dPt>
          <c:dPt>
            <c:idx val="3"/>
            <c:invertIfNegative val="0"/>
            <c:bubble3D val="0"/>
            <c:spPr>
              <a:noFill/>
            </c:spPr>
            <c:extLst>
              <c:ext xmlns:c16="http://schemas.microsoft.com/office/drawing/2014/chart" uri="{C3380CC4-5D6E-409C-BE32-E72D297353CC}">
                <c16:uniqueId val="{00000028-4B75-4887-AB09-8167137C222F}"/>
              </c:ext>
            </c:extLst>
          </c:dPt>
          <c:dPt>
            <c:idx val="4"/>
            <c:invertIfNegative val="0"/>
            <c:bubble3D val="0"/>
            <c:spPr>
              <a:noFill/>
            </c:spPr>
            <c:extLst>
              <c:ext xmlns:c16="http://schemas.microsoft.com/office/drawing/2014/chart" uri="{C3380CC4-5D6E-409C-BE32-E72D297353CC}">
                <c16:uniqueId val="{0000002A-4B75-4887-AB09-8167137C222F}"/>
              </c:ext>
            </c:extLst>
          </c:dPt>
          <c:cat>
            <c:strRef>
              <c:f>'Form K1'!$S$181:$S$185</c:f>
              <c:strCache>
                <c:ptCount val="5"/>
                <c:pt idx="0">
                  <c:v>R</c:v>
                </c:pt>
                <c:pt idx="1">
                  <c:v>M</c:v>
                </c:pt>
                <c:pt idx="2">
                  <c:v>U1</c:v>
                </c:pt>
                <c:pt idx="3">
                  <c:v>U2</c:v>
                </c:pt>
                <c:pt idx="4">
                  <c:v>U3</c:v>
                </c:pt>
              </c:strCache>
            </c:strRef>
          </c:cat>
          <c:val>
            <c:numRef>
              <c:f>'Form K1'!$W$181:$W$185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4B75-4887-AB09-8167137C222F}"/>
            </c:ext>
          </c:extLst>
        </c:ser>
        <c:ser>
          <c:idx val="4"/>
          <c:order val="4"/>
          <c:tx>
            <c:strRef>
              <c:f>'Form K1'!$X$180</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4B75-4887-AB09-8167137C222F}"/>
              </c:ext>
            </c:extLst>
          </c:dPt>
          <c:cat>
            <c:strRef>
              <c:f>'Form K1'!$S$181:$S$185</c:f>
              <c:strCache>
                <c:ptCount val="5"/>
                <c:pt idx="0">
                  <c:v>R</c:v>
                </c:pt>
                <c:pt idx="1">
                  <c:v>M</c:v>
                </c:pt>
                <c:pt idx="2">
                  <c:v>U1</c:v>
                </c:pt>
                <c:pt idx="3">
                  <c:v>U2</c:v>
                </c:pt>
                <c:pt idx="4">
                  <c:v>U3</c:v>
                </c:pt>
              </c:strCache>
            </c:strRef>
          </c:cat>
          <c:val>
            <c:numRef>
              <c:f>'Form K1'!$X$181:$X$185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4B75-4887-AB09-8167137C222F}"/>
            </c:ext>
          </c:extLst>
        </c:ser>
        <c:ser>
          <c:idx val="5"/>
          <c:order val="5"/>
          <c:tx>
            <c:strRef>
              <c:f>'Form K1'!$Y$180</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4B75-4887-AB09-8167137C222F}"/>
              </c:ext>
            </c:extLst>
          </c:dPt>
          <c:dPt>
            <c:idx val="1"/>
            <c:invertIfNegative val="0"/>
            <c:bubble3D val="0"/>
            <c:spPr>
              <a:noFill/>
            </c:spPr>
            <c:extLst>
              <c:ext xmlns:c16="http://schemas.microsoft.com/office/drawing/2014/chart" uri="{C3380CC4-5D6E-409C-BE32-E72D297353CC}">
                <c16:uniqueId val="{0000003A-4B75-4887-AB09-8167137C222F}"/>
              </c:ext>
            </c:extLst>
          </c:dPt>
          <c:dPt>
            <c:idx val="2"/>
            <c:invertIfNegative val="0"/>
            <c:bubble3D val="0"/>
            <c:spPr>
              <a:noFill/>
            </c:spPr>
            <c:extLst>
              <c:ext xmlns:c16="http://schemas.microsoft.com/office/drawing/2014/chart" uri="{C3380CC4-5D6E-409C-BE32-E72D297353CC}">
                <c16:uniqueId val="{0000003C-4B75-4887-AB09-8167137C222F}"/>
              </c:ext>
            </c:extLst>
          </c:dPt>
          <c:dPt>
            <c:idx val="3"/>
            <c:invertIfNegative val="0"/>
            <c:bubble3D val="0"/>
            <c:spPr>
              <a:noFill/>
            </c:spPr>
            <c:extLst>
              <c:ext xmlns:c16="http://schemas.microsoft.com/office/drawing/2014/chart" uri="{C3380CC4-5D6E-409C-BE32-E72D297353CC}">
                <c16:uniqueId val="{0000003E-4B75-4887-AB09-8167137C222F}"/>
              </c:ext>
            </c:extLst>
          </c:dPt>
          <c:dPt>
            <c:idx val="4"/>
            <c:invertIfNegative val="0"/>
            <c:bubble3D val="0"/>
            <c:spPr>
              <a:noFill/>
            </c:spPr>
            <c:extLst>
              <c:ext xmlns:c16="http://schemas.microsoft.com/office/drawing/2014/chart" uri="{C3380CC4-5D6E-409C-BE32-E72D297353CC}">
                <c16:uniqueId val="{00000040-4B75-4887-AB09-8167137C222F}"/>
              </c:ext>
            </c:extLst>
          </c:dPt>
          <c:cat>
            <c:strRef>
              <c:f>'Form K1'!$S$181:$S$185</c:f>
              <c:strCache>
                <c:ptCount val="5"/>
                <c:pt idx="0">
                  <c:v>R</c:v>
                </c:pt>
                <c:pt idx="1">
                  <c:v>M</c:v>
                </c:pt>
                <c:pt idx="2">
                  <c:v>U1</c:v>
                </c:pt>
                <c:pt idx="3">
                  <c:v>U2</c:v>
                </c:pt>
                <c:pt idx="4">
                  <c:v>U3</c:v>
                </c:pt>
              </c:strCache>
            </c:strRef>
          </c:cat>
          <c:val>
            <c:numRef>
              <c:f>'Form K1'!$Y$181:$Y$185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4B75-4887-AB09-8167137C222F}"/>
            </c:ext>
          </c:extLst>
        </c:ser>
        <c:ser>
          <c:idx val="6"/>
          <c:order val="6"/>
          <c:tx>
            <c:strRef>
              <c:f>'Form K1'!$Z$180</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4B75-4887-AB09-8167137C222F}"/>
              </c:ext>
            </c:extLst>
          </c:dPt>
          <c:cat>
            <c:strRef>
              <c:f>'Form K1'!$S$181:$S$185</c:f>
              <c:strCache>
                <c:ptCount val="5"/>
                <c:pt idx="0">
                  <c:v>R</c:v>
                </c:pt>
                <c:pt idx="1">
                  <c:v>M</c:v>
                </c:pt>
                <c:pt idx="2">
                  <c:v>U1</c:v>
                </c:pt>
                <c:pt idx="3">
                  <c:v>U2</c:v>
                </c:pt>
                <c:pt idx="4">
                  <c:v>U3</c:v>
                </c:pt>
              </c:strCache>
            </c:strRef>
          </c:cat>
          <c:val>
            <c:numRef>
              <c:f>'Form K1'!$Z$181:$Z$185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4B75-4887-AB09-8167137C222F}"/>
            </c:ext>
          </c:extLst>
        </c:ser>
        <c:ser>
          <c:idx val="7"/>
          <c:order val="7"/>
          <c:tx>
            <c:strRef>
              <c:f>'Form K1'!$AA$180</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4B75-4887-AB09-8167137C222F}"/>
              </c:ext>
            </c:extLst>
          </c:dPt>
          <c:dPt>
            <c:idx val="1"/>
            <c:invertIfNegative val="0"/>
            <c:bubble3D val="0"/>
            <c:spPr>
              <a:noFill/>
            </c:spPr>
            <c:extLst>
              <c:ext xmlns:c16="http://schemas.microsoft.com/office/drawing/2014/chart" uri="{C3380CC4-5D6E-409C-BE32-E72D297353CC}">
                <c16:uniqueId val="{00000050-4B75-4887-AB09-8167137C222F}"/>
              </c:ext>
            </c:extLst>
          </c:dPt>
          <c:dPt>
            <c:idx val="2"/>
            <c:invertIfNegative val="0"/>
            <c:bubble3D val="0"/>
            <c:spPr>
              <a:noFill/>
            </c:spPr>
            <c:extLst>
              <c:ext xmlns:c16="http://schemas.microsoft.com/office/drawing/2014/chart" uri="{C3380CC4-5D6E-409C-BE32-E72D297353CC}">
                <c16:uniqueId val="{00000052-4B75-4887-AB09-8167137C222F}"/>
              </c:ext>
            </c:extLst>
          </c:dPt>
          <c:dPt>
            <c:idx val="3"/>
            <c:invertIfNegative val="0"/>
            <c:bubble3D val="0"/>
            <c:spPr>
              <a:noFill/>
            </c:spPr>
            <c:extLst>
              <c:ext xmlns:c16="http://schemas.microsoft.com/office/drawing/2014/chart" uri="{C3380CC4-5D6E-409C-BE32-E72D297353CC}">
                <c16:uniqueId val="{00000054-4B75-4887-AB09-8167137C222F}"/>
              </c:ext>
            </c:extLst>
          </c:dPt>
          <c:dPt>
            <c:idx val="4"/>
            <c:invertIfNegative val="0"/>
            <c:bubble3D val="0"/>
            <c:spPr>
              <a:noFill/>
            </c:spPr>
            <c:extLst>
              <c:ext xmlns:c16="http://schemas.microsoft.com/office/drawing/2014/chart" uri="{C3380CC4-5D6E-409C-BE32-E72D297353CC}">
                <c16:uniqueId val="{00000056-4B75-4887-AB09-8167137C222F}"/>
              </c:ext>
            </c:extLst>
          </c:dPt>
          <c:cat>
            <c:strRef>
              <c:f>'Form K1'!$S$181:$S$185</c:f>
              <c:strCache>
                <c:ptCount val="5"/>
                <c:pt idx="0">
                  <c:v>R</c:v>
                </c:pt>
                <c:pt idx="1">
                  <c:v>M</c:v>
                </c:pt>
                <c:pt idx="2">
                  <c:v>U1</c:v>
                </c:pt>
                <c:pt idx="3">
                  <c:v>U2</c:v>
                </c:pt>
                <c:pt idx="4">
                  <c:v>U3</c:v>
                </c:pt>
              </c:strCache>
            </c:strRef>
          </c:cat>
          <c:val>
            <c:numRef>
              <c:f>'Form K1'!$AA$181:$AA$185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4B75-4887-AB09-8167137C222F}"/>
            </c:ext>
          </c:extLst>
        </c:ser>
        <c:ser>
          <c:idx val="8"/>
          <c:order val="8"/>
          <c:tx>
            <c:strRef>
              <c:f>'Form K1'!$AB$180</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4B75-4887-AB09-8167137C222F}"/>
              </c:ext>
            </c:extLst>
          </c:dPt>
          <c:cat>
            <c:strRef>
              <c:f>'Form K1'!$S$181:$S$185</c:f>
              <c:strCache>
                <c:ptCount val="5"/>
                <c:pt idx="0">
                  <c:v>R</c:v>
                </c:pt>
                <c:pt idx="1">
                  <c:v>M</c:v>
                </c:pt>
                <c:pt idx="2">
                  <c:v>U1</c:v>
                </c:pt>
                <c:pt idx="3">
                  <c:v>U2</c:v>
                </c:pt>
                <c:pt idx="4">
                  <c:v>U3</c:v>
                </c:pt>
              </c:strCache>
            </c:strRef>
          </c:cat>
          <c:val>
            <c:numRef>
              <c:f>'Form K1'!$AB$181:$AB$185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4B75-4887-AB09-8167137C222F}"/>
            </c:ext>
          </c:extLst>
        </c:ser>
        <c:ser>
          <c:idx val="9"/>
          <c:order val="9"/>
          <c:tx>
            <c:strRef>
              <c:f>'Form K1'!$AC$180</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4B75-4887-AB09-8167137C222F}"/>
              </c:ext>
            </c:extLst>
          </c:dPt>
          <c:dPt>
            <c:idx val="1"/>
            <c:invertIfNegative val="0"/>
            <c:bubble3D val="0"/>
            <c:spPr>
              <a:noFill/>
            </c:spPr>
            <c:extLst>
              <c:ext xmlns:c16="http://schemas.microsoft.com/office/drawing/2014/chart" uri="{C3380CC4-5D6E-409C-BE32-E72D297353CC}">
                <c16:uniqueId val="{00000066-4B75-4887-AB09-8167137C222F}"/>
              </c:ext>
            </c:extLst>
          </c:dPt>
          <c:dPt>
            <c:idx val="2"/>
            <c:invertIfNegative val="0"/>
            <c:bubble3D val="0"/>
            <c:spPr>
              <a:noFill/>
            </c:spPr>
            <c:extLst>
              <c:ext xmlns:c16="http://schemas.microsoft.com/office/drawing/2014/chart" uri="{C3380CC4-5D6E-409C-BE32-E72D297353CC}">
                <c16:uniqueId val="{00000068-4B75-4887-AB09-8167137C222F}"/>
              </c:ext>
            </c:extLst>
          </c:dPt>
          <c:dPt>
            <c:idx val="3"/>
            <c:invertIfNegative val="0"/>
            <c:bubble3D val="0"/>
            <c:spPr>
              <a:noFill/>
            </c:spPr>
            <c:extLst>
              <c:ext xmlns:c16="http://schemas.microsoft.com/office/drawing/2014/chart" uri="{C3380CC4-5D6E-409C-BE32-E72D297353CC}">
                <c16:uniqueId val="{0000006A-4B75-4887-AB09-8167137C222F}"/>
              </c:ext>
            </c:extLst>
          </c:dPt>
          <c:dPt>
            <c:idx val="4"/>
            <c:invertIfNegative val="0"/>
            <c:bubble3D val="0"/>
            <c:spPr>
              <a:noFill/>
            </c:spPr>
            <c:extLst>
              <c:ext xmlns:c16="http://schemas.microsoft.com/office/drawing/2014/chart" uri="{C3380CC4-5D6E-409C-BE32-E72D297353CC}">
                <c16:uniqueId val="{0000006C-4B75-4887-AB09-8167137C222F}"/>
              </c:ext>
            </c:extLst>
          </c:dPt>
          <c:cat>
            <c:strRef>
              <c:f>'Form K1'!$S$181:$S$185</c:f>
              <c:strCache>
                <c:ptCount val="5"/>
                <c:pt idx="0">
                  <c:v>R</c:v>
                </c:pt>
                <c:pt idx="1">
                  <c:v>M</c:v>
                </c:pt>
                <c:pt idx="2">
                  <c:v>U1</c:v>
                </c:pt>
                <c:pt idx="3">
                  <c:v>U2</c:v>
                </c:pt>
                <c:pt idx="4">
                  <c:v>U3</c:v>
                </c:pt>
              </c:strCache>
            </c:strRef>
          </c:cat>
          <c:val>
            <c:numRef>
              <c:f>'Form K1'!$AC$181:$AC$185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4B75-4887-AB09-8167137C222F}"/>
            </c:ext>
          </c:extLst>
        </c:ser>
        <c:ser>
          <c:idx val="10"/>
          <c:order val="10"/>
          <c:tx>
            <c:strRef>
              <c:f>'Form K1'!$AD$180</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4B75-4887-AB09-8167137C222F}"/>
              </c:ext>
            </c:extLst>
          </c:dPt>
          <c:cat>
            <c:strRef>
              <c:f>'Form K1'!$S$181:$S$185</c:f>
              <c:strCache>
                <c:ptCount val="5"/>
                <c:pt idx="0">
                  <c:v>R</c:v>
                </c:pt>
                <c:pt idx="1">
                  <c:v>M</c:v>
                </c:pt>
                <c:pt idx="2">
                  <c:v>U1</c:v>
                </c:pt>
                <c:pt idx="3">
                  <c:v>U2</c:v>
                </c:pt>
                <c:pt idx="4">
                  <c:v>U3</c:v>
                </c:pt>
              </c:strCache>
            </c:strRef>
          </c:cat>
          <c:val>
            <c:numRef>
              <c:f>'Form K1'!$AD$181:$AD$185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4B75-4887-AB09-8167137C222F}"/>
            </c:ext>
          </c:extLst>
        </c:ser>
        <c:ser>
          <c:idx val="11"/>
          <c:order val="11"/>
          <c:tx>
            <c:strRef>
              <c:f>'Form K1'!$AE$180</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4B75-4887-AB09-8167137C222F}"/>
              </c:ext>
            </c:extLst>
          </c:dPt>
          <c:dPt>
            <c:idx val="1"/>
            <c:invertIfNegative val="0"/>
            <c:bubble3D val="0"/>
            <c:spPr>
              <a:noFill/>
            </c:spPr>
            <c:extLst>
              <c:ext xmlns:c16="http://schemas.microsoft.com/office/drawing/2014/chart" uri="{C3380CC4-5D6E-409C-BE32-E72D297353CC}">
                <c16:uniqueId val="{0000007C-4B75-4887-AB09-8167137C222F}"/>
              </c:ext>
            </c:extLst>
          </c:dPt>
          <c:dPt>
            <c:idx val="2"/>
            <c:invertIfNegative val="0"/>
            <c:bubble3D val="0"/>
            <c:spPr>
              <a:noFill/>
            </c:spPr>
            <c:extLst>
              <c:ext xmlns:c16="http://schemas.microsoft.com/office/drawing/2014/chart" uri="{C3380CC4-5D6E-409C-BE32-E72D297353CC}">
                <c16:uniqueId val="{0000007E-4B75-4887-AB09-8167137C222F}"/>
              </c:ext>
            </c:extLst>
          </c:dPt>
          <c:dPt>
            <c:idx val="3"/>
            <c:invertIfNegative val="0"/>
            <c:bubble3D val="0"/>
            <c:spPr>
              <a:noFill/>
            </c:spPr>
            <c:extLst>
              <c:ext xmlns:c16="http://schemas.microsoft.com/office/drawing/2014/chart" uri="{C3380CC4-5D6E-409C-BE32-E72D297353CC}">
                <c16:uniqueId val="{00000080-4B75-4887-AB09-8167137C222F}"/>
              </c:ext>
            </c:extLst>
          </c:dPt>
          <c:dPt>
            <c:idx val="4"/>
            <c:invertIfNegative val="0"/>
            <c:bubble3D val="0"/>
            <c:spPr>
              <a:noFill/>
            </c:spPr>
            <c:extLst>
              <c:ext xmlns:c16="http://schemas.microsoft.com/office/drawing/2014/chart" uri="{C3380CC4-5D6E-409C-BE32-E72D297353CC}">
                <c16:uniqueId val="{00000082-4B75-4887-AB09-8167137C222F}"/>
              </c:ext>
            </c:extLst>
          </c:dPt>
          <c:cat>
            <c:strRef>
              <c:f>'Form K1'!$S$181:$S$185</c:f>
              <c:strCache>
                <c:ptCount val="5"/>
                <c:pt idx="0">
                  <c:v>R</c:v>
                </c:pt>
                <c:pt idx="1">
                  <c:v>M</c:v>
                </c:pt>
                <c:pt idx="2">
                  <c:v>U1</c:v>
                </c:pt>
                <c:pt idx="3">
                  <c:v>U2</c:v>
                </c:pt>
                <c:pt idx="4">
                  <c:v>U3</c:v>
                </c:pt>
              </c:strCache>
            </c:strRef>
          </c:cat>
          <c:val>
            <c:numRef>
              <c:f>'Form K1'!$AE$181:$AE$185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4B75-4887-AB09-8167137C222F}"/>
            </c:ext>
          </c:extLst>
        </c:ser>
        <c:ser>
          <c:idx val="12"/>
          <c:order val="12"/>
          <c:tx>
            <c:strRef>
              <c:f>'Form K1'!$AF$180</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4B75-4887-AB09-8167137C222F}"/>
              </c:ext>
            </c:extLst>
          </c:dPt>
          <c:cat>
            <c:strRef>
              <c:f>'Form K1'!$S$181:$S$185</c:f>
              <c:strCache>
                <c:ptCount val="5"/>
                <c:pt idx="0">
                  <c:v>R</c:v>
                </c:pt>
                <c:pt idx="1">
                  <c:v>M</c:v>
                </c:pt>
                <c:pt idx="2">
                  <c:v>U1</c:v>
                </c:pt>
                <c:pt idx="3">
                  <c:v>U2</c:v>
                </c:pt>
                <c:pt idx="4">
                  <c:v>U3</c:v>
                </c:pt>
              </c:strCache>
            </c:strRef>
          </c:cat>
          <c:val>
            <c:numRef>
              <c:f>'Form K1'!$AF$181:$AF$185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4B75-4887-AB09-8167137C222F}"/>
            </c:ext>
          </c:extLst>
        </c:ser>
        <c:ser>
          <c:idx val="13"/>
          <c:order val="13"/>
          <c:tx>
            <c:strRef>
              <c:f>'Form K1'!$AG$180</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4B75-4887-AB09-8167137C222F}"/>
              </c:ext>
            </c:extLst>
          </c:dPt>
          <c:dPt>
            <c:idx val="1"/>
            <c:invertIfNegative val="0"/>
            <c:bubble3D val="0"/>
            <c:spPr>
              <a:noFill/>
            </c:spPr>
            <c:extLst>
              <c:ext xmlns:c16="http://schemas.microsoft.com/office/drawing/2014/chart" uri="{C3380CC4-5D6E-409C-BE32-E72D297353CC}">
                <c16:uniqueId val="{00000092-4B75-4887-AB09-8167137C222F}"/>
              </c:ext>
            </c:extLst>
          </c:dPt>
          <c:dPt>
            <c:idx val="2"/>
            <c:invertIfNegative val="0"/>
            <c:bubble3D val="0"/>
            <c:spPr>
              <a:noFill/>
            </c:spPr>
            <c:extLst>
              <c:ext xmlns:c16="http://schemas.microsoft.com/office/drawing/2014/chart" uri="{C3380CC4-5D6E-409C-BE32-E72D297353CC}">
                <c16:uniqueId val="{00000094-4B75-4887-AB09-8167137C222F}"/>
              </c:ext>
            </c:extLst>
          </c:dPt>
          <c:dPt>
            <c:idx val="3"/>
            <c:invertIfNegative val="0"/>
            <c:bubble3D val="0"/>
            <c:spPr>
              <a:noFill/>
            </c:spPr>
            <c:extLst>
              <c:ext xmlns:c16="http://schemas.microsoft.com/office/drawing/2014/chart" uri="{C3380CC4-5D6E-409C-BE32-E72D297353CC}">
                <c16:uniqueId val="{00000096-4B75-4887-AB09-8167137C222F}"/>
              </c:ext>
            </c:extLst>
          </c:dPt>
          <c:dPt>
            <c:idx val="4"/>
            <c:invertIfNegative val="0"/>
            <c:bubble3D val="0"/>
            <c:spPr>
              <a:noFill/>
            </c:spPr>
            <c:extLst>
              <c:ext xmlns:c16="http://schemas.microsoft.com/office/drawing/2014/chart" uri="{C3380CC4-5D6E-409C-BE32-E72D297353CC}">
                <c16:uniqueId val="{00000098-4B75-4887-AB09-8167137C222F}"/>
              </c:ext>
            </c:extLst>
          </c:dPt>
          <c:cat>
            <c:strRef>
              <c:f>'Form K1'!$S$181:$S$185</c:f>
              <c:strCache>
                <c:ptCount val="5"/>
                <c:pt idx="0">
                  <c:v>R</c:v>
                </c:pt>
                <c:pt idx="1">
                  <c:v>M</c:v>
                </c:pt>
                <c:pt idx="2">
                  <c:v>U1</c:v>
                </c:pt>
                <c:pt idx="3">
                  <c:v>U2</c:v>
                </c:pt>
                <c:pt idx="4">
                  <c:v>U3</c:v>
                </c:pt>
              </c:strCache>
            </c:strRef>
          </c:cat>
          <c:val>
            <c:numRef>
              <c:f>'Form K1'!$AG$181:$AG$185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4B75-4887-AB09-8167137C222F}"/>
            </c:ext>
          </c:extLst>
        </c:ser>
        <c:ser>
          <c:idx val="14"/>
          <c:order val="14"/>
          <c:tx>
            <c:strRef>
              <c:f>'Form K1'!$AH$180</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4B75-4887-AB09-8167137C222F}"/>
              </c:ext>
            </c:extLst>
          </c:dPt>
          <c:cat>
            <c:strRef>
              <c:f>'Form K1'!$S$181:$S$185</c:f>
              <c:strCache>
                <c:ptCount val="5"/>
                <c:pt idx="0">
                  <c:v>R</c:v>
                </c:pt>
                <c:pt idx="1">
                  <c:v>M</c:v>
                </c:pt>
                <c:pt idx="2">
                  <c:v>U1</c:v>
                </c:pt>
                <c:pt idx="3">
                  <c:v>U2</c:v>
                </c:pt>
                <c:pt idx="4">
                  <c:v>U3</c:v>
                </c:pt>
              </c:strCache>
            </c:strRef>
          </c:cat>
          <c:val>
            <c:numRef>
              <c:f>'Form K1'!$AH$181:$AH$185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4B75-4887-AB09-8167137C222F}"/>
            </c:ext>
          </c:extLst>
        </c:ser>
        <c:ser>
          <c:idx val="15"/>
          <c:order val="15"/>
          <c:tx>
            <c:strRef>
              <c:f>'Form K1'!$AI$180</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4B75-4887-AB09-8167137C222F}"/>
              </c:ext>
            </c:extLst>
          </c:dPt>
          <c:dPt>
            <c:idx val="1"/>
            <c:invertIfNegative val="0"/>
            <c:bubble3D val="0"/>
            <c:spPr>
              <a:noFill/>
            </c:spPr>
            <c:extLst>
              <c:ext xmlns:c16="http://schemas.microsoft.com/office/drawing/2014/chart" uri="{C3380CC4-5D6E-409C-BE32-E72D297353CC}">
                <c16:uniqueId val="{000000A8-4B75-4887-AB09-8167137C222F}"/>
              </c:ext>
            </c:extLst>
          </c:dPt>
          <c:dPt>
            <c:idx val="2"/>
            <c:invertIfNegative val="0"/>
            <c:bubble3D val="0"/>
            <c:spPr>
              <a:noFill/>
            </c:spPr>
            <c:extLst>
              <c:ext xmlns:c16="http://schemas.microsoft.com/office/drawing/2014/chart" uri="{C3380CC4-5D6E-409C-BE32-E72D297353CC}">
                <c16:uniqueId val="{000000AA-4B75-4887-AB09-8167137C222F}"/>
              </c:ext>
            </c:extLst>
          </c:dPt>
          <c:dPt>
            <c:idx val="3"/>
            <c:invertIfNegative val="0"/>
            <c:bubble3D val="0"/>
            <c:spPr>
              <a:noFill/>
            </c:spPr>
            <c:extLst>
              <c:ext xmlns:c16="http://schemas.microsoft.com/office/drawing/2014/chart" uri="{C3380CC4-5D6E-409C-BE32-E72D297353CC}">
                <c16:uniqueId val="{000000AC-4B75-4887-AB09-8167137C222F}"/>
              </c:ext>
            </c:extLst>
          </c:dPt>
          <c:dPt>
            <c:idx val="4"/>
            <c:invertIfNegative val="0"/>
            <c:bubble3D val="0"/>
            <c:spPr>
              <a:noFill/>
            </c:spPr>
            <c:extLst>
              <c:ext xmlns:c16="http://schemas.microsoft.com/office/drawing/2014/chart" uri="{C3380CC4-5D6E-409C-BE32-E72D297353CC}">
                <c16:uniqueId val="{000000AE-4B75-4887-AB09-8167137C222F}"/>
              </c:ext>
            </c:extLst>
          </c:dPt>
          <c:cat>
            <c:strRef>
              <c:f>'Form K1'!$S$181:$S$185</c:f>
              <c:strCache>
                <c:ptCount val="5"/>
                <c:pt idx="0">
                  <c:v>R</c:v>
                </c:pt>
                <c:pt idx="1">
                  <c:v>M</c:v>
                </c:pt>
                <c:pt idx="2">
                  <c:v>U1</c:v>
                </c:pt>
                <c:pt idx="3">
                  <c:v>U2</c:v>
                </c:pt>
                <c:pt idx="4">
                  <c:v>U3</c:v>
                </c:pt>
              </c:strCache>
            </c:strRef>
          </c:cat>
          <c:val>
            <c:numRef>
              <c:f>'Form K1'!$AI$181:$AI$185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4B75-4887-AB09-8167137C222F}"/>
            </c:ext>
          </c:extLst>
        </c:ser>
        <c:ser>
          <c:idx val="16"/>
          <c:order val="16"/>
          <c:tx>
            <c:strRef>
              <c:f>'Form K1'!$AJ$180</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4B75-4887-AB09-8167137C222F}"/>
              </c:ext>
            </c:extLst>
          </c:dPt>
          <c:cat>
            <c:strRef>
              <c:f>'Form K1'!$S$181:$S$185</c:f>
              <c:strCache>
                <c:ptCount val="5"/>
                <c:pt idx="0">
                  <c:v>R</c:v>
                </c:pt>
                <c:pt idx="1">
                  <c:v>M</c:v>
                </c:pt>
                <c:pt idx="2">
                  <c:v>U1</c:v>
                </c:pt>
                <c:pt idx="3">
                  <c:v>U2</c:v>
                </c:pt>
                <c:pt idx="4">
                  <c:v>U3</c:v>
                </c:pt>
              </c:strCache>
            </c:strRef>
          </c:cat>
          <c:val>
            <c:numRef>
              <c:f>'Form K1'!$AJ$181:$AJ$185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4B75-4887-AB09-8167137C222F}"/>
            </c:ext>
          </c:extLst>
        </c:ser>
        <c:ser>
          <c:idx val="17"/>
          <c:order val="17"/>
          <c:tx>
            <c:strRef>
              <c:f>'Form K1'!$AK$180</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4B75-4887-AB09-8167137C222F}"/>
              </c:ext>
            </c:extLst>
          </c:dPt>
          <c:dPt>
            <c:idx val="1"/>
            <c:invertIfNegative val="0"/>
            <c:bubble3D val="0"/>
            <c:spPr>
              <a:noFill/>
            </c:spPr>
            <c:extLst>
              <c:ext xmlns:c16="http://schemas.microsoft.com/office/drawing/2014/chart" uri="{C3380CC4-5D6E-409C-BE32-E72D297353CC}">
                <c16:uniqueId val="{000000BE-4B75-4887-AB09-8167137C222F}"/>
              </c:ext>
            </c:extLst>
          </c:dPt>
          <c:dPt>
            <c:idx val="2"/>
            <c:invertIfNegative val="0"/>
            <c:bubble3D val="0"/>
            <c:spPr>
              <a:noFill/>
            </c:spPr>
            <c:extLst>
              <c:ext xmlns:c16="http://schemas.microsoft.com/office/drawing/2014/chart" uri="{C3380CC4-5D6E-409C-BE32-E72D297353CC}">
                <c16:uniqueId val="{000000C0-4B75-4887-AB09-8167137C222F}"/>
              </c:ext>
            </c:extLst>
          </c:dPt>
          <c:dPt>
            <c:idx val="3"/>
            <c:invertIfNegative val="0"/>
            <c:bubble3D val="0"/>
            <c:spPr>
              <a:noFill/>
            </c:spPr>
            <c:extLst>
              <c:ext xmlns:c16="http://schemas.microsoft.com/office/drawing/2014/chart" uri="{C3380CC4-5D6E-409C-BE32-E72D297353CC}">
                <c16:uniqueId val="{000000C2-4B75-4887-AB09-8167137C222F}"/>
              </c:ext>
            </c:extLst>
          </c:dPt>
          <c:dPt>
            <c:idx val="4"/>
            <c:invertIfNegative val="0"/>
            <c:bubble3D val="0"/>
            <c:spPr>
              <a:noFill/>
            </c:spPr>
            <c:extLst>
              <c:ext xmlns:c16="http://schemas.microsoft.com/office/drawing/2014/chart" uri="{C3380CC4-5D6E-409C-BE32-E72D297353CC}">
                <c16:uniqueId val="{000000C4-4B75-4887-AB09-8167137C222F}"/>
              </c:ext>
            </c:extLst>
          </c:dPt>
          <c:cat>
            <c:strRef>
              <c:f>'Form K1'!$S$181:$S$185</c:f>
              <c:strCache>
                <c:ptCount val="5"/>
                <c:pt idx="0">
                  <c:v>R</c:v>
                </c:pt>
                <c:pt idx="1">
                  <c:v>M</c:v>
                </c:pt>
                <c:pt idx="2">
                  <c:v>U1</c:v>
                </c:pt>
                <c:pt idx="3">
                  <c:v>U2</c:v>
                </c:pt>
                <c:pt idx="4">
                  <c:v>U3</c:v>
                </c:pt>
              </c:strCache>
            </c:strRef>
          </c:cat>
          <c:val>
            <c:numRef>
              <c:f>'Form K1'!$AK$181:$AK$185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4B75-4887-AB09-8167137C222F}"/>
            </c:ext>
          </c:extLst>
        </c:ser>
        <c:ser>
          <c:idx val="18"/>
          <c:order val="18"/>
          <c:tx>
            <c:strRef>
              <c:f>'Form K1'!$AL$180</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4B75-4887-AB09-8167137C222F}"/>
              </c:ext>
            </c:extLst>
          </c:dPt>
          <c:cat>
            <c:strRef>
              <c:f>'Form K1'!$S$181:$S$185</c:f>
              <c:strCache>
                <c:ptCount val="5"/>
                <c:pt idx="0">
                  <c:v>R</c:v>
                </c:pt>
                <c:pt idx="1">
                  <c:v>M</c:v>
                </c:pt>
                <c:pt idx="2">
                  <c:v>U1</c:v>
                </c:pt>
                <c:pt idx="3">
                  <c:v>U2</c:v>
                </c:pt>
                <c:pt idx="4">
                  <c:v>U3</c:v>
                </c:pt>
              </c:strCache>
            </c:strRef>
          </c:cat>
          <c:val>
            <c:numRef>
              <c:f>'Form K1'!$AL$181:$AL$185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4B75-4887-AB09-8167137C222F}"/>
            </c:ext>
          </c:extLst>
        </c:ser>
        <c:ser>
          <c:idx val="19"/>
          <c:order val="19"/>
          <c:tx>
            <c:strRef>
              <c:f>'Form K1'!$AM$180</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4B75-4887-AB09-8167137C222F}"/>
              </c:ext>
            </c:extLst>
          </c:dPt>
          <c:dPt>
            <c:idx val="1"/>
            <c:invertIfNegative val="0"/>
            <c:bubble3D val="0"/>
            <c:spPr>
              <a:noFill/>
            </c:spPr>
            <c:extLst>
              <c:ext xmlns:c16="http://schemas.microsoft.com/office/drawing/2014/chart" uri="{C3380CC4-5D6E-409C-BE32-E72D297353CC}">
                <c16:uniqueId val="{000000D4-4B75-4887-AB09-8167137C222F}"/>
              </c:ext>
            </c:extLst>
          </c:dPt>
          <c:dPt>
            <c:idx val="2"/>
            <c:invertIfNegative val="0"/>
            <c:bubble3D val="0"/>
            <c:spPr>
              <a:noFill/>
            </c:spPr>
            <c:extLst>
              <c:ext xmlns:c16="http://schemas.microsoft.com/office/drawing/2014/chart" uri="{C3380CC4-5D6E-409C-BE32-E72D297353CC}">
                <c16:uniqueId val="{000000D6-4B75-4887-AB09-8167137C222F}"/>
              </c:ext>
            </c:extLst>
          </c:dPt>
          <c:dPt>
            <c:idx val="3"/>
            <c:invertIfNegative val="0"/>
            <c:bubble3D val="0"/>
            <c:spPr>
              <a:noFill/>
            </c:spPr>
            <c:extLst>
              <c:ext xmlns:c16="http://schemas.microsoft.com/office/drawing/2014/chart" uri="{C3380CC4-5D6E-409C-BE32-E72D297353CC}">
                <c16:uniqueId val="{000000D8-4B75-4887-AB09-8167137C222F}"/>
              </c:ext>
            </c:extLst>
          </c:dPt>
          <c:dPt>
            <c:idx val="4"/>
            <c:invertIfNegative val="0"/>
            <c:bubble3D val="0"/>
            <c:spPr>
              <a:noFill/>
            </c:spPr>
            <c:extLst>
              <c:ext xmlns:c16="http://schemas.microsoft.com/office/drawing/2014/chart" uri="{C3380CC4-5D6E-409C-BE32-E72D297353CC}">
                <c16:uniqueId val="{000000DA-4B75-4887-AB09-8167137C222F}"/>
              </c:ext>
            </c:extLst>
          </c:dPt>
          <c:cat>
            <c:strRef>
              <c:f>'Form K1'!$S$181:$S$185</c:f>
              <c:strCache>
                <c:ptCount val="5"/>
                <c:pt idx="0">
                  <c:v>R</c:v>
                </c:pt>
                <c:pt idx="1">
                  <c:v>M</c:v>
                </c:pt>
                <c:pt idx="2">
                  <c:v>U1</c:v>
                </c:pt>
                <c:pt idx="3">
                  <c:v>U2</c:v>
                </c:pt>
                <c:pt idx="4">
                  <c:v>U3</c:v>
                </c:pt>
              </c:strCache>
            </c:strRef>
          </c:cat>
          <c:val>
            <c:numRef>
              <c:f>'Form K1'!$AM$181:$AM$185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4B75-4887-AB09-8167137C222F}"/>
            </c:ext>
          </c:extLst>
        </c:ser>
        <c:ser>
          <c:idx val="20"/>
          <c:order val="20"/>
          <c:tx>
            <c:strRef>
              <c:f>'Form K1'!$AN$180</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4B75-4887-AB09-8167137C222F}"/>
              </c:ext>
            </c:extLst>
          </c:dPt>
          <c:cat>
            <c:strRef>
              <c:f>'Form K1'!$S$181:$S$185</c:f>
              <c:strCache>
                <c:ptCount val="5"/>
                <c:pt idx="0">
                  <c:v>R</c:v>
                </c:pt>
                <c:pt idx="1">
                  <c:v>M</c:v>
                </c:pt>
                <c:pt idx="2">
                  <c:v>U1</c:v>
                </c:pt>
                <c:pt idx="3">
                  <c:v>U2</c:v>
                </c:pt>
                <c:pt idx="4">
                  <c:v>U3</c:v>
                </c:pt>
              </c:strCache>
            </c:strRef>
          </c:cat>
          <c:val>
            <c:numRef>
              <c:f>'Form K1'!$AN$181:$AN$185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4B75-4887-AB09-8167137C222F}"/>
            </c:ext>
          </c:extLst>
        </c:ser>
        <c:ser>
          <c:idx val="21"/>
          <c:order val="21"/>
          <c:tx>
            <c:strRef>
              <c:f>'Form K1'!$AO$180</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4B75-4887-AB09-8167137C222F}"/>
              </c:ext>
            </c:extLst>
          </c:dPt>
          <c:dPt>
            <c:idx val="1"/>
            <c:invertIfNegative val="0"/>
            <c:bubble3D val="0"/>
            <c:spPr>
              <a:noFill/>
            </c:spPr>
            <c:extLst>
              <c:ext xmlns:c16="http://schemas.microsoft.com/office/drawing/2014/chart" uri="{C3380CC4-5D6E-409C-BE32-E72D297353CC}">
                <c16:uniqueId val="{000000EA-4B75-4887-AB09-8167137C222F}"/>
              </c:ext>
            </c:extLst>
          </c:dPt>
          <c:dPt>
            <c:idx val="2"/>
            <c:invertIfNegative val="0"/>
            <c:bubble3D val="0"/>
            <c:spPr>
              <a:noFill/>
            </c:spPr>
            <c:extLst>
              <c:ext xmlns:c16="http://schemas.microsoft.com/office/drawing/2014/chart" uri="{C3380CC4-5D6E-409C-BE32-E72D297353CC}">
                <c16:uniqueId val="{000000EC-4B75-4887-AB09-8167137C222F}"/>
              </c:ext>
            </c:extLst>
          </c:dPt>
          <c:dPt>
            <c:idx val="3"/>
            <c:invertIfNegative val="0"/>
            <c:bubble3D val="0"/>
            <c:spPr>
              <a:noFill/>
            </c:spPr>
            <c:extLst>
              <c:ext xmlns:c16="http://schemas.microsoft.com/office/drawing/2014/chart" uri="{C3380CC4-5D6E-409C-BE32-E72D297353CC}">
                <c16:uniqueId val="{000000EE-4B75-4887-AB09-8167137C222F}"/>
              </c:ext>
            </c:extLst>
          </c:dPt>
          <c:dPt>
            <c:idx val="4"/>
            <c:invertIfNegative val="0"/>
            <c:bubble3D val="0"/>
            <c:spPr>
              <a:noFill/>
            </c:spPr>
            <c:extLst>
              <c:ext xmlns:c16="http://schemas.microsoft.com/office/drawing/2014/chart" uri="{C3380CC4-5D6E-409C-BE32-E72D297353CC}">
                <c16:uniqueId val="{000000F0-4B75-4887-AB09-8167137C222F}"/>
              </c:ext>
            </c:extLst>
          </c:dPt>
          <c:cat>
            <c:strRef>
              <c:f>'Form K1'!$S$181:$S$185</c:f>
              <c:strCache>
                <c:ptCount val="5"/>
                <c:pt idx="0">
                  <c:v>R</c:v>
                </c:pt>
                <c:pt idx="1">
                  <c:v>M</c:v>
                </c:pt>
                <c:pt idx="2">
                  <c:v>U1</c:v>
                </c:pt>
                <c:pt idx="3">
                  <c:v>U2</c:v>
                </c:pt>
                <c:pt idx="4">
                  <c:v>U3</c:v>
                </c:pt>
              </c:strCache>
            </c:strRef>
          </c:cat>
          <c:val>
            <c:numRef>
              <c:f>'Form K1'!$AO$181:$AO$185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4B75-4887-AB09-8167137C222F}"/>
            </c:ext>
          </c:extLst>
        </c:ser>
        <c:ser>
          <c:idx val="22"/>
          <c:order val="22"/>
          <c:tx>
            <c:strRef>
              <c:f>'Form K1'!$AP$180</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4B75-4887-AB09-8167137C222F}"/>
              </c:ext>
            </c:extLst>
          </c:dPt>
          <c:cat>
            <c:strRef>
              <c:f>'Form K1'!$S$181:$S$185</c:f>
              <c:strCache>
                <c:ptCount val="5"/>
                <c:pt idx="0">
                  <c:v>R</c:v>
                </c:pt>
                <c:pt idx="1">
                  <c:v>M</c:v>
                </c:pt>
                <c:pt idx="2">
                  <c:v>U1</c:v>
                </c:pt>
                <c:pt idx="3">
                  <c:v>U2</c:v>
                </c:pt>
                <c:pt idx="4">
                  <c:v>U3</c:v>
                </c:pt>
              </c:strCache>
            </c:strRef>
          </c:cat>
          <c:val>
            <c:numRef>
              <c:f>'Form K1'!$AP$181:$AP$185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4B75-4887-AB09-8167137C222F}"/>
            </c:ext>
          </c:extLst>
        </c:ser>
        <c:ser>
          <c:idx val="23"/>
          <c:order val="23"/>
          <c:tx>
            <c:strRef>
              <c:f>'Form K1'!$AQ$180</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4B75-4887-AB09-8167137C222F}"/>
              </c:ext>
            </c:extLst>
          </c:dPt>
          <c:dPt>
            <c:idx val="1"/>
            <c:invertIfNegative val="0"/>
            <c:bubble3D val="0"/>
            <c:spPr>
              <a:noFill/>
            </c:spPr>
            <c:extLst>
              <c:ext xmlns:c16="http://schemas.microsoft.com/office/drawing/2014/chart" uri="{C3380CC4-5D6E-409C-BE32-E72D297353CC}">
                <c16:uniqueId val="{00000100-4B75-4887-AB09-8167137C222F}"/>
              </c:ext>
            </c:extLst>
          </c:dPt>
          <c:dPt>
            <c:idx val="2"/>
            <c:invertIfNegative val="0"/>
            <c:bubble3D val="0"/>
            <c:spPr>
              <a:noFill/>
            </c:spPr>
            <c:extLst>
              <c:ext xmlns:c16="http://schemas.microsoft.com/office/drawing/2014/chart" uri="{C3380CC4-5D6E-409C-BE32-E72D297353CC}">
                <c16:uniqueId val="{00000102-4B75-4887-AB09-8167137C222F}"/>
              </c:ext>
            </c:extLst>
          </c:dPt>
          <c:dPt>
            <c:idx val="3"/>
            <c:invertIfNegative val="0"/>
            <c:bubble3D val="0"/>
            <c:spPr>
              <a:noFill/>
            </c:spPr>
            <c:extLst>
              <c:ext xmlns:c16="http://schemas.microsoft.com/office/drawing/2014/chart" uri="{C3380CC4-5D6E-409C-BE32-E72D297353CC}">
                <c16:uniqueId val="{00000104-4B75-4887-AB09-8167137C222F}"/>
              </c:ext>
            </c:extLst>
          </c:dPt>
          <c:dPt>
            <c:idx val="4"/>
            <c:invertIfNegative val="0"/>
            <c:bubble3D val="0"/>
            <c:spPr>
              <a:noFill/>
            </c:spPr>
            <c:extLst>
              <c:ext xmlns:c16="http://schemas.microsoft.com/office/drawing/2014/chart" uri="{C3380CC4-5D6E-409C-BE32-E72D297353CC}">
                <c16:uniqueId val="{00000106-4B75-4887-AB09-8167137C222F}"/>
              </c:ext>
            </c:extLst>
          </c:dPt>
          <c:cat>
            <c:strRef>
              <c:f>'Form K1'!$S$181:$S$185</c:f>
              <c:strCache>
                <c:ptCount val="5"/>
                <c:pt idx="0">
                  <c:v>R</c:v>
                </c:pt>
                <c:pt idx="1">
                  <c:v>M</c:v>
                </c:pt>
                <c:pt idx="2">
                  <c:v>U1</c:v>
                </c:pt>
                <c:pt idx="3">
                  <c:v>U2</c:v>
                </c:pt>
                <c:pt idx="4">
                  <c:v>U3</c:v>
                </c:pt>
              </c:strCache>
            </c:strRef>
          </c:cat>
          <c:val>
            <c:numRef>
              <c:f>'Form K1'!$AQ$181:$AQ$185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4B75-4887-AB09-8167137C222F}"/>
            </c:ext>
          </c:extLst>
        </c:ser>
        <c:ser>
          <c:idx val="24"/>
          <c:order val="24"/>
          <c:tx>
            <c:strRef>
              <c:f>'Form K1'!$AR$180</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4B75-4887-AB09-8167137C222F}"/>
              </c:ext>
            </c:extLst>
          </c:dPt>
          <c:cat>
            <c:strRef>
              <c:f>'Form K1'!$S$181:$S$185</c:f>
              <c:strCache>
                <c:ptCount val="5"/>
                <c:pt idx="0">
                  <c:v>R</c:v>
                </c:pt>
                <c:pt idx="1">
                  <c:v>M</c:v>
                </c:pt>
                <c:pt idx="2">
                  <c:v>U1</c:v>
                </c:pt>
                <c:pt idx="3">
                  <c:v>U2</c:v>
                </c:pt>
                <c:pt idx="4">
                  <c:v>U3</c:v>
                </c:pt>
              </c:strCache>
            </c:strRef>
          </c:cat>
          <c:val>
            <c:numRef>
              <c:f>'Form K1'!$AR$181:$AR$185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4B75-4887-AB09-8167137C222F}"/>
            </c:ext>
          </c:extLst>
        </c:ser>
        <c:ser>
          <c:idx val="25"/>
          <c:order val="25"/>
          <c:tx>
            <c:strRef>
              <c:f>'Form K1'!$AS$180</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4B75-4887-AB09-8167137C222F}"/>
              </c:ext>
            </c:extLst>
          </c:dPt>
          <c:dPt>
            <c:idx val="1"/>
            <c:invertIfNegative val="0"/>
            <c:bubble3D val="0"/>
            <c:spPr>
              <a:noFill/>
            </c:spPr>
            <c:extLst>
              <c:ext xmlns:c16="http://schemas.microsoft.com/office/drawing/2014/chart" uri="{C3380CC4-5D6E-409C-BE32-E72D297353CC}">
                <c16:uniqueId val="{00000116-4B75-4887-AB09-8167137C222F}"/>
              </c:ext>
            </c:extLst>
          </c:dPt>
          <c:dPt>
            <c:idx val="2"/>
            <c:invertIfNegative val="0"/>
            <c:bubble3D val="0"/>
            <c:spPr>
              <a:noFill/>
            </c:spPr>
            <c:extLst>
              <c:ext xmlns:c16="http://schemas.microsoft.com/office/drawing/2014/chart" uri="{C3380CC4-5D6E-409C-BE32-E72D297353CC}">
                <c16:uniqueId val="{00000118-4B75-4887-AB09-8167137C222F}"/>
              </c:ext>
            </c:extLst>
          </c:dPt>
          <c:dPt>
            <c:idx val="3"/>
            <c:invertIfNegative val="0"/>
            <c:bubble3D val="0"/>
            <c:spPr>
              <a:noFill/>
            </c:spPr>
            <c:extLst>
              <c:ext xmlns:c16="http://schemas.microsoft.com/office/drawing/2014/chart" uri="{C3380CC4-5D6E-409C-BE32-E72D297353CC}">
                <c16:uniqueId val="{0000011A-4B75-4887-AB09-8167137C222F}"/>
              </c:ext>
            </c:extLst>
          </c:dPt>
          <c:dPt>
            <c:idx val="4"/>
            <c:invertIfNegative val="0"/>
            <c:bubble3D val="0"/>
            <c:spPr>
              <a:noFill/>
            </c:spPr>
            <c:extLst>
              <c:ext xmlns:c16="http://schemas.microsoft.com/office/drawing/2014/chart" uri="{C3380CC4-5D6E-409C-BE32-E72D297353CC}">
                <c16:uniqueId val="{0000011C-4B75-4887-AB09-8167137C222F}"/>
              </c:ext>
            </c:extLst>
          </c:dPt>
          <c:cat>
            <c:strRef>
              <c:f>'Form K1'!$S$181:$S$185</c:f>
              <c:strCache>
                <c:ptCount val="5"/>
                <c:pt idx="0">
                  <c:v>R</c:v>
                </c:pt>
                <c:pt idx="1">
                  <c:v>M</c:v>
                </c:pt>
                <c:pt idx="2">
                  <c:v>U1</c:v>
                </c:pt>
                <c:pt idx="3">
                  <c:v>U2</c:v>
                </c:pt>
                <c:pt idx="4">
                  <c:v>U3</c:v>
                </c:pt>
              </c:strCache>
            </c:strRef>
          </c:cat>
          <c:val>
            <c:numRef>
              <c:f>'Form K1'!$AS$181:$AS$185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4B75-4887-AB09-8167137C222F}"/>
            </c:ext>
          </c:extLst>
        </c:ser>
        <c:ser>
          <c:idx val="26"/>
          <c:order val="26"/>
          <c:tx>
            <c:strRef>
              <c:f>'Form K1'!$AT$180</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4B75-4887-AB09-8167137C222F}"/>
              </c:ext>
            </c:extLst>
          </c:dPt>
          <c:cat>
            <c:strRef>
              <c:f>'Form K1'!$S$181:$S$185</c:f>
              <c:strCache>
                <c:ptCount val="5"/>
                <c:pt idx="0">
                  <c:v>R</c:v>
                </c:pt>
                <c:pt idx="1">
                  <c:v>M</c:v>
                </c:pt>
                <c:pt idx="2">
                  <c:v>U1</c:v>
                </c:pt>
                <c:pt idx="3">
                  <c:v>U2</c:v>
                </c:pt>
                <c:pt idx="4">
                  <c:v>U3</c:v>
                </c:pt>
              </c:strCache>
            </c:strRef>
          </c:cat>
          <c:val>
            <c:numRef>
              <c:f>'Form K1'!$AT$181:$AT$185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4B75-4887-AB09-8167137C222F}"/>
            </c:ext>
          </c:extLst>
        </c:ser>
        <c:ser>
          <c:idx val="27"/>
          <c:order val="27"/>
          <c:tx>
            <c:strRef>
              <c:f>'Form K1'!$AU$180</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4B75-4887-AB09-8167137C222F}"/>
              </c:ext>
            </c:extLst>
          </c:dPt>
          <c:dPt>
            <c:idx val="1"/>
            <c:invertIfNegative val="0"/>
            <c:bubble3D val="0"/>
            <c:spPr>
              <a:noFill/>
            </c:spPr>
            <c:extLst>
              <c:ext xmlns:c16="http://schemas.microsoft.com/office/drawing/2014/chart" uri="{C3380CC4-5D6E-409C-BE32-E72D297353CC}">
                <c16:uniqueId val="{0000012C-4B75-4887-AB09-8167137C222F}"/>
              </c:ext>
            </c:extLst>
          </c:dPt>
          <c:dPt>
            <c:idx val="2"/>
            <c:invertIfNegative val="0"/>
            <c:bubble3D val="0"/>
            <c:spPr>
              <a:noFill/>
            </c:spPr>
            <c:extLst>
              <c:ext xmlns:c16="http://schemas.microsoft.com/office/drawing/2014/chart" uri="{C3380CC4-5D6E-409C-BE32-E72D297353CC}">
                <c16:uniqueId val="{0000012E-4B75-4887-AB09-8167137C222F}"/>
              </c:ext>
            </c:extLst>
          </c:dPt>
          <c:dPt>
            <c:idx val="3"/>
            <c:invertIfNegative val="0"/>
            <c:bubble3D val="0"/>
            <c:spPr>
              <a:noFill/>
            </c:spPr>
            <c:extLst>
              <c:ext xmlns:c16="http://schemas.microsoft.com/office/drawing/2014/chart" uri="{C3380CC4-5D6E-409C-BE32-E72D297353CC}">
                <c16:uniqueId val="{00000130-4B75-4887-AB09-8167137C222F}"/>
              </c:ext>
            </c:extLst>
          </c:dPt>
          <c:dPt>
            <c:idx val="4"/>
            <c:invertIfNegative val="0"/>
            <c:bubble3D val="0"/>
            <c:spPr>
              <a:noFill/>
            </c:spPr>
            <c:extLst>
              <c:ext xmlns:c16="http://schemas.microsoft.com/office/drawing/2014/chart" uri="{C3380CC4-5D6E-409C-BE32-E72D297353CC}">
                <c16:uniqueId val="{00000132-4B75-4887-AB09-8167137C222F}"/>
              </c:ext>
            </c:extLst>
          </c:dPt>
          <c:cat>
            <c:strRef>
              <c:f>'Form K1'!$S$181:$S$185</c:f>
              <c:strCache>
                <c:ptCount val="5"/>
                <c:pt idx="0">
                  <c:v>R</c:v>
                </c:pt>
                <c:pt idx="1">
                  <c:v>M</c:v>
                </c:pt>
                <c:pt idx="2">
                  <c:v>U1</c:v>
                </c:pt>
                <c:pt idx="3">
                  <c:v>U2</c:v>
                </c:pt>
                <c:pt idx="4">
                  <c:v>U3</c:v>
                </c:pt>
              </c:strCache>
            </c:strRef>
          </c:cat>
          <c:val>
            <c:numRef>
              <c:f>'Form K1'!$AU$181:$AU$185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4B75-4887-AB09-8167137C222F}"/>
            </c:ext>
          </c:extLst>
        </c:ser>
        <c:ser>
          <c:idx val="28"/>
          <c:order val="28"/>
          <c:tx>
            <c:strRef>
              <c:f>'Form K1'!$AV$180</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4B75-4887-AB09-8167137C222F}"/>
              </c:ext>
            </c:extLst>
          </c:dPt>
          <c:cat>
            <c:strRef>
              <c:f>'Form K1'!$S$181:$S$185</c:f>
              <c:strCache>
                <c:ptCount val="5"/>
                <c:pt idx="0">
                  <c:v>R</c:v>
                </c:pt>
                <c:pt idx="1">
                  <c:v>M</c:v>
                </c:pt>
                <c:pt idx="2">
                  <c:v>U1</c:v>
                </c:pt>
                <c:pt idx="3">
                  <c:v>U2</c:v>
                </c:pt>
                <c:pt idx="4">
                  <c:v>U3</c:v>
                </c:pt>
              </c:strCache>
            </c:strRef>
          </c:cat>
          <c:val>
            <c:numRef>
              <c:f>'Form K1'!$AV$181:$AV$185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4B75-4887-AB09-8167137C222F}"/>
            </c:ext>
          </c:extLst>
        </c:ser>
        <c:ser>
          <c:idx val="29"/>
          <c:order val="29"/>
          <c:tx>
            <c:strRef>
              <c:f>'Form K1'!$AW$180</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4B75-4887-AB09-8167137C222F}"/>
              </c:ext>
            </c:extLst>
          </c:dPt>
          <c:dPt>
            <c:idx val="1"/>
            <c:invertIfNegative val="0"/>
            <c:bubble3D val="0"/>
            <c:spPr>
              <a:noFill/>
            </c:spPr>
            <c:extLst>
              <c:ext xmlns:c16="http://schemas.microsoft.com/office/drawing/2014/chart" uri="{C3380CC4-5D6E-409C-BE32-E72D297353CC}">
                <c16:uniqueId val="{00000142-4B75-4887-AB09-8167137C222F}"/>
              </c:ext>
            </c:extLst>
          </c:dPt>
          <c:dPt>
            <c:idx val="2"/>
            <c:invertIfNegative val="0"/>
            <c:bubble3D val="0"/>
            <c:spPr>
              <a:noFill/>
            </c:spPr>
            <c:extLst>
              <c:ext xmlns:c16="http://schemas.microsoft.com/office/drawing/2014/chart" uri="{C3380CC4-5D6E-409C-BE32-E72D297353CC}">
                <c16:uniqueId val="{00000144-4B75-4887-AB09-8167137C222F}"/>
              </c:ext>
            </c:extLst>
          </c:dPt>
          <c:dPt>
            <c:idx val="3"/>
            <c:invertIfNegative val="0"/>
            <c:bubble3D val="0"/>
            <c:spPr>
              <a:noFill/>
            </c:spPr>
            <c:extLst>
              <c:ext xmlns:c16="http://schemas.microsoft.com/office/drawing/2014/chart" uri="{C3380CC4-5D6E-409C-BE32-E72D297353CC}">
                <c16:uniqueId val="{00000146-4B75-4887-AB09-8167137C222F}"/>
              </c:ext>
            </c:extLst>
          </c:dPt>
          <c:dPt>
            <c:idx val="4"/>
            <c:invertIfNegative val="0"/>
            <c:bubble3D val="0"/>
            <c:spPr>
              <a:noFill/>
            </c:spPr>
            <c:extLst>
              <c:ext xmlns:c16="http://schemas.microsoft.com/office/drawing/2014/chart" uri="{C3380CC4-5D6E-409C-BE32-E72D297353CC}">
                <c16:uniqueId val="{00000148-4B75-4887-AB09-8167137C222F}"/>
              </c:ext>
            </c:extLst>
          </c:dPt>
          <c:cat>
            <c:strRef>
              <c:f>'Form K1'!$S$181:$S$185</c:f>
              <c:strCache>
                <c:ptCount val="5"/>
                <c:pt idx="0">
                  <c:v>R</c:v>
                </c:pt>
                <c:pt idx="1">
                  <c:v>M</c:v>
                </c:pt>
                <c:pt idx="2">
                  <c:v>U1</c:v>
                </c:pt>
                <c:pt idx="3">
                  <c:v>U2</c:v>
                </c:pt>
                <c:pt idx="4">
                  <c:v>U3</c:v>
                </c:pt>
              </c:strCache>
            </c:strRef>
          </c:cat>
          <c:val>
            <c:numRef>
              <c:f>'Form K1'!$AW$181:$AW$185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4B75-4887-AB09-8167137C222F}"/>
            </c:ext>
          </c:extLst>
        </c:ser>
        <c:ser>
          <c:idx val="30"/>
          <c:order val="30"/>
          <c:tx>
            <c:strRef>
              <c:f>'Form K1'!$AX$180</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4B75-4887-AB09-8167137C222F}"/>
              </c:ext>
            </c:extLst>
          </c:dPt>
          <c:cat>
            <c:strRef>
              <c:f>'Form K1'!$S$181:$S$185</c:f>
              <c:strCache>
                <c:ptCount val="5"/>
                <c:pt idx="0">
                  <c:v>R</c:v>
                </c:pt>
                <c:pt idx="1">
                  <c:v>M</c:v>
                </c:pt>
                <c:pt idx="2">
                  <c:v>U1</c:v>
                </c:pt>
                <c:pt idx="3">
                  <c:v>U2</c:v>
                </c:pt>
                <c:pt idx="4">
                  <c:v>U3</c:v>
                </c:pt>
              </c:strCache>
            </c:strRef>
          </c:cat>
          <c:val>
            <c:numRef>
              <c:f>'Form K1'!$AX$181:$AX$185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4B75-4887-AB09-8167137C222F}"/>
            </c:ext>
          </c:extLst>
        </c:ser>
        <c:ser>
          <c:idx val="31"/>
          <c:order val="31"/>
          <c:tx>
            <c:strRef>
              <c:f>'Form K1'!$AY$180</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4B75-4887-AB09-8167137C222F}"/>
              </c:ext>
            </c:extLst>
          </c:dPt>
          <c:dPt>
            <c:idx val="1"/>
            <c:invertIfNegative val="0"/>
            <c:bubble3D val="0"/>
            <c:spPr>
              <a:noFill/>
            </c:spPr>
            <c:extLst>
              <c:ext xmlns:c16="http://schemas.microsoft.com/office/drawing/2014/chart" uri="{C3380CC4-5D6E-409C-BE32-E72D297353CC}">
                <c16:uniqueId val="{00000158-4B75-4887-AB09-8167137C222F}"/>
              </c:ext>
            </c:extLst>
          </c:dPt>
          <c:dPt>
            <c:idx val="2"/>
            <c:invertIfNegative val="0"/>
            <c:bubble3D val="0"/>
            <c:spPr>
              <a:noFill/>
            </c:spPr>
            <c:extLst>
              <c:ext xmlns:c16="http://schemas.microsoft.com/office/drawing/2014/chart" uri="{C3380CC4-5D6E-409C-BE32-E72D297353CC}">
                <c16:uniqueId val="{0000015A-4B75-4887-AB09-8167137C222F}"/>
              </c:ext>
            </c:extLst>
          </c:dPt>
          <c:dPt>
            <c:idx val="3"/>
            <c:invertIfNegative val="0"/>
            <c:bubble3D val="0"/>
            <c:spPr>
              <a:noFill/>
            </c:spPr>
            <c:extLst>
              <c:ext xmlns:c16="http://schemas.microsoft.com/office/drawing/2014/chart" uri="{C3380CC4-5D6E-409C-BE32-E72D297353CC}">
                <c16:uniqueId val="{0000015C-4B75-4887-AB09-8167137C222F}"/>
              </c:ext>
            </c:extLst>
          </c:dPt>
          <c:dPt>
            <c:idx val="4"/>
            <c:invertIfNegative val="0"/>
            <c:bubble3D val="0"/>
            <c:spPr>
              <a:noFill/>
            </c:spPr>
            <c:extLst>
              <c:ext xmlns:c16="http://schemas.microsoft.com/office/drawing/2014/chart" uri="{C3380CC4-5D6E-409C-BE32-E72D297353CC}">
                <c16:uniqueId val="{0000015E-4B75-4887-AB09-8167137C222F}"/>
              </c:ext>
            </c:extLst>
          </c:dPt>
          <c:cat>
            <c:strRef>
              <c:f>'Form K1'!$S$181:$S$185</c:f>
              <c:strCache>
                <c:ptCount val="5"/>
                <c:pt idx="0">
                  <c:v>R</c:v>
                </c:pt>
                <c:pt idx="1">
                  <c:v>M</c:v>
                </c:pt>
                <c:pt idx="2">
                  <c:v>U1</c:v>
                </c:pt>
                <c:pt idx="3">
                  <c:v>U2</c:v>
                </c:pt>
                <c:pt idx="4">
                  <c:v>U3</c:v>
                </c:pt>
              </c:strCache>
            </c:strRef>
          </c:cat>
          <c:val>
            <c:numRef>
              <c:f>'Form K1'!$AY$181:$AY$185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4B75-4887-AB09-8167137C222F}"/>
            </c:ext>
          </c:extLst>
        </c:ser>
        <c:ser>
          <c:idx val="32"/>
          <c:order val="32"/>
          <c:tx>
            <c:strRef>
              <c:f>'Form K1'!$AZ$180</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4B75-4887-AB09-8167137C222F}"/>
              </c:ext>
            </c:extLst>
          </c:dPt>
          <c:cat>
            <c:strRef>
              <c:f>'Form K1'!$S$181:$S$185</c:f>
              <c:strCache>
                <c:ptCount val="5"/>
                <c:pt idx="0">
                  <c:v>R</c:v>
                </c:pt>
                <c:pt idx="1">
                  <c:v>M</c:v>
                </c:pt>
                <c:pt idx="2">
                  <c:v>U1</c:v>
                </c:pt>
                <c:pt idx="3">
                  <c:v>U2</c:v>
                </c:pt>
                <c:pt idx="4">
                  <c:v>U3</c:v>
                </c:pt>
              </c:strCache>
            </c:strRef>
          </c:cat>
          <c:val>
            <c:numRef>
              <c:f>'Form K1'!$AZ$181:$AZ$185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4B75-4887-AB09-8167137C222F}"/>
            </c:ext>
          </c:extLst>
        </c:ser>
        <c:ser>
          <c:idx val="33"/>
          <c:order val="33"/>
          <c:tx>
            <c:strRef>
              <c:f>'Form K1'!$BA$180</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4B75-4887-AB09-8167137C222F}"/>
              </c:ext>
            </c:extLst>
          </c:dPt>
          <c:dPt>
            <c:idx val="1"/>
            <c:invertIfNegative val="0"/>
            <c:bubble3D val="0"/>
            <c:spPr>
              <a:noFill/>
            </c:spPr>
            <c:extLst>
              <c:ext xmlns:c16="http://schemas.microsoft.com/office/drawing/2014/chart" uri="{C3380CC4-5D6E-409C-BE32-E72D297353CC}">
                <c16:uniqueId val="{0000016E-4B75-4887-AB09-8167137C222F}"/>
              </c:ext>
            </c:extLst>
          </c:dPt>
          <c:dPt>
            <c:idx val="2"/>
            <c:invertIfNegative val="0"/>
            <c:bubble3D val="0"/>
            <c:spPr>
              <a:noFill/>
            </c:spPr>
            <c:extLst>
              <c:ext xmlns:c16="http://schemas.microsoft.com/office/drawing/2014/chart" uri="{C3380CC4-5D6E-409C-BE32-E72D297353CC}">
                <c16:uniqueId val="{00000170-4B75-4887-AB09-8167137C222F}"/>
              </c:ext>
            </c:extLst>
          </c:dPt>
          <c:dPt>
            <c:idx val="3"/>
            <c:invertIfNegative val="0"/>
            <c:bubble3D val="0"/>
            <c:spPr>
              <a:noFill/>
            </c:spPr>
            <c:extLst>
              <c:ext xmlns:c16="http://schemas.microsoft.com/office/drawing/2014/chart" uri="{C3380CC4-5D6E-409C-BE32-E72D297353CC}">
                <c16:uniqueId val="{00000172-4B75-4887-AB09-8167137C222F}"/>
              </c:ext>
            </c:extLst>
          </c:dPt>
          <c:dPt>
            <c:idx val="4"/>
            <c:invertIfNegative val="0"/>
            <c:bubble3D val="0"/>
            <c:spPr>
              <a:noFill/>
            </c:spPr>
            <c:extLst>
              <c:ext xmlns:c16="http://schemas.microsoft.com/office/drawing/2014/chart" uri="{C3380CC4-5D6E-409C-BE32-E72D297353CC}">
                <c16:uniqueId val="{00000174-4B75-4887-AB09-8167137C222F}"/>
              </c:ext>
            </c:extLst>
          </c:dPt>
          <c:cat>
            <c:strRef>
              <c:f>'Form K1'!$S$181:$S$185</c:f>
              <c:strCache>
                <c:ptCount val="5"/>
                <c:pt idx="0">
                  <c:v>R</c:v>
                </c:pt>
                <c:pt idx="1">
                  <c:v>M</c:v>
                </c:pt>
                <c:pt idx="2">
                  <c:v>U1</c:v>
                </c:pt>
                <c:pt idx="3">
                  <c:v>U2</c:v>
                </c:pt>
                <c:pt idx="4">
                  <c:v>U3</c:v>
                </c:pt>
              </c:strCache>
            </c:strRef>
          </c:cat>
          <c:val>
            <c:numRef>
              <c:f>'Form K1'!$BA$181:$BA$185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4B75-4887-AB09-8167137C222F}"/>
            </c:ext>
          </c:extLst>
        </c:ser>
        <c:ser>
          <c:idx val="34"/>
          <c:order val="34"/>
          <c:tx>
            <c:strRef>
              <c:f>'Form K1'!$BB$180</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4B75-4887-AB09-8167137C222F}"/>
              </c:ext>
            </c:extLst>
          </c:dPt>
          <c:cat>
            <c:strRef>
              <c:f>'Form K1'!$S$181:$S$185</c:f>
              <c:strCache>
                <c:ptCount val="5"/>
                <c:pt idx="0">
                  <c:v>R</c:v>
                </c:pt>
                <c:pt idx="1">
                  <c:v>M</c:v>
                </c:pt>
                <c:pt idx="2">
                  <c:v>U1</c:v>
                </c:pt>
                <c:pt idx="3">
                  <c:v>U2</c:v>
                </c:pt>
                <c:pt idx="4">
                  <c:v>U3</c:v>
                </c:pt>
              </c:strCache>
            </c:strRef>
          </c:cat>
          <c:val>
            <c:numRef>
              <c:f>'Form K1'!$BB$181:$BB$185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4B75-4887-AB09-8167137C222F}"/>
            </c:ext>
          </c:extLst>
        </c:ser>
        <c:ser>
          <c:idx val="35"/>
          <c:order val="35"/>
          <c:tx>
            <c:strRef>
              <c:f>'Form K1'!$BC$180</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4B75-4887-AB09-8167137C222F}"/>
              </c:ext>
            </c:extLst>
          </c:dPt>
          <c:dPt>
            <c:idx val="1"/>
            <c:invertIfNegative val="0"/>
            <c:bubble3D val="0"/>
            <c:spPr>
              <a:noFill/>
            </c:spPr>
            <c:extLst>
              <c:ext xmlns:c16="http://schemas.microsoft.com/office/drawing/2014/chart" uri="{C3380CC4-5D6E-409C-BE32-E72D297353CC}">
                <c16:uniqueId val="{00000184-4B75-4887-AB09-8167137C222F}"/>
              </c:ext>
            </c:extLst>
          </c:dPt>
          <c:dPt>
            <c:idx val="2"/>
            <c:invertIfNegative val="0"/>
            <c:bubble3D val="0"/>
            <c:spPr>
              <a:noFill/>
            </c:spPr>
            <c:extLst>
              <c:ext xmlns:c16="http://schemas.microsoft.com/office/drawing/2014/chart" uri="{C3380CC4-5D6E-409C-BE32-E72D297353CC}">
                <c16:uniqueId val="{00000186-4B75-4887-AB09-8167137C222F}"/>
              </c:ext>
            </c:extLst>
          </c:dPt>
          <c:dPt>
            <c:idx val="3"/>
            <c:invertIfNegative val="0"/>
            <c:bubble3D val="0"/>
            <c:spPr>
              <a:noFill/>
            </c:spPr>
            <c:extLst>
              <c:ext xmlns:c16="http://schemas.microsoft.com/office/drawing/2014/chart" uri="{C3380CC4-5D6E-409C-BE32-E72D297353CC}">
                <c16:uniqueId val="{00000188-4B75-4887-AB09-8167137C222F}"/>
              </c:ext>
            </c:extLst>
          </c:dPt>
          <c:dPt>
            <c:idx val="4"/>
            <c:invertIfNegative val="0"/>
            <c:bubble3D val="0"/>
            <c:spPr>
              <a:noFill/>
            </c:spPr>
            <c:extLst>
              <c:ext xmlns:c16="http://schemas.microsoft.com/office/drawing/2014/chart" uri="{C3380CC4-5D6E-409C-BE32-E72D297353CC}">
                <c16:uniqueId val="{0000018A-4B75-4887-AB09-8167137C222F}"/>
              </c:ext>
            </c:extLst>
          </c:dPt>
          <c:cat>
            <c:strRef>
              <c:f>'Form K1'!$S$181:$S$185</c:f>
              <c:strCache>
                <c:ptCount val="5"/>
                <c:pt idx="0">
                  <c:v>R</c:v>
                </c:pt>
                <c:pt idx="1">
                  <c:v>M</c:v>
                </c:pt>
                <c:pt idx="2">
                  <c:v>U1</c:v>
                </c:pt>
                <c:pt idx="3">
                  <c:v>U2</c:v>
                </c:pt>
                <c:pt idx="4">
                  <c:v>U3</c:v>
                </c:pt>
              </c:strCache>
            </c:strRef>
          </c:cat>
          <c:val>
            <c:numRef>
              <c:f>'Form K1'!$BC$181:$BC$185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4B75-4887-AB09-8167137C222F}"/>
            </c:ext>
          </c:extLst>
        </c:ser>
        <c:ser>
          <c:idx val="36"/>
          <c:order val="36"/>
          <c:tx>
            <c:strRef>
              <c:f>'Form K1'!$BD$180</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4B75-4887-AB09-8167137C222F}"/>
              </c:ext>
            </c:extLst>
          </c:dPt>
          <c:cat>
            <c:strRef>
              <c:f>'Form K1'!$S$181:$S$185</c:f>
              <c:strCache>
                <c:ptCount val="5"/>
                <c:pt idx="0">
                  <c:v>R</c:v>
                </c:pt>
                <c:pt idx="1">
                  <c:v>M</c:v>
                </c:pt>
                <c:pt idx="2">
                  <c:v>U1</c:v>
                </c:pt>
                <c:pt idx="3">
                  <c:v>U2</c:v>
                </c:pt>
                <c:pt idx="4">
                  <c:v>U3</c:v>
                </c:pt>
              </c:strCache>
            </c:strRef>
          </c:cat>
          <c:val>
            <c:numRef>
              <c:f>'Form K1'!$BD$181:$BD$185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4B75-4887-AB09-8167137C222F}"/>
            </c:ext>
          </c:extLst>
        </c:ser>
        <c:ser>
          <c:idx val="37"/>
          <c:order val="37"/>
          <c:tx>
            <c:strRef>
              <c:f>'Form K1'!$BE$180</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4B75-4887-AB09-8167137C222F}"/>
              </c:ext>
            </c:extLst>
          </c:dPt>
          <c:dPt>
            <c:idx val="1"/>
            <c:invertIfNegative val="0"/>
            <c:bubble3D val="0"/>
            <c:spPr>
              <a:noFill/>
            </c:spPr>
            <c:extLst>
              <c:ext xmlns:c16="http://schemas.microsoft.com/office/drawing/2014/chart" uri="{C3380CC4-5D6E-409C-BE32-E72D297353CC}">
                <c16:uniqueId val="{0000019A-4B75-4887-AB09-8167137C222F}"/>
              </c:ext>
            </c:extLst>
          </c:dPt>
          <c:dPt>
            <c:idx val="2"/>
            <c:invertIfNegative val="0"/>
            <c:bubble3D val="0"/>
            <c:spPr>
              <a:noFill/>
            </c:spPr>
            <c:extLst>
              <c:ext xmlns:c16="http://schemas.microsoft.com/office/drawing/2014/chart" uri="{C3380CC4-5D6E-409C-BE32-E72D297353CC}">
                <c16:uniqueId val="{0000019C-4B75-4887-AB09-8167137C222F}"/>
              </c:ext>
            </c:extLst>
          </c:dPt>
          <c:dPt>
            <c:idx val="3"/>
            <c:invertIfNegative val="0"/>
            <c:bubble3D val="0"/>
            <c:spPr>
              <a:noFill/>
            </c:spPr>
            <c:extLst>
              <c:ext xmlns:c16="http://schemas.microsoft.com/office/drawing/2014/chart" uri="{C3380CC4-5D6E-409C-BE32-E72D297353CC}">
                <c16:uniqueId val="{0000019E-4B75-4887-AB09-8167137C222F}"/>
              </c:ext>
            </c:extLst>
          </c:dPt>
          <c:dPt>
            <c:idx val="4"/>
            <c:invertIfNegative val="0"/>
            <c:bubble3D val="0"/>
            <c:spPr>
              <a:noFill/>
            </c:spPr>
            <c:extLst>
              <c:ext xmlns:c16="http://schemas.microsoft.com/office/drawing/2014/chart" uri="{C3380CC4-5D6E-409C-BE32-E72D297353CC}">
                <c16:uniqueId val="{000001A0-4B75-4887-AB09-8167137C222F}"/>
              </c:ext>
            </c:extLst>
          </c:dPt>
          <c:cat>
            <c:strRef>
              <c:f>'Form K1'!$S$181:$S$185</c:f>
              <c:strCache>
                <c:ptCount val="5"/>
                <c:pt idx="0">
                  <c:v>R</c:v>
                </c:pt>
                <c:pt idx="1">
                  <c:v>M</c:v>
                </c:pt>
                <c:pt idx="2">
                  <c:v>U1</c:v>
                </c:pt>
                <c:pt idx="3">
                  <c:v>U2</c:v>
                </c:pt>
                <c:pt idx="4">
                  <c:v>U3</c:v>
                </c:pt>
              </c:strCache>
            </c:strRef>
          </c:cat>
          <c:val>
            <c:numRef>
              <c:f>'Form K1'!$BE$181:$BE$185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4B75-4887-AB09-8167137C222F}"/>
            </c:ext>
          </c:extLst>
        </c:ser>
        <c:ser>
          <c:idx val="38"/>
          <c:order val="38"/>
          <c:tx>
            <c:strRef>
              <c:f>'Form K1'!$BF$180</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4B75-4887-AB09-8167137C222F}"/>
              </c:ext>
            </c:extLst>
          </c:dPt>
          <c:cat>
            <c:strRef>
              <c:f>'Form K1'!$S$181:$S$185</c:f>
              <c:strCache>
                <c:ptCount val="5"/>
                <c:pt idx="0">
                  <c:v>R</c:v>
                </c:pt>
                <c:pt idx="1">
                  <c:v>M</c:v>
                </c:pt>
                <c:pt idx="2">
                  <c:v>U1</c:v>
                </c:pt>
                <c:pt idx="3">
                  <c:v>U2</c:v>
                </c:pt>
                <c:pt idx="4">
                  <c:v>U3</c:v>
                </c:pt>
              </c:strCache>
            </c:strRef>
          </c:cat>
          <c:val>
            <c:numRef>
              <c:f>'Form K1'!$BF$181:$BF$185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4B75-4887-AB09-8167137C222F}"/>
            </c:ext>
          </c:extLst>
        </c:ser>
        <c:ser>
          <c:idx val="39"/>
          <c:order val="39"/>
          <c:tx>
            <c:strRef>
              <c:f>'Form K1'!$BG$180</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4B75-4887-AB09-8167137C222F}"/>
              </c:ext>
            </c:extLst>
          </c:dPt>
          <c:dPt>
            <c:idx val="1"/>
            <c:invertIfNegative val="0"/>
            <c:bubble3D val="0"/>
            <c:spPr>
              <a:noFill/>
            </c:spPr>
            <c:extLst>
              <c:ext xmlns:c16="http://schemas.microsoft.com/office/drawing/2014/chart" uri="{C3380CC4-5D6E-409C-BE32-E72D297353CC}">
                <c16:uniqueId val="{000001B0-4B75-4887-AB09-8167137C222F}"/>
              </c:ext>
            </c:extLst>
          </c:dPt>
          <c:dPt>
            <c:idx val="2"/>
            <c:invertIfNegative val="0"/>
            <c:bubble3D val="0"/>
            <c:spPr>
              <a:noFill/>
            </c:spPr>
            <c:extLst>
              <c:ext xmlns:c16="http://schemas.microsoft.com/office/drawing/2014/chart" uri="{C3380CC4-5D6E-409C-BE32-E72D297353CC}">
                <c16:uniqueId val="{000001B2-4B75-4887-AB09-8167137C222F}"/>
              </c:ext>
            </c:extLst>
          </c:dPt>
          <c:dPt>
            <c:idx val="3"/>
            <c:invertIfNegative val="0"/>
            <c:bubble3D val="0"/>
            <c:spPr>
              <a:noFill/>
            </c:spPr>
            <c:extLst>
              <c:ext xmlns:c16="http://schemas.microsoft.com/office/drawing/2014/chart" uri="{C3380CC4-5D6E-409C-BE32-E72D297353CC}">
                <c16:uniqueId val="{000001B4-4B75-4887-AB09-8167137C222F}"/>
              </c:ext>
            </c:extLst>
          </c:dPt>
          <c:dPt>
            <c:idx val="4"/>
            <c:invertIfNegative val="0"/>
            <c:bubble3D val="0"/>
            <c:spPr>
              <a:noFill/>
            </c:spPr>
            <c:extLst>
              <c:ext xmlns:c16="http://schemas.microsoft.com/office/drawing/2014/chart" uri="{C3380CC4-5D6E-409C-BE32-E72D297353CC}">
                <c16:uniqueId val="{000001B6-4B75-4887-AB09-8167137C222F}"/>
              </c:ext>
            </c:extLst>
          </c:dPt>
          <c:cat>
            <c:strRef>
              <c:f>'Form K1'!$S$181:$S$185</c:f>
              <c:strCache>
                <c:ptCount val="5"/>
                <c:pt idx="0">
                  <c:v>R</c:v>
                </c:pt>
                <c:pt idx="1">
                  <c:v>M</c:v>
                </c:pt>
                <c:pt idx="2">
                  <c:v>U1</c:v>
                </c:pt>
                <c:pt idx="3">
                  <c:v>U2</c:v>
                </c:pt>
                <c:pt idx="4">
                  <c:v>U3</c:v>
                </c:pt>
              </c:strCache>
            </c:strRef>
          </c:cat>
          <c:val>
            <c:numRef>
              <c:f>'Form K1'!$BG$181:$BG$185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4B75-4887-AB09-8167137C222F}"/>
            </c:ext>
          </c:extLst>
        </c:ser>
        <c:ser>
          <c:idx val="40"/>
          <c:order val="40"/>
          <c:tx>
            <c:strRef>
              <c:f>'Form K1'!$BH$180</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4B75-4887-AB09-8167137C222F}"/>
              </c:ext>
            </c:extLst>
          </c:dPt>
          <c:cat>
            <c:strRef>
              <c:f>'Form K1'!$S$181:$S$185</c:f>
              <c:strCache>
                <c:ptCount val="5"/>
                <c:pt idx="0">
                  <c:v>R</c:v>
                </c:pt>
                <c:pt idx="1">
                  <c:v>M</c:v>
                </c:pt>
                <c:pt idx="2">
                  <c:v>U1</c:v>
                </c:pt>
                <c:pt idx="3">
                  <c:v>U2</c:v>
                </c:pt>
                <c:pt idx="4">
                  <c:v>U3</c:v>
                </c:pt>
              </c:strCache>
            </c:strRef>
          </c:cat>
          <c:val>
            <c:numRef>
              <c:f>'Form K1'!$BH$181:$BH$185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4B75-4887-AB09-8167137C222F}"/>
            </c:ext>
          </c:extLst>
        </c:ser>
        <c:ser>
          <c:idx val="41"/>
          <c:order val="41"/>
          <c:tx>
            <c:strRef>
              <c:f>'Form K1'!$BI$180</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4B75-4887-AB09-8167137C222F}"/>
              </c:ext>
            </c:extLst>
          </c:dPt>
          <c:dPt>
            <c:idx val="1"/>
            <c:invertIfNegative val="0"/>
            <c:bubble3D val="0"/>
            <c:spPr>
              <a:noFill/>
            </c:spPr>
            <c:extLst>
              <c:ext xmlns:c16="http://schemas.microsoft.com/office/drawing/2014/chart" uri="{C3380CC4-5D6E-409C-BE32-E72D297353CC}">
                <c16:uniqueId val="{000001C6-4B75-4887-AB09-8167137C222F}"/>
              </c:ext>
            </c:extLst>
          </c:dPt>
          <c:dPt>
            <c:idx val="2"/>
            <c:invertIfNegative val="0"/>
            <c:bubble3D val="0"/>
            <c:spPr>
              <a:noFill/>
            </c:spPr>
            <c:extLst>
              <c:ext xmlns:c16="http://schemas.microsoft.com/office/drawing/2014/chart" uri="{C3380CC4-5D6E-409C-BE32-E72D297353CC}">
                <c16:uniqueId val="{000001C8-4B75-4887-AB09-8167137C222F}"/>
              </c:ext>
            </c:extLst>
          </c:dPt>
          <c:dPt>
            <c:idx val="3"/>
            <c:invertIfNegative val="0"/>
            <c:bubble3D val="0"/>
            <c:spPr>
              <a:noFill/>
            </c:spPr>
            <c:extLst>
              <c:ext xmlns:c16="http://schemas.microsoft.com/office/drawing/2014/chart" uri="{C3380CC4-5D6E-409C-BE32-E72D297353CC}">
                <c16:uniqueId val="{000001CA-4B75-4887-AB09-8167137C222F}"/>
              </c:ext>
            </c:extLst>
          </c:dPt>
          <c:dPt>
            <c:idx val="4"/>
            <c:invertIfNegative val="0"/>
            <c:bubble3D val="0"/>
            <c:spPr>
              <a:noFill/>
            </c:spPr>
            <c:extLst>
              <c:ext xmlns:c16="http://schemas.microsoft.com/office/drawing/2014/chart" uri="{C3380CC4-5D6E-409C-BE32-E72D297353CC}">
                <c16:uniqueId val="{000001CC-4B75-4887-AB09-8167137C222F}"/>
              </c:ext>
            </c:extLst>
          </c:dPt>
          <c:cat>
            <c:strRef>
              <c:f>'Form K1'!$S$181:$S$185</c:f>
              <c:strCache>
                <c:ptCount val="5"/>
                <c:pt idx="0">
                  <c:v>R</c:v>
                </c:pt>
                <c:pt idx="1">
                  <c:v>M</c:v>
                </c:pt>
                <c:pt idx="2">
                  <c:v>U1</c:v>
                </c:pt>
                <c:pt idx="3">
                  <c:v>U2</c:v>
                </c:pt>
                <c:pt idx="4">
                  <c:v>U3</c:v>
                </c:pt>
              </c:strCache>
            </c:strRef>
          </c:cat>
          <c:val>
            <c:numRef>
              <c:f>'Form K1'!$BI$181:$BI$185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4B75-4887-AB09-8167137C222F}"/>
            </c:ext>
          </c:extLst>
        </c:ser>
        <c:ser>
          <c:idx val="42"/>
          <c:order val="42"/>
          <c:tx>
            <c:strRef>
              <c:f>'Form K1'!$BJ$180</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4B75-4887-AB09-8167137C222F}"/>
              </c:ext>
            </c:extLst>
          </c:dPt>
          <c:cat>
            <c:strRef>
              <c:f>'Form K1'!$S$181:$S$185</c:f>
              <c:strCache>
                <c:ptCount val="5"/>
                <c:pt idx="0">
                  <c:v>R</c:v>
                </c:pt>
                <c:pt idx="1">
                  <c:v>M</c:v>
                </c:pt>
                <c:pt idx="2">
                  <c:v>U1</c:v>
                </c:pt>
                <c:pt idx="3">
                  <c:v>U2</c:v>
                </c:pt>
                <c:pt idx="4">
                  <c:v>U3</c:v>
                </c:pt>
              </c:strCache>
            </c:strRef>
          </c:cat>
          <c:val>
            <c:numRef>
              <c:f>'Form K1'!$BJ$181:$BJ$185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4B75-4887-AB09-8167137C222F}"/>
            </c:ext>
          </c:extLst>
        </c:ser>
        <c:ser>
          <c:idx val="43"/>
          <c:order val="43"/>
          <c:tx>
            <c:strRef>
              <c:f>'Form K1'!$BK$180</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4B75-4887-AB09-8167137C222F}"/>
              </c:ext>
            </c:extLst>
          </c:dPt>
          <c:dPt>
            <c:idx val="1"/>
            <c:invertIfNegative val="0"/>
            <c:bubble3D val="0"/>
            <c:spPr>
              <a:noFill/>
            </c:spPr>
            <c:extLst>
              <c:ext xmlns:c16="http://schemas.microsoft.com/office/drawing/2014/chart" uri="{C3380CC4-5D6E-409C-BE32-E72D297353CC}">
                <c16:uniqueId val="{000001DC-4B75-4887-AB09-8167137C222F}"/>
              </c:ext>
            </c:extLst>
          </c:dPt>
          <c:dPt>
            <c:idx val="2"/>
            <c:invertIfNegative val="0"/>
            <c:bubble3D val="0"/>
            <c:spPr>
              <a:noFill/>
            </c:spPr>
            <c:extLst>
              <c:ext xmlns:c16="http://schemas.microsoft.com/office/drawing/2014/chart" uri="{C3380CC4-5D6E-409C-BE32-E72D297353CC}">
                <c16:uniqueId val="{000001DE-4B75-4887-AB09-8167137C222F}"/>
              </c:ext>
            </c:extLst>
          </c:dPt>
          <c:dPt>
            <c:idx val="3"/>
            <c:invertIfNegative val="0"/>
            <c:bubble3D val="0"/>
            <c:spPr>
              <a:noFill/>
            </c:spPr>
            <c:extLst>
              <c:ext xmlns:c16="http://schemas.microsoft.com/office/drawing/2014/chart" uri="{C3380CC4-5D6E-409C-BE32-E72D297353CC}">
                <c16:uniqueId val="{000001E0-4B75-4887-AB09-8167137C222F}"/>
              </c:ext>
            </c:extLst>
          </c:dPt>
          <c:dPt>
            <c:idx val="4"/>
            <c:invertIfNegative val="0"/>
            <c:bubble3D val="0"/>
            <c:spPr>
              <a:noFill/>
            </c:spPr>
            <c:extLst>
              <c:ext xmlns:c16="http://schemas.microsoft.com/office/drawing/2014/chart" uri="{C3380CC4-5D6E-409C-BE32-E72D297353CC}">
                <c16:uniqueId val="{000001E2-4B75-4887-AB09-8167137C222F}"/>
              </c:ext>
            </c:extLst>
          </c:dPt>
          <c:cat>
            <c:strRef>
              <c:f>'Form K1'!$S$181:$S$185</c:f>
              <c:strCache>
                <c:ptCount val="5"/>
                <c:pt idx="0">
                  <c:v>R</c:v>
                </c:pt>
                <c:pt idx="1">
                  <c:v>M</c:v>
                </c:pt>
                <c:pt idx="2">
                  <c:v>U1</c:v>
                </c:pt>
                <c:pt idx="3">
                  <c:v>U2</c:v>
                </c:pt>
                <c:pt idx="4">
                  <c:v>U3</c:v>
                </c:pt>
              </c:strCache>
            </c:strRef>
          </c:cat>
          <c:val>
            <c:numRef>
              <c:f>'Form K1'!$BK$181:$BK$185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4B75-4887-AB09-8167137C222F}"/>
            </c:ext>
          </c:extLst>
        </c:ser>
        <c:ser>
          <c:idx val="44"/>
          <c:order val="44"/>
          <c:tx>
            <c:strRef>
              <c:f>'Form K1'!$BL$180</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4B75-4887-AB09-8167137C222F}"/>
              </c:ext>
            </c:extLst>
          </c:dPt>
          <c:cat>
            <c:strRef>
              <c:f>'Form K1'!$S$181:$S$185</c:f>
              <c:strCache>
                <c:ptCount val="5"/>
                <c:pt idx="0">
                  <c:v>R</c:v>
                </c:pt>
                <c:pt idx="1">
                  <c:v>M</c:v>
                </c:pt>
                <c:pt idx="2">
                  <c:v>U1</c:v>
                </c:pt>
                <c:pt idx="3">
                  <c:v>U2</c:v>
                </c:pt>
                <c:pt idx="4">
                  <c:v>U3</c:v>
                </c:pt>
              </c:strCache>
            </c:strRef>
          </c:cat>
          <c:val>
            <c:numRef>
              <c:f>'Form K1'!$BL$181:$BL$185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4B75-4887-AB09-8167137C222F}"/>
            </c:ext>
          </c:extLst>
        </c:ser>
        <c:ser>
          <c:idx val="45"/>
          <c:order val="45"/>
          <c:tx>
            <c:strRef>
              <c:f>'Form K1'!$BM$180</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4B75-4887-AB09-8167137C222F}"/>
              </c:ext>
            </c:extLst>
          </c:dPt>
          <c:dPt>
            <c:idx val="1"/>
            <c:invertIfNegative val="0"/>
            <c:bubble3D val="0"/>
            <c:spPr>
              <a:noFill/>
            </c:spPr>
            <c:extLst>
              <c:ext xmlns:c16="http://schemas.microsoft.com/office/drawing/2014/chart" uri="{C3380CC4-5D6E-409C-BE32-E72D297353CC}">
                <c16:uniqueId val="{000001F2-4B75-4887-AB09-8167137C222F}"/>
              </c:ext>
            </c:extLst>
          </c:dPt>
          <c:dPt>
            <c:idx val="2"/>
            <c:invertIfNegative val="0"/>
            <c:bubble3D val="0"/>
            <c:spPr>
              <a:noFill/>
            </c:spPr>
            <c:extLst>
              <c:ext xmlns:c16="http://schemas.microsoft.com/office/drawing/2014/chart" uri="{C3380CC4-5D6E-409C-BE32-E72D297353CC}">
                <c16:uniqueId val="{000001F4-4B75-4887-AB09-8167137C222F}"/>
              </c:ext>
            </c:extLst>
          </c:dPt>
          <c:dPt>
            <c:idx val="3"/>
            <c:invertIfNegative val="0"/>
            <c:bubble3D val="0"/>
            <c:spPr>
              <a:noFill/>
            </c:spPr>
            <c:extLst>
              <c:ext xmlns:c16="http://schemas.microsoft.com/office/drawing/2014/chart" uri="{C3380CC4-5D6E-409C-BE32-E72D297353CC}">
                <c16:uniqueId val="{000001F6-4B75-4887-AB09-8167137C222F}"/>
              </c:ext>
            </c:extLst>
          </c:dPt>
          <c:dPt>
            <c:idx val="4"/>
            <c:invertIfNegative val="0"/>
            <c:bubble3D val="0"/>
            <c:spPr>
              <a:noFill/>
            </c:spPr>
            <c:extLst>
              <c:ext xmlns:c16="http://schemas.microsoft.com/office/drawing/2014/chart" uri="{C3380CC4-5D6E-409C-BE32-E72D297353CC}">
                <c16:uniqueId val="{000001F8-4B75-4887-AB09-8167137C222F}"/>
              </c:ext>
            </c:extLst>
          </c:dPt>
          <c:cat>
            <c:strRef>
              <c:f>'Form K1'!$S$181:$S$185</c:f>
              <c:strCache>
                <c:ptCount val="5"/>
                <c:pt idx="0">
                  <c:v>R</c:v>
                </c:pt>
                <c:pt idx="1">
                  <c:v>M</c:v>
                </c:pt>
                <c:pt idx="2">
                  <c:v>U1</c:v>
                </c:pt>
                <c:pt idx="3">
                  <c:v>U2</c:v>
                </c:pt>
                <c:pt idx="4">
                  <c:v>U3</c:v>
                </c:pt>
              </c:strCache>
            </c:strRef>
          </c:cat>
          <c:val>
            <c:numRef>
              <c:f>'Form K1'!$BM$181:$BM$185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4B75-4887-AB09-8167137C222F}"/>
            </c:ext>
          </c:extLst>
        </c:ser>
        <c:ser>
          <c:idx val="46"/>
          <c:order val="46"/>
          <c:tx>
            <c:strRef>
              <c:f>'Form K1'!$BN$180</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4B75-4887-AB09-8167137C222F}"/>
              </c:ext>
            </c:extLst>
          </c:dPt>
          <c:cat>
            <c:strRef>
              <c:f>'Form K1'!$S$181:$S$185</c:f>
              <c:strCache>
                <c:ptCount val="5"/>
                <c:pt idx="0">
                  <c:v>R</c:v>
                </c:pt>
                <c:pt idx="1">
                  <c:v>M</c:v>
                </c:pt>
                <c:pt idx="2">
                  <c:v>U1</c:v>
                </c:pt>
                <c:pt idx="3">
                  <c:v>U2</c:v>
                </c:pt>
                <c:pt idx="4">
                  <c:v>U3</c:v>
                </c:pt>
              </c:strCache>
            </c:strRef>
          </c:cat>
          <c:val>
            <c:numRef>
              <c:f>'Form K1'!$BN$181:$BN$185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4B75-4887-AB09-8167137C222F}"/>
            </c:ext>
          </c:extLst>
        </c:ser>
        <c:ser>
          <c:idx val="47"/>
          <c:order val="47"/>
          <c:tx>
            <c:strRef>
              <c:f>'Form K1'!$BO$180</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4B75-4887-AB09-8167137C222F}"/>
              </c:ext>
            </c:extLst>
          </c:dPt>
          <c:dPt>
            <c:idx val="1"/>
            <c:invertIfNegative val="0"/>
            <c:bubble3D val="0"/>
            <c:spPr>
              <a:noFill/>
            </c:spPr>
            <c:extLst>
              <c:ext xmlns:c16="http://schemas.microsoft.com/office/drawing/2014/chart" uri="{C3380CC4-5D6E-409C-BE32-E72D297353CC}">
                <c16:uniqueId val="{00000208-4B75-4887-AB09-8167137C222F}"/>
              </c:ext>
            </c:extLst>
          </c:dPt>
          <c:dPt>
            <c:idx val="2"/>
            <c:invertIfNegative val="0"/>
            <c:bubble3D val="0"/>
            <c:spPr>
              <a:noFill/>
            </c:spPr>
            <c:extLst>
              <c:ext xmlns:c16="http://schemas.microsoft.com/office/drawing/2014/chart" uri="{C3380CC4-5D6E-409C-BE32-E72D297353CC}">
                <c16:uniqueId val="{0000020A-4B75-4887-AB09-8167137C222F}"/>
              </c:ext>
            </c:extLst>
          </c:dPt>
          <c:dPt>
            <c:idx val="3"/>
            <c:invertIfNegative val="0"/>
            <c:bubble3D val="0"/>
            <c:spPr>
              <a:noFill/>
            </c:spPr>
            <c:extLst>
              <c:ext xmlns:c16="http://schemas.microsoft.com/office/drawing/2014/chart" uri="{C3380CC4-5D6E-409C-BE32-E72D297353CC}">
                <c16:uniqueId val="{0000020C-4B75-4887-AB09-8167137C222F}"/>
              </c:ext>
            </c:extLst>
          </c:dPt>
          <c:dPt>
            <c:idx val="4"/>
            <c:invertIfNegative val="0"/>
            <c:bubble3D val="0"/>
            <c:spPr>
              <a:noFill/>
            </c:spPr>
            <c:extLst>
              <c:ext xmlns:c16="http://schemas.microsoft.com/office/drawing/2014/chart" uri="{C3380CC4-5D6E-409C-BE32-E72D297353CC}">
                <c16:uniqueId val="{0000020E-4B75-4887-AB09-8167137C222F}"/>
              </c:ext>
            </c:extLst>
          </c:dPt>
          <c:cat>
            <c:strRef>
              <c:f>'Form K1'!$S$181:$S$185</c:f>
              <c:strCache>
                <c:ptCount val="5"/>
                <c:pt idx="0">
                  <c:v>R</c:v>
                </c:pt>
                <c:pt idx="1">
                  <c:v>M</c:v>
                </c:pt>
                <c:pt idx="2">
                  <c:v>U1</c:v>
                </c:pt>
                <c:pt idx="3">
                  <c:v>U2</c:v>
                </c:pt>
                <c:pt idx="4">
                  <c:v>U3</c:v>
                </c:pt>
              </c:strCache>
            </c:strRef>
          </c:cat>
          <c:val>
            <c:numRef>
              <c:f>'Form K1'!$BO$181:$BO$185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4B75-4887-AB09-8167137C222F}"/>
            </c:ext>
          </c:extLst>
        </c:ser>
        <c:ser>
          <c:idx val="48"/>
          <c:order val="48"/>
          <c:tx>
            <c:strRef>
              <c:f>'Form K1'!$BP$180</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4B75-4887-AB09-8167137C222F}"/>
              </c:ext>
            </c:extLst>
          </c:dPt>
          <c:cat>
            <c:strRef>
              <c:f>'Form K1'!$S$181:$S$185</c:f>
              <c:strCache>
                <c:ptCount val="5"/>
                <c:pt idx="0">
                  <c:v>R</c:v>
                </c:pt>
                <c:pt idx="1">
                  <c:v>M</c:v>
                </c:pt>
                <c:pt idx="2">
                  <c:v>U1</c:v>
                </c:pt>
                <c:pt idx="3">
                  <c:v>U2</c:v>
                </c:pt>
                <c:pt idx="4">
                  <c:v>U3</c:v>
                </c:pt>
              </c:strCache>
            </c:strRef>
          </c:cat>
          <c:val>
            <c:numRef>
              <c:f>'Form K1'!$BP$181:$BP$185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4B75-4887-AB09-8167137C222F}"/>
            </c:ext>
          </c:extLst>
        </c:ser>
        <c:ser>
          <c:idx val="49"/>
          <c:order val="49"/>
          <c:tx>
            <c:strRef>
              <c:f>'Form K1'!$BQ$180</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4B75-4887-AB09-8167137C222F}"/>
              </c:ext>
            </c:extLst>
          </c:dPt>
          <c:dPt>
            <c:idx val="1"/>
            <c:invertIfNegative val="0"/>
            <c:bubble3D val="0"/>
            <c:spPr>
              <a:noFill/>
            </c:spPr>
            <c:extLst>
              <c:ext xmlns:c16="http://schemas.microsoft.com/office/drawing/2014/chart" uri="{C3380CC4-5D6E-409C-BE32-E72D297353CC}">
                <c16:uniqueId val="{0000021E-4B75-4887-AB09-8167137C222F}"/>
              </c:ext>
            </c:extLst>
          </c:dPt>
          <c:dPt>
            <c:idx val="2"/>
            <c:invertIfNegative val="0"/>
            <c:bubble3D val="0"/>
            <c:spPr>
              <a:noFill/>
            </c:spPr>
            <c:extLst>
              <c:ext xmlns:c16="http://schemas.microsoft.com/office/drawing/2014/chart" uri="{C3380CC4-5D6E-409C-BE32-E72D297353CC}">
                <c16:uniqueId val="{00000220-4B75-4887-AB09-8167137C222F}"/>
              </c:ext>
            </c:extLst>
          </c:dPt>
          <c:dPt>
            <c:idx val="3"/>
            <c:invertIfNegative val="0"/>
            <c:bubble3D val="0"/>
            <c:spPr>
              <a:noFill/>
            </c:spPr>
            <c:extLst>
              <c:ext xmlns:c16="http://schemas.microsoft.com/office/drawing/2014/chart" uri="{C3380CC4-5D6E-409C-BE32-E72D297353CC}">
                <c16:uniqueId val="{00000222-4B75-4887-AB09-8167137C222F}"/>
              </c:ext>
            </c:extLst>
          </c:dPt>
          <c:dPt>
            <c:idx val="4"/>
            <c:invertIfNegative val="0"/>
            <c:bubble3D val="0"/>
            <c:spPr>
              <a:noFill/>
            </c:spPr>
            <c:extLst>
              <c:ext xmlns:c16="http://schemas.microsoft.com/office/drawing/2014/chart" uri="{C3380CC4-5D6E-409C-BE32-E72D297353CC}">
                <c16:uniqueId val="{00000224-4B75-4887-AB09-8167137C222F}"/>
              </c:ext>
            </c:extLst>
          </c:dPt>
          <c:cat>
            <c:strRef>
              <c:f>'Form K1'!$S$181:$S$185</c:f>
              <c:strCache>
                <c:ptCount val="5"/>
                <c:pt idx="0">
                  <c:v>R</c:v>
                </c:pt>
                <c:pt idx="1">
                  <c:v>M</c:v>
                </c:pt>
                <c:pt idx="2">
                  <c:v>U1</c:v>
                </c:pt>
                <c:pt idx="3">
                  <c:v>U2</c:v>
                </c:pt>
                <c:pt idx="4">
                  <c:v>U3</c:v>
                </c:pt>
              </c:strCache>
            </c:strRef>
          </c:cat>
          <c:val>
            <c:numRef>
              <c:f>'Form K1'!$BQ$181:$BQ$185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4B75-4887-AB09-8167137C222F}"/>
            </c:ext>
          </c:extLst>
        </c:ser>
        <c:ser>
          <c:idx val="50"/>
          <c:order val="50"/>
          <c:tx>
            <c:strRef>
              <c:f>'Form K1'!$BR$180</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4B75-4887-AB09-8167137C222F}"/>
              </c:ext>
            </c:extLst>
          </c:dPt>
          <c:cat>
            <c:strRef>
              <c:f>'Form K1'!$S$181:$S$185</c:f>
              <c:strCache>
                <c:ptCount val="5"/>
                <c:pt idx="0">
                  <c:v>R</c:v>
                </c:pt>
                <c:pt idx="1">
                  <c:v>M</c:v>
                </c:pt>
                <c:pt idx="2">
                  <c:v>U1</c:v>
                </c:pt>
                <c:pt idx="3">
                  <c:v>U2</c:v>
                </c:pt>
                <c:pt idx="4">
                  <c:v>U3</c:v>
                </c:pt>
              </c:strCache>
            </c:strRef>
          </c:cat>
          <c:val>
            <c:numRef>
              <c:f>'Form K1'!$BR$181:$BR$185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4B75-4887-AB09-8167137C222F}"/>
            </c:ext>
          </c:extLst>
        </c:ser>
        <c:ser>
          <c:idx val="51"/>
          <c:order val="51"/>
          <c:tx>
            <c:strRef>
              <c:f>'Form K1'!$BS$180</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4B75-4887-AB09-8167137C222F}"/>
              </c:ext>
            </c:extLst>
          </c:dPt>
          <c:dPt>
            <c:idx val="1"/>
            <c:invertIfNegative val="0"/>
            <c:bubble3D val="0"/>
            <c:spPr>
              <a:noFill/>
            </c:spPr>
            <c:extLst>
              <c:ext xmlns:c16="http://schemas.microsoft.com/office/drawing/2014/chart" uri="{C3380CC4-5D6E-409C-BE32-E72D297353CC}">
                <c16:uniqueId val="{00000234-4B75-4887-AB09-8167137C222F}"/>
              </c:ext>
            </c:extLst>
          </c:dPt>
          <c:dPt>
            <c:idx val="2"/>
            <c:invertIfNegative val="0"/>
            <c:bubble3D val="0"/>
            <c:spPr>
              <a:noFill/>
            </c:spPr>
            <c:extLst>
              <c:ext xmlns:c16="http://schemas.microsoft.com/office/drawing/2014/chart" uri="{C3380CC4-5D6E-409C-BE32-E72D297353CC}">
                <c16:uniqueId val="{00000236-4B75-4887-AB09-8167137C222F}"/>
              </c:ext>
            </c:extLst>
          </c:dPt>
          <c:dPt>
            <c:idx val="3"/>
            <c:invertIfNegative val="0"/>
            <c:bubble3D val="0"/>
            <c:spPr>
              <a:noFill/>
            </c:spPr>
            <c:extLst>
              <c:ext xmlns:c16="http://schemas.microsoft.com/office/drawing/2014/chart" uri="{C3380CC4-5D6E-409C-BE32-E72D297353CC}">
                <c16:uniqueId val="{00000238-4B75-4887-AB09-8167137C222F}"/>
              </c:ext>
            </c:extLst>
          </c:dPt>
          <c:dPt>
            <c:idx val="4"/>
            <c:invertIfNegative val="0"/>
            <c:bubble3D val="0"/>
            <c:spPr>
              <a:noFill/>
            </c:spPr>
            <c:extLst>
              <c:ext xmlns:c16="http://schemas.microsoft.com/office/drawing/2014/chart" uri="{C3380CC4-5D6E-409C-BE32-E72D297353CC}">
                <c16:uniqueId val="{0000023A-4B75-4887-AB09-8167137C222F}"/>
              </c:ext>
            </c:extLst>
          </c:dPt>
          <c:cat>
            <c:strRef>
              <c:f>'Form K1'!$S$181:$S$185</c:f>
              <c:strCache>
                <c:ptCount val="5"/>
                <c:pt idx="0">
                  <c:v>R</c:v>
                </c:pt>
                <c:pt idx="1">
                  <c:v>M</c:v>
                </c:pt>
                <c:pt idx="2">
                  <c:v>U1</c:v>
                </c:pt>
                <c:pt idx="3">
                  <c:v>U2</c:v>
                </c:pt>
                <c:pt idx="4">
                  <c:v>U3</c:v>
                </c:pt>
              </c:strCache>
            </c:strRef>
          </c:cat>
          <c:val>
            <c:numRef>
              <c:f>'Form K1'!$BS$181:$BS$185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4B75-4887-AB09-8167137C222F}"/>
            </c:ext>
          </c:extLst>
        </c:ser>
        <c:ser>
          <c:idx val="52"/>
          <c:order val="52"/>
          <c:tx>
            <c:strRef>
              <c:f>'Form K1'!$BT$180</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4B75-4887-AB09-8167137C222F}"/>
              </c:ext>
            </c:extLst>
          </c:dPt>
          <c:cat>
            <c:strRef>
              <c:f>'Form K1'!$S$181:$S$185</c:f>
              <c:strCache>
                <c:ptCount val="5"/>
                <c:pt idx="0">
                  <c:v>R</c:v>
                </c:pt>
                <c:pt idx="1">
                  <c:v>M</c:v>
                </c:pt>
                <c:pt idx="2">
                  <c:v>U1</c:v>
                </c:pt>
                <c:pt idx="3">
                  <c:v>U2</c:v>
                </c:pt>
                <c:pt idx="4">
                  <c:v>U3</c:v>
                </c:pt>
              </c:strCache>
            </c:strRef>
          </c:cat>
          <c:val>
            <c:numRef>
              <c:f>'Form K1'!$BT$181:$BT$185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4B75-4887-AB09-8167137C222F}"/>
            </c:ext>
          </c:extLst>
        </c:ser>
        <c:ser>
          <c:idx val="53"/>
          <c:order val="53"/>
          <c:tx>
            <c:strRef>
              <c:f>'Form K1'!$BU$180</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4B75-4887-AB09-8167137C222F}"/>
              </c:ext>
            </c:extLst>
          </c:dPt>
          <c:dPt>
            <c:idx val="1"/>
            <c:invertIfNegative val="0"/>
            <c:bubble3D val="0"/>
            <c:spPr>
              <a:noFill/>
            </c:spPr>
            <c:extLst>
              <c:ext xmlns:c16="http://schemas.microsoft.com/office/drawing/2014/chart" uri="{C3380CC4-5D6E-409C-BE32-E72D297353CC}">
                <c16:uniqueId val="{0000024A-4B75-4887-AB09-8167137C222F}"/>
              </c:ext>
            </c:extLst>
          </c:dPt>
          <c:dPt>
            <c:idx val="2"/>
            <c:invertIfNegative val="0"/>
            <c:bubble3D val="0"/>
            <c:spPr>
              <a:noFill/>
            </c:spPr>
            <c:extLst>
              <c:ext xmlns:c16="http://schemas.microsoft.com/office/drawing/2014/chart" uri="{C3380CC4-5D6E-409C-BE32-E72D297353CC}">
                <c16:uniqueId val="{0000024C-4B75-4887-AB09-8167137C222F}"/>
              </c:ext>
            </c:extLst>
          </c:dPt>
          <c:dPt>
            <c:idx val="3"/>
            <c:invertIfNegative val="0"/>
            <c:bubble3D val="0"/>
            <c:spPr>
              <a:noFill/>
            </c:spPr>
            <c:extLst>
              <c:ext xmlns:c16="http://schemas.microsoft.com/office/drawing/2014/chart" uri="{C3380CC4-5D6E-409C-BE32-E72D297353CC}">
                <c16:uniqueId val="{0000024E-4B75-4887-AB09-8167137C222F}"/>
              </c:ext>
            </c:extLst>
          </c:dPt>
          <c:dPt>
            <c:idx val="4"/>
            <c:invertIfNegative val="0"/>
            <c:bubble3D val="0"/>
            <c:spPr>
              <a:noFill/>
            </c:spPr>
            <c:extLst>
              <c:ext xmlns:c16="http://schemas.microsoft.com/office/drawing/2014/chart" uri="{C3380CC4-5D6E-409C-BE32-E72D297353CC}">
                <c16:uniqueId val="{00000250-4B75-4887-AB09-8167137C222F}"/>
              </c:ext>
            </c:extLst>
          </c:dPt>
          <c:cat>
            <c:strRef>
              <c:f>'Form K1'!$S$181:$S$185</c:f>
              <c:strCache>
                <c:ptCount val="5"/>
                <c:pt idx="0">
                  <c:v>R</c:v>
                </c:pt>
                <c:pt idx="1">
                  <c:v>M</c:v>
                </c:pt>
                <c:pt idx="2">
                  <c:v>U1</c:v>
                </c:pt>
                <c:pt idx="3">
                  <c:v>U2</c:v>
                </c:pt>
                <c:pt idx="4">
                  <c:v>U3</c:v>
                </c:pt>
              </c:strCache>
            </c:strRef>
          </c:cat>
          <c:val>
            <c:numRef>
              <c:f>'Form K1'!$BU$181:$BU$185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4B75-4887-AB09-8167137C222F}"/>
            </c:ext>
          </c:extLst>
        </c:ser>
        <c:ser>
          <c:idx val="54"/>
          <c:order val="54"/>
          <c:tx>
            <c:strRef>
              <c:f>'Form K1'!$BV$180</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4B75-4887-AB09-8167137C222F}"/>
              </c:ext>
            </c:extLst>
          </c:dPt>
          <c:cat>
            <c:strRef>
              <c:f>'Form K1'!$S$181:$S$185</c:f>
              <c:strCache>
                <c:ptCount val="5"/>
                <c:pt idx="0">
                  <c:v>R</c:v>
                </c:pt>
                <c:pt idx="1">
                  <c:v>M</c:v>
                </c:pt>
                <c:pt idx="2">
                  <c:v>U1</c:v>
                </c:pt>
                <c:pt idx="3">
                  <c:v>U2</c:v>
                </c:pt>
                <c:pt idx="4">
                  <c:v>U3</c:v>
                </c:pt>
              </c:strCache>
            </c:strRef>
          </c:cat>
          <c:val>
            <c:numRef>
              <c:f>'Form K1'!$BV$181:$BV$185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4B75-4887-AB09-8167137C222F}"/>
            </c:ext>
          </c:extLst>
        </c:ser>
        <c:ser>
          <c:idx val="55"/>
          <c:order val="55"/>
          <c:tx>
            <c:strRef>
              <c:f>'Form K1'!$BW$180</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4B75-4887-AB09-8167137C222F}"/>
              </c:ext>
            </c:extLst>
          </c:dPt>
          <c:dPt>
            <c:idx val="1"/>
            <c:invertIfNegative val="0"/>
            <c:bubble3D val="0"/>
            <c:spPr>
              <a:noFill/>
            </c:spPr>
            <c:extLst>
              <c:ext xmlns:c16="http://schemas.microsoft.com/office/drawing/2014/chart" uri="{C3380CC4-5D6E-409C-BE32-E72D297353CC}">
                <c16:uniqueId val="{00000260-4B75-4887-AB09-8167137C222F}"/>
              </c:ext>
            </c:extLst>
          </c:dPt>
          <c:dPt>
            <c:idx val="2"/>
            <c:invertIfNegative val="0"/>
            <c:bubble3D val="0"/>
            <c:spPr>
              <a:noFill/>
            </c:spPr>
            <c:extLst>
              <c:ext xmlns:c16="http://schemas.microsoft.com/office/drawing/2014/chart" uri="{C3380CC4-5D6E-409C-BE32-E72D297353CC}">
                <c16:uniqueId val="{00000262-4B75-4887-AB09-8167137C222F}"/>
              </c:ext>
            </c:extLst>
          </c:dPt>
          <c:dPt>
            <c:idx val="3"/>
            <c:invertIfNegative val="0"/>
            <c:bubble3D val="0"/>
            <c:spPr>
              <a:noFill/>
            </c:spPr>
            <c:extLst>
              <c:ext xmlns:c16="http://schemas.microsoft.com/office/drawing/2014/chart" uri="{C3380CC4-5D6E-409C-BE32-E72D297353CC}">
                <c16:uniqueId val="{00000264-4B75-4887-AB09-8167137C222F}"/>
              </c:ext>
            </c:extLst>
          </c:dPt>
          <c:dPt>
            <c:idx val="4"/>
            <c:invertIfNegative val="0"/>
            <c:bubble3D val="0"/>
            <c:spPr>
              <a:noFill/>
            </c:spPr>
            <c:extLst>
              <c:ext xmlns:c16="http://schemas.microsoft.com/office/drawing/2014/chart" uri="{C3380CC4-5D6E-409C-BE32-E72D297353CC}">
                <c16:uniqueId val="{00000266-4B75-4887-AB09-8167137C222F}"/>
              </c:ext>
            </c:extLst>
          </c:dPt>
          <c:cat>
            <c:strRef>
              <c:f>'Form K1'!$S$181:$S$185</c:f>
              <c:strCache>
                <c:ptCount val="5"/>
                <c:pt idx="0">
                  <c:v>R</c:v>
                </c:pt>
                <c:pt idx="1">
                  <c:v>M</c:v>
                </c:pt>
                <c:pt idx="2">
                  <c:v>U1</c:v>
                </c:pt>
                <c:pt idx="3">
                  <c:v>U2</c:v>
                </c:pt>
                <c:pt idx="4">
                  <c:v>U3</c:v>
                </c:pt>
              </c:strCache>
            </c:strRef>
          </c:cat>
          <c:val>
            <c:numRef>
              <c:f>'Form K1'!$BW$181:$BW$185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4B75-4887-AB09-8167137C222F}"/>
            </c:ext>
          </c:extLst>
        </c:ser>
        <c:ser>
          <c:idx val="56"/>
          <c:order val="56"/>
          <c:tx>
            <c:strRef>
              <c:f>'Form K1'!$BX$180</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4B75-4887-AB09-8167137C222F}"/>
              </c:ext>
            </c:extLst>
          </c:dPt>
          <c:cat>
            <c:strRef>
              <c:f>'Form K1'!$S$181:$S$185</c:f>
              <c:strCache>
                <c:ptCount val="5"/>
                <c:pt idx="0">
                  <c:v>R</c:v>
                </c:pt>
                <c:pt idx="1">
                  <c:v>M</c:v>
                </c:pt>
                <c:pt idx="2">
                  <c:v>U1</c:v>
                </c:pt>
                <c:pt idx="3">
                  <c:v>U2</c:v>
                </c:pt>
                <c:pt idx="4">
                  <c:v>U3</c:v>
                </c:pt>
              </c:strCache>
            </c:strRef>
          </c:cat>
          <c:val>
            <c:numRef>
              <c:f>'Form K1'!$BX$181:$BX$185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4B75-4887-AB09-8167137C222F}"/>
            </c:ext>
          </c:extLst>
        </c:ser>
        <c:ser>
          <c:idx val="57"/>
          <c:order val="57"/>
          <c:tx>
            <c:strRef>
              <c:f>'Form K1'!$BY$180</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4B75-4887-AB09-8167137C222F}"/>
              </c:ext>
            </c:extLst>
          </c:dPt>
          <c:dPt>
            <c:idx val="1"/>
            <c:invertIfNegative val="0"/>
            <c:bubble3D val="0"/>
            <c:spPr>
              <a:noFill/>
            </c:spPr>
            <c:extLst>
              <c:ext xmlns:c16="http://schemas.microsoft.com/office/drawing/2014/chart" uri="{C3380CC4-5D6E-409C-BE32-E72D297353CC}">
                <c16:uniqueId val="{00000276-4B75-4887-AB09-8167137C222F}"/>
              </c:ext>
            </c:extLst>
          </c:dPt>
          <c:dPt>
            <c:idx val="2"/>
            <c:invertIfNegative val="0"/>
            <c:bubble3D val="0"/>
            <c:spPr>
              <a:noFill/>
            </c:spPr>
            <c:extLst>
              <c:ext xmlns:c16="http://schemas.microsoft.com/office/drawing/2014/chart" uri="{C3380CC4-5D6E-409C-BE32-E72D297353CC}">
                <c16:uniqueId val="{00000278-4B75-4887-AB09-8167137C222F}"/>
              </c:ext>
            </c:extLst>
          </c:dPt>
          <c:dPt>
            <c:idx val="3"/>
            <c:invertIfNegative val="0"/>
            <c:bubble3D val="0"/>
            <c:spPr>
              <a:noFill/>
            </c:spPr>
            <c:extLst>
              <c:ext xmlns:c16="http://schemas.microsoft.com/office/drawing/2014/chart" uri="{C3380CC4-5D6E-409C-BE32-E72D297353CC}">
                <c16:uniqueId val="{0000027A-4B75-4887-AB09-8167137C222F}"/>
              </c:ext>
            </c:extLst>
          </c:dPt>
          <c:dPt>
            <c:idx val="4"/>
            <c:invertIfNegative val="0"/>
            <c:bubble3D val="0"/>
            <c:spPr>
              <a:noFill/>
            </c:spPr>
            <c:extLst>
              <c:ext xmlns:c16="http://schemas.microsoft.com/office/drawing/2014/chart" uri="{C3380CC4-5D6E-409C-BE32-E72D297353CC}">
                <c16:uniqueId val="{0000027C-4B75-4887-AB09-8167137C222F}"/>
              </c:ext>
            </c:extLst>
          </c:dPt>
          <c:cat>
            <c:strRef>
              <c:f>'Form K1'!$S$181:$S$185</c:f>
              <c:strCache>
                <c:ptCount val="5"/>
                <c:pt idx="0">
                  <c:v>R</c:v>
                </c:pt>
                <c:pt idx="1">
                  <c:v>M</c:v>
                </c:pt>
                <c:pt idx="2">
                  <c:v>U1</c:v>
                </c:pt>
                <c:pt idx="3">
                  <c:v>U2</c:v>
                </c:pt>
                <c:pt idx="4">
                  <c:v>U3</c:v>
                </c:pt>
              </c:strCache>
            </c:strRef>
          </c:cat>
          <c:val>
            <c:numRef>
              <c:f>'Form K1'!$BY$181:$BY$185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4B75-4887-AB09-8167137C222F}"/>
            </c:ext>
          </c:extLst>
        </c:ser>
        <c:ser>
          <c:idx val="58"/>
          <c:order val="58"/>
          <c:tx>
            <c:strRef>
              <c:f>'Form K1'!$BZ$180</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4B75-4887-AB09-8167137C222F}"/>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4B75-4887-AB09-8167137C222F}"/>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4B75-4887-AB09-8167137C222F}"/>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4B75-4887-AB09-8167137C222F}"/>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4B75-4887-AB09-8167137C222F}"/>
              </c:ext>
            </c:extLst>
          </c:dPt>
          <c:cat>
            <c:strRef>
              <c:f>'Form K1'!$S$181:$S$185</c:f>
              <c:strCache>
                <c:ptCount val="5"/>
                <c:pt idx="0">
                  <c:v>R</c:v>
                </c:pt>
                <c:pt idx="1">
                  <c:v>M</c:v>
                </c:pt>
                <c:pt idx="2">
                  <c:v>U1</c:v>
                </c:pt>
                <c:pt idx="3">
                  <c:v>U2</c:v>
                </c:pt>
                <c:pt idx="4">
                  <c:v>U3</c:v>
                </c:pt>
              </c:strCache>
            </c:strRef>
          </c:cat>
          <c:val>
            <c:numRef>
              <c:f>'Form K1'!$BZ$181:$BZ$185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4B75-4887-AB09-8167137C222F}"/>
            </c:ext>
          </c:extLst>
        </c:ser>
        <c:ser>
          <c:idx val="59"/>
          <c:order val="59"/>
          <c:tx>
            <c:strRef>
              <c:f>'Form K1'!$CA$180</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4B75-4887-AB09-8167137C222F}"/>
              </c:ext>
            </c:extLst>
          </c:dPt>
          <c:dPt>
            <c:idx val="1"/>
            <c:invertIfNegative val="0"/>
            <c:bubble3D val="0"/>
            <c:spPr>
              <a:noFill/>
            </c:spPr>
            <c:extLst>
              <c:ext xmlns:c16="http://schemas.microsoft.com/office/drawing/2014/chart" uri="{C3380CC4-5D6E-409C-BE32-E72D297353CC}">
                <c16:uniqueId val="{0000028C-4B75-4887-AB09-8167137C222F}"/>
              </c:ext>
            </c:extLst>
          </c:dPt>
          <c:dPt>
            <c:idx val="2"/>
            <c:invertIfNegative val="0"/>
            <c:bubble3D val="0"/>
            <c:spPr>
              <a:noFill/>
            </c:spPr>
            <c:extLst>
              <c:ext xmlns:c16="http://schemas.microsoft.com/office/drawing/2014/chart" uri="{C3380CC4-5D6E-409C-BE32-E72D297353CC}">
                <c16:uniqueId val="{0000028E-4B75-4887-AB09-8167137C222F}"/>
              </c:ext>
            </c:extLst>
          </c:dPt>
          <c:dPt>
            <c:idx val="3"/>
            <c:invertIfNegative val="0"/>
            <c:bubble3D val="0"/>
            <c:spPr>
              <a:noFill/>
            </c:spPr>
            <c:extLst>
              <c:ext xmlns:c16="http://schemas.microsoft.com/office/drawing/2014/chart" uri="{C3380CC4-5D6E-409C-BE32-E72D297353CC}">
                <c16:uniqueId val="{00000290-4B75-4887-AB09-8167137C222F}"/>
              </c:ext>
            </c:extLst>
          </c:dPt>
          <c:dPt>
            <c:idx val="4"/>
            <c:invertIfNegative val="0"/>
            <c:bubble3D val="0"/>
            <c:spPr>
              <a:noFill/>
            </c:spPr>
            <c:extLst>
              <c:ext xmlns:c16="http://schemas.microsoft.com/office/drawing/2014/chart" uri="{C3380CC4-5D6E-409C-BE32-E72D297353CC}">
                <c16:uniqueId val="{00000292-4B75-4887-AB09-8167137C222F}"/>
              </c:ext>
            </c:extLst>
          </c:dPt>
          <c:cat>
            <c:strRef>
              <c:f>'Form K1'!$S$181:$S$185</c:f>
              <c:strCache>
                <c:ptCount val="5"/>
                <c:pt idx="0">
                  <c:v>R</c:v>
                </c:pt>
                <c:pt idx="1">
                  <c:v>M</c:v>
                </c:pt>
                <c:pt idx="2">
                  <c:v>U1</c:v>
                </c:pt>
                <c:pt idx="3">
                  <c:v>U2</c:v>
                </c:pt>
                <c:pt idx="4">
                  <c:v>U3</c:v>
                </c:pt>
              </c:strCache>
            </c:strRef>
          </c:cat>
          <c:val>
            <c:numRef>
              <c:f>'Form K1'!$CA$181:$CA$185</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4B75-4887-AB09-8167137C222F}"/>
            </c:ext>
          </c:extLst>
        </c:ser>
        <c:dLbls>
          <c:showLegendKey val="0"/>
          <c:showVal val="0"/>
          <c:showCatName val="0"/>
          <c:showSerName val="0"/>
          <c:showPercent val="0"/>
          <c:showBubbleSize val="0"/>
        </c:dLbls>
        <c:gapWidth val="150"/>
        <c:overlap val="100"/>
        <c:axId val="840022808"/>
        <c:axId val="840022416"/>
      </c:barChart>
      <c:catAx>
        <c:axId val="840022808"/>
        <c:scaling>
          <c:orientation val="maxMin"/>
        </c:scaling>
        <c:delete val="1"/>
        <c:axPos val="l"/>
        <c:numFmt formatCode="General" sourceLinked="0"/>
        <c:majorTickMark val="out"/>
        <c:minorTickMark val="none"/>
        <c:tickLblPos val="nextTo"/>
        <c:crossAx val="840022416"/>
        <c:crosses val="autoZero"/>
        <c:auto val="1"/>
        <c:lblAlgn val="ctr"/>
        <c:lblOffset val="100"/>
        <c:noMultiLvlLbl val="0"/>
      </c:catAx>
      <c:valAx>
        <c:axId val="840022416"/>
        <c:scaling>
          <c:orientation val="minMax"/>
        </c:scaling>
        <c:delete val="1"/>
        <c:axPos val="t"/>
        <c:majorGridlines/>
        <c:numFmt formatCode="0%" sourceLinked="1"/>
        <c:majorTickMark val="out"/>
        <c:minorTickMark val="none"/>
        <c:tickLblPos val="nextTo"/>
        <c:crossAx val="840022808"/>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August</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K1'!$T$194</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D04C-49C3-927C-738660707E25}"/>
              </c:ext>
            </c:extLst>
          </c:dPt>
          <c:cat>
            <c:strRef>
              <c:f>'Form K1'!$S$195:$S$199</c:f>
              <c:strCache>
                <c:ptCount val="5"/>
                <c:pt idx="0">
                  <c:v>R</c:v>
                </c:pt>
                <c:pt idx="1">
                  <c:v>M</c:v>
                </c:pt>
                <c:pt idx="2">
                  <c:v>U1</c:v>
                </c:pt>
                <c:pt idx="3">
                  <c:v>U2</c:v>
                </c:pt>
                <c:pt idx="4">
                  <c:v>U3</c:v>
                </c:pt>
              </c:strCache>
            </c:strRef>
          </c:cat>
          <c:val>
            <c:numRef>
              <c:f>'Form K1'!$T$195:$T$199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D04C-49C3-927C-738660707E25}"/>
            </c:ext>
          </c:extLst>
        </c:ser>
        <c:ser>
          <c:idx val="1"/>
          <c:order val="1"/>
          <c:tx>
            <c:strRef>
              <c:f>'Form K1'!$U$194</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D04C-49C3-927C-738660707E25}"/>
              </c:ext>
            </c:extLst>
          </c:dPt>
          <c:dPt>
            <c:idx val="1"/>
            <c:invertIfNegative val="0"/>
            <c:bubble3D val="0"/>
            <c:spPr>
              <a:noFill/>
            </c:spPr>
            <c:extLst>
              <c:ext xmlns:c16="http://schemas.microsoft.com/office/drawing/2014/chart" uri="{C3380CC4-5D6E-409C-BE32-E72D297353CC}">
                <c16:uniqueId val="{0000000E-D04C-49C3-927C-738660707E25}"/>
              </c:ext>
            </c:extLst>
          </c:dPt>
          <c:dPt>
            <c:idx val="2"/>
            <c:invertIfNegative val="0"/>
            <c:bubble3D val="0"/>
            <c:spPr>
              <a:noFill/>
            </c:spPr>
            <c:extLst>
              <c:ext xmlns:c16="http://schemas.microsoft.com/office/drawing/2014/chart" uri="{C3380CC4-5D6E-409C-BE32-E72D297353CC}">
                <c16:uniqueId val="{00000010-D04C-49C3-927C-738660707E25}"/>
              </c:ext>
            </c:extLst>
          </c:dPt>
          <c:dPt>
            <c:idx val="3"/>
            <c:invertIfNegative val="0"/>
            <c:bubble3D val="0"/>
            <c:spPr>
              <a:noFill/>
            </c:spPr>
            <c:extLst>
              <c:ext xmlns:c16="http://schemas.microsoft.com/office/drawing/2014/chart" uri="{C3380CC4-5D6E-409C-BE32-E72D297353CC}">
                <c16:uniqueId val="{00000012-D04C-49C3-927C-738660707E25}"/>
              </c:ext>
            </c:extLst>
          </c:dPt>
          <c:dPt>
            <c:idx val="4"/>
            <c:invertIfNegative val="0"/>
            <c:bubble3D val="0"/>
            <c:spPr>
              <a:noFill/>
            </c:spPr>
            <c:extLst>
              <c:ext xmlns:c16="http://schemas.microsoft.com/office/drawing/2014/chart" uri="{C3380CC4-5D6E-409C-BE32-E72D297353CC}">
                <c16:uniqueId val="{00000014-D04C-49C3-927C-738660707E25}"/>
              </c:ext>
            </c:extLst>
          </c:dPt>
          <c:cat>
            <c:strRef>
              <c:f>'Form K1'!$S$195:$S$199</c:f>
              <c:strCache>
                <c:ptCount val="5"/>
                <c:pt idx="0">
                  <c:v>R</c:v>
                </c:pt>
                <c:pt idx="1">
                  <c:v>M</c:v>
                </c:pt>
                <c:pt idx="2">
                  <c:v>U1</c:v>
                </c:pt>
                <c:pt idx="3">
                  <c:v>U2</c:v>
                </c:pt>
                <c:pt idx="4">
                  <c:v>U3</c:v>
                </c:pt>
              </c:strCache>
            </c:strRef>
          </c:cat>
          <c:val>
            <c:numRef>
              <c:f>'Form K1'!$U$195:$U$199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D04C-49C3-927C-738660707E25}"/>
            </c:ext>
          </c:extLst>
        </c:ser>
        <c:ser>
          <c:idx val="2"/>
          <c:order val="2"/>
          <c:tx>
            <c:strRef>
              <c:f>'Form K1'!$V$194</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D04C-49C3-927C-738660707E25}"/>
              </c:ext>
            </c:extLst>
          </c:dPt>
          <c:cat>
            <c:strRef>
              <c:f>'Form K1'!$S$195:$S$199</c:f>
              <c:strCache>
                <c:ptCount val="5"/>
                <c:pt idx="0">
                  <c:v>R</c:v>
                </c:pt>
                <c:pt idx="1">
                  <c:v>M</c:v>
                </c:pt>
                <c:pt idx="2">
                  <c:v>U1</c:v>
                </c:pt>
                <c:pt idx="3">
                  <c:v>U2</c:v>
                </c:pt>
                <c:pt idx="4">
                  <c:v>U3</c:v>
                </c:pt>
              </c:strCache>
            </c:strRef>
          </c:cat>
          <c:val>
            <c:numRef>
              <c:f>'Form K1'!$V$195:$V$199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D04C-49C3-927C-738660707E25}"/>
            </c:ext>
          </c:extLst>
        </c:ser>
        <c:ser>
          <c:idx val="3"/>
          <c:order val="3"/>
          <c:tx>
            <c:strRef>
              <c:f>'Form K1'!$W$194</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D04C-49C3-927C-738660707E25}"/>
              </c:ext>
            </c:extLst>
          </c:dPt>
          <c:dPt>
            <c:idx val="1"/>
            <c:invertIfNegative val="0"/>
            <c:bubble3D val="0"/>
            <c:spPr>
              <a:noFill/>
            </c:spPr>
            <c:extLst>
              <c:ext xmlns:c16="http://schemas.microsoft.com/office/drawing/2014/chart" uri="{C3380CC4-5D6E-409C-BE32-E72D297353CC}">
                <c16:uniqueId val="{00000024-D04C-49C3-927C-738660707E25}"/>
              </c:ext>
            </c:extLst>
          </c:dPt>
          <c:dPt>
            <c:idx val="2"/>
            <c:invertIfNegative val="0"/>
            <c:bubble3D val="0"/>
            <c:spPr>
              <a:noFill/>
            </c:spPr>
            <c:extLst>
              <c:ext xmlns:c16="http://schemas.microsoft.com/office/drawing/2014/chart" uri="{C3380CC4-5D6E-409C-BE32-E72D297353CC}">
                <c16:uniqueId val="{00000026-D04C-49C3-927C-738660707E25}"/>
              </c:ext>
            </c:extLst>
          </c:dPt>
          <c:dPt>
            <c:idx val="3"/>
            <c:invertIfNegative val="0"/>
            <c:bubble3D val="0"/>
            <c:spPr>
              <a:noFill/>
            </c:spPr>
            <c:extLst>
              <c:ext xmlns:c16="http://schemas.microsoft.com/office/drawing/2014/chart" uri="{C3380CC4-5D6E-409C-BE32-E72D297353CC}">
                <c16:uniqueId val="{00000028-D04C-49C3-927C-738660707E25}"/>
              </c:ext>
            </c:extLst>
          </c:dPt>
          <c:dPt>
            <c:idx val="4"/>
            <c:invertIfNegative val="0"/>
            <c:bubble3D val="0"/>
            <c:spPr>
              <a:noFill/>
            </c:spPr>
            <c:extLst>
              <c:ext xmlns:c16="http://schemas.microsoft.com/office/drawing/2014/chart" uri="{C3380CC4-5D6E-409C-BE32-E72D297353CC}">
                <c16:uniqueId val="{0000002A-D04C-49C3-927C-738660707E25}"/>
              </c:ext>
            </c:extLst>
          </c:dPt>
          <c:cat>
            <c:strRef>
              <c:f>'Form K1'!$S$195:$S$199</c:f>
              <c:strCache>
                <c:ptCount val="5"/>
                <c:pt idx="0">
                  <c:v>R</c:v>
                </c:pt>
                <c:pt idx="1">
                  <c:v>M</c:v>
                </c:pt>
                <c:pt idx="2">
                  <c:v>U1</c:v>
                </c:pt>
                <c:pt idx="3">
                  <c:v>U2</c:v>
                </c:pt>
                <c:pt idx="4">
                  <c:v>U3</c:v>
                </c:pt>
              </c:strCache>
            </c:strRef>
          </c:cat>
          <c:val>
            <c:numRef>
              <c:f>'Form K1'!$W$195:$W$199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D04C-49C3-927C-738660707E25}"/>
            </c:ext>
          </c:extLst>
        </c:ser>
        <c:ser>
          <c:idx val="4"/>
          <c:order val="4"/>
          <c:tx>
            <c:strRef>
              <c:f>'Form K1'!$X$194</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D04C-49C3-927C-738660707E25}"/>
              </c:ext>
            </c:extLst>
          </c:dPt>
          <c:cat>
            <c:strRef>
              <c:f>'Form K1'!$S$195:$S$199</c:f>
              <c:strCache>
                <c:ptCount val="5"/>
                <c:pt idx="0">
                  <c:v>R</c:v>
                </c:pt>
                <c:pt idx="1">
                  <c:v>M</c:v>
                </c:pt>
                <c:pt idx="2">
                  <c:v>U1</c:v>
                </c:pt>
                <c:pt idx="3">
                  <c:v>U2</c:v>
                </c:pt>
                <c:pt idx="4">
                  <c:v>U3</c:v>
                </c:pt>
              </c:strCache>
            </c:strRef>
          </c:cat>
          <c:val>
            <c:numRef>
              <c:f>'Form K1'!$X$195:$X$199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D04C-49C3-927C-738660707E25}"/>
            </c:ext>
          </c:extLst>
        </c:ser>
        <c:ser>
          <c:idx val="5"/>
          <c:order val="5"/>
          <c:tx>
            <c:strRef>
              <c:f>'Form K1'!$Y$194</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D04C-49C3-927C-738660707E25}"/>
              </c:ext>
            </c:extLst>
          </c:dPt>
          <c:dPt>
            <c:idx val="1"/>
            <c:invertIfNegative val="0"/>
            <c:bubble3D val="0"/>
            <c:spPr>
              <a:noFill/>
            </c:spPr>
            <c:extLst>
              <c:ext xmlns:c16="http://schemas.microsoft.com/office/drawing/2014/chart" uri="{C3380CC4-5D6E-409C-BE32-E72D297353CC}">
                <c16:uniqueId val="{0000003A-D04C-49C3-927C-738660707E25}"/>
              </c:ext>
            </c:extLst>
          </c:dPt>
          <c:dPt>
            <c:idx val="2"/>
            <c:invertIfNegative val="0"/>
            <c:bubble3D val="0"/>
            <c:spPr>
              <a:noFill/>
            </c:spPr>
            <c:extLst>
              <c:ext xmlns:c16="http://schemas.microsoft.com/office/drawing/2014/chart" uri="{C3380CC4-5D6E-409C-BE32-E72D297353CC}">
                <c16:uniqueId val="{0000003C-D04C-49C3-927C-738660707E25}"/>
              </c:ext>
            </c:extLst>
          </c:dPt>
          <c:dPt>
            <c:idx val="3"/>
            <c:invertIfNegative val="0"/>
            <c:bubble3D val="0"/>
            <c:spPr>
              <a:noFill/>
            </c:spPr>
            <c:extLst>
              <c:ext xmlns:c16="http://schemas.microsoft.com/office/drawing/2014/chart" uri="{C3380CC4-5D6E-409C-BE32-E72D297353CC}">
                <c16:uniqueId val="{0000003E-D04C-49C3-927C-738660707E25}"/>
              </c:ext>
            </c:extLst>
          </c:dPt>
          <c:dPt>
            <c:idx val="4"/>
            <c:invertIfNegative val="0"/>
            <c:bubble3D val="0"/>
            <c:spPr>
              <a:noFill/>
            </c:spPr>
            <c:extLst>
              <c:ext xmlns:c16="http://schemas.microsoft.com/office/drawing/2014/chart" uri="{C3380CC4-5D6E-409C-BE32-E72D297353CC}">
                <c16:uniqueId val="{00000040-D04C-49C3-927C-738660707E25}"/>
              </c:ext>
            </c:extLst>
          </c:dPt>
          <c:cat>
            <c:strRef>
              <c:f>'Form K1'!$S$195:$S$199</c:f>
              <c:strCache>
                <c:ptCount val="5"/>
                <c:pt idx="0">
                  <c:v>R</c:v>
                </c:pt>
                <c:pt idx="1">
                  <c:v>M</c:v>
                </c:pt>
                <c:pt idx="2">
                  <c:v>U1</c:v>
                </c:pt>
                <c:pt idx="3">
                  <c:v>U2</c:v>
                </c:pt>
                <c:pt idx="4">
                  <c:v>U3</c:v>
                </c:pt>
              </c:strCache>
            </c:strRef>
          </c:cat>
          <c:val>
            <c:numRef>
              <c:f>'Form K1'!$Y$195:$Y$199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D04C-49C3-927C-738660707E25}"/>
            </c:ext>
          </c:extLst>
        </c:ser>
        <c:ser>
          <c:idx val="6"/>
          <c:order val="6"/>
          <c:tx>
            <c:strRef>
              <c:f>'Form K1'!$Z$194</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D04C-49C3-927C-738660707E25}"/>
              </c:ext>
            </c:extLst>
          </c:dPt>
          <c:cat>
            <c:strRef>
              <c:f>'Form K1'!$S$195:$S$199</c:f>
              <c:strCache>
                <c:ptCount val="5"/>
                <c:pt idx="0">
                  <c:v>R</c:v>
                </c:pt>
                <c:pt idx="1">
                  <c:v>M</c:v>
                </c:pt>
                <c:pt idx="2">
                  <c:v>U1</c:v>
                </c:pt>
                <c:pt idx="3">
                  <c:v>U2</c:v>
                </c:pt>
                <c:pt idx="4">
                  <c:v>U3</c:v>
                </c:pt>
              </c:strCache>
            </c:strRef>
          </c:cat>
          <c:val>
            <c:numRef>
              <c:f>'Form K1'!$Z$195:$Z$199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D04C-49C3-927C-738660707E25}"/>
            </c:ext>
          </c:extLst>
        </c:ser>
        <c:ser>
          <c:idx val="7"/>
          <c:order val="7"/>
          <c:tx>
            <c:strRef>
              <c:f>'Form K1'!$AA$194</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D04C-49C3-927C-738660707E25}"/>
              </c:ext>
            </c:extLst>
          </c:dPt>
          <c:dPt>
            <c:idx val="1"/>
            <c:invertIfNegative val="0"/>
            <c:bubble3D val="0"/>
            <c:spPr>
              <a:noFill/>
            </c:spPr>
            <c:extLst>
              <c:ext xmlns:c16="http://schemas.microsoft.com/office/drawing/2014/chart" uri="{C3380CC4-5D6E-409C-BE32-E72D297353CC}">
                <c16:uniqueId val="{00000050-D04C-49C3-927C-738660707E25}"/>
              </c:ext>
            </c:extLst>
          </c:dPt>
          <c:dPt>
            <c:idx val="2"/>
            <c:invertIfNegative val="0"/>
            <c:bubble3D val="0"/>
            <c:spPr>
              <a:noFill/>
            </c:spPr>
            <c:extLst>
              <c:ext xmlns:c16="http://schemas.microsoft.com/office/drawing/2014/chart" uri="{C3380CC4-5D6E-409C-BE32-E72D297353CC}">
                <c16:uniqueId val="{00000052-D04C-49C3-927C-738660707E25}"/>
              </c:ext>
            </c:extLst>
          </c:dPt>
          <c:dPt>
            <c:idx val="3"/>
            <c:invertIfNegative val="0"/>
            <c:bubble3D val="0"/>
            <c:spPr>
              <a:noFill/>
            </c:spPr>
            <c:extLst>
              <c:ext xmlns:c16="http://schemas.microsoft.com/office/drawing/2014/chart" uri="{C3380CC4-5D6E-409C-BE32-E72D297353CC}">
                <c16:uniqueId val="{00000054-D04C-49C3-927C-738660707E25}"/>
              </c:ext>
            </c:extLst>
          </c:dPt>
          <c:dPt>
            <c:idx val="4"/>
            <c:invertIfNegative val="0"/>
            <c:bubble3D val="0"/>
            <c:spPr>
              <a:noFill/>
            </c:spPr>
            <c:extLst>
              <c:ext xmlns:c16="http://schemas.microsoft.com/office/drawing/2014/chart" uri="{C3380CC4-5D6E-409C-BE32-E72D297353CC}">
                <c16:uniqueId val="{00000056-D04C-49C3-927C-738660707E25}"/>
              </c:ext>
            </c:extLst>
          </c:dPt>
          <c:cat>
            <c:strRef>
              <c:f>'Form K1'!$S$195:$S$199</c:f>
              <c:strCache>
                <c:ptCount val="5"/>
                <c:pt idx="0">
                  <c:v>R</c:v>
                </c:pt>
                <c:pt idx="1">
                  <c:v>M</c:v>
                </c:pt>
                <c:pt idx="2">
                  <c:v>U1</c:v>
                </c:pt>
                <c:pt idx="3">
                  <c:v>U2</c:v>
                </c:pt>
                <c:pt idx="4">
                  <c:v>U3</c:v>
                </c:pt>
              </c:strCache>
            </c:strRef>
          </c:cat>
          <c:val>
            <c:numRef>
              <c:f>'Form K1'!$AA$195:$AA$199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D04C-49C3-927C-738660707E25}"/>
            </c:ext>
          </c:extLst>
        </c:ser>
        <c:ser>
          <c:idx val="8"/>
          <c:order val="8"/>
          <c:tx>
            <c:strRef>
              <c:f>'Form K1'!$AB$194</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D04C-49C3-927C-738660707E25}"/>
              </c:ext>
            </c:extLst>
          </c:dPt>
          <c:cat>
            <c:strRef>
              <c:f>'Form K1'!$S$195:$S$199</c:f>
              <c:strCache>
                <c:ptCount val="5"/>
                <c:pt idx="0">
                  <c:v>R</c:v>
                </c:pt>
                <c:pt idx="1">
                  <c:v>M</c:v>
                </c:pt>
                <c:pt idx="2">
                  <c:v>U1</c:v>
                </c:pt>
                <c:pt idx="3">
                  <c:v>U2</c:v>
                </c:pt>
                <c:pt idx="4">
                  <c:v>U3</c:v>
                </c:pt>
              </c:strCache>
            </c:strRef>
          </c:cat>
          <c:val>
            <c:numRef>
              <c:f>'Form K1'!$AB$195:$AB$199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D04C-49C3-927C-738660707E25}"/>
            </c:ext>
          </c:extLst>
        </c:ser>
        <c:ser>
          <c:idx val="9"/>
          <c:order val="9"/>
          <c:tx>
            <c:strRef>
              <c:f>'Form K1'!$AC$194</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D04C-49C3-927C-738660707E25}"/>
              </c:ext>
            </c:extLst>
          </c:dPt>
          <c:dPt>
            <c:idx val="1"/>
            <c:invertIfNegative val="0"/>
            <c:bubble3D val="0"/>
            <c:spPr>
              <a:noFill/>
            </c:spPr>
            <c:extLst>
              <c:ext xmlns:c16="http://schemas.microsoft.com/office/drawing/2014/chart" uri="{C3380CC4-5D6E-409C-BE32-E72D297353CC}">
                <c16:uniqueId val="{00000066-D04C-49C3-927C-738660707E25}"/>
              </c:ext>
            </c:extLst>
          </c:dPt>
          <c:dPt>
            <c:idx val="2"/>
            <c:invertIfNegative val="0"/>
            <c:bubble3D val="0"/>
            <c:spPr>
              <a:noFill/>
            </c:spPr>
            <c:extLst>
              <c:ext xmlns:c16="http://schemas.microsoft.com/office/drawing/2014/chart" uri="{C3380CC4-5D6E-409C-BE32-E72D297353CC}">
                <c16:uniqueId val="{00000068-D04C-49C3-927C-738660707E25}"/>
              </c:ext>
            </c:extLst>
          </c:dPt>
          <c:dPt>
            <c:idx val="3"/>
            <c:invertIfNegative val="0"/>
            <c:bubble3D val="0"/>
            <c:spPr>
              <a:noFill/>
            </c:spPr>
            <c:extLst>
              <c:ext xmlns:c16="http://schemas.microsoft.com/office/drawing/2014/chart" uri="{C3380CC4-5D6E-409C-BE32-E72D297353CC}">
                <c16:uniqueId val="{0000006A-D04C-49C3-927C-738660707E25}"/>
              </c:ext>
            </c:extLst>
          </c:dPt>
          <c:dPt>
            <c:idx val="4"/>
            <c:invertIfNegative val="0"/>
            <c:bubble3D val="0"/>
            <c:spPr>
              <a:noFill/>
            </c:spPr>
            <c:extLst>
              <c:ext xmlns:c16="http://schemas.microsoft.com/office/drawing/2014/chart" uri="{C3380CC4-5D6E-409C-BE32-E72D297353CC}">
                <c16:uniqueId val="{0000006C-D04C-49C3-927C-738660707E25}"/>
              </c:ext>
            </c:extLst>
          </c:dPt>
          <c:cat>
            <c:strRef>
              <c:f>'Form K1'!$S$195:$S$199</c:f>
              <c:strCache>
                <c:ptCount val="5"/>
                <c:pt idx="0">
                  <c:v>R</c:v>
                </c:pt>
                <c:pt idx="1">
                  <c:v>M</c:v>
                </c:pt>
                <c:pt idx="2">
                  <c:v>U1</c:v>
                </c:pt>
                <c:pt idx="3">
                  <c:v>U2</c:v>
                </c:pt>
                <c:pt idx="4">
                  <c:v>U3</c:v>
                </c:pt>
              </c:strCache>
            </c:strRef>
          </c:cat>
          <c:val>
            <c:numRef>
              <c:f>'Form K1'!$AC$195:$AC$199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D04C-49C3-927C-738660707E25}"/>
            </c:ext>
          </c:extLst>
        </c:ser>
        <c:ser>
          <c:idx val="10"/>
          <c:order val="10"/>
          <c:tx>
            <c:strRef>
              <c:f>'Form K1'!$AD$194</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D04C-49C3-927C-738660707E25}"/>
              </c:ext>
            </c:extLst>
          </c:dPt>
          <c:cat>
            <c:strRef>
              <c:f>'Form K1'!$S$195:$S$199</c:f>
              <c:strCache>
                <c:ptCount val="5"/>
                <c:pt idx="0">
                  <c:v>R</c:v>
                </c:pt>
                <c:pt idx="1">
                  <c:v>M</c:v>
                </c:pt>
                <c:pt idx="2">
                  <c:v>U1</c:v>
                </c:pt>
                <c:pt idx="3">
                  <c:v>U2</c:v>
                </c:pt>
                <c:pt idx="4">
                  <c:v>U3</c:v>
                </c:pt>
              </c:strCache>
            </c:strRef>
          </c:cat>
          <c:val>
            <c:numRef>
              <c:f>'Form K1'!$AD$195:$AD$199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D04C-49C3-927C-738660707E25}"/>
            </c:ext>
          </c:extLst>
        </c:ser>
        <c:ser>
          <c:idx val="11"/>
          <c:order val="11"/>
          <c:tx>
            <c:strRef>
              <c:f>'Form K1'!$AE$194</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D04C-49C3-927C-738660707E25}"/>
              </c:ext>
            </c:extLst>
          </c:dPt>
          <c:dPt>
            <c:idx val="1"/>
            <c:invertIfNegative val="0"/>
            <c:bubble3D val="0"/>
            <c:spPr>
              <a:noFill/>
            </c:spPr>
            <c:extLst>
              <c:ext xmlns:c16="http://schemas.microsoft.com/office/drawing/2014/chart" uri="{C3380CC4-5D6E-409C-BE32-E72D297353CC}">
                <c16:uniqueId val="{0000007C-D04C-49C3-927C-738660707E25}"/>
              </c:ext>
            </c:extLst>
          </c:dPt>
          <c:dPt>
            <c:idx val="2"/>
            <c:invertIfNegative val="0"/>
            <c:bubble3D val="0"/>
            <c:spPr>
              <a:noFill/>
            </c:spPr>
            <c:extLst>
              <c:ext xmlns:c16="http://schemas.microsoft.com/office/drawing/2014/chart" uri="{C3380CC4-5D6E-409C-BE32-E72D297353CC}">
                <c16:uniqueId val="{0000007E-D04C-49C3-927C-738660707E25}"/>
              </c:ext>
            </c:extLst>
          </c:dPt>
          <c:dPt>
            <c:idx val="3"/>
            <c:invertIfNegative val="0"/>
            <c:bubble3D val="0"/>
            <c:spPr>
              <a:noFill/>
            </c:spPr>
            <c:extLst>
              <c:ext xmlns:c16="http://schemas.microsoft.com/office/drawing/2014/chart" uri="{C3380CC4-5D6E-409C-BE32-E72D297353CC}">
                <c16:uniqueId val="{00000080-D04C-49C3-927C-738660707E25}"/>
              </c:ext>
            </c:extLst>
          </c:dPt>
          <c:dPt>
            <c:idx val="4"/>
            <c:invertIfNegative val="0"/>
            <c:bubble3D val="0"/>
            <c:spPr>
              <a:noFill/>
            </c:spPr>
            <c:extLst>
              <c:ext xmlns:c16="http://schemas.microsoft.com/office/drawing/2014/chart" uri="{C3380CC4-5D6E-409C-BE32-E72D297353CC}">
                <c16:uniqueId val="{00000082-D04C-49C3-927C-738660707E25}"/>
              </c:ext>
            </c:extLst>
          </c:dPt>
          <c:cat>
            <c:strRef>
              <c:f>'Form K1'!$S$195:$S$199</c:f>
              <c:strCache>
                <c:ptCount val="5"/>
                <c:pt idx="0">
                  <c:v>R</c:v>
                </c:pt>
                <c:pt idx="1">
                  <c:v>M</c:v>
                </c:pt>
                <c:pt idx="2">
                  <c:v>U1</c:v>
                </c:pt>
                <c:pt idx="3">
                  <c:v>U2</c:v>
                </c:pt>
                <c:pt idx="4">
                  <c:v>U3</c:v>
                </c:pt>
              </c:strCache>
            </c:strRef>
          </c:cat>
          <c:val>
            <c:numRef>
              <c:f>'Form K1'!$AE$195:$AE$199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D04C-49C3-927C-738660707E25}"/>
            </c:ext>
          </c:extLst>
        </c:ser>
        <c:ser>
          <c:idx val="12"/>
          <c:order val="12"/>
          <c:tx>
            <c:strRef>
              <c:f>'Form K1'!$AF$194</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D04C-49C3-927C-738660707E25}"/>
              </c:ext>
            </c:extLst>
          </c:dPt>
          <c:cat>
            <c:strRef>
              <c:f>'Form K1'!$S$195:$S$199</c:f>
              <c:strCache>
                <c:ptCount val="5"/>
                <c:pt idx="0">
                  <c:v>R</c:v>
                </c:pt>
                <c:pt idx="1">
                  <c:v>M</c:v>
                </c:pt>
                <c:pt idx="2">
                  <c:v>U1</c:v>
                </c:pt>
                <c:pt idx="3">
                  <c:v>U2</c:v>
                </c:pt>
                <c:pt idx="4">
                  <c:v>U3</c:v>
                </c:pt>
              </c:strCache>
            </c:strRef>
          </c:cat>
          <c:val>
            <c:numRef>
              <c:f>'Form K1'!$AF$195:$AF$199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D04C-49C3-927C-738660707E25}"/>
            </c:ext>
          </c:extLst>
        </c:ser>
        <c:ser>
          <c:idx val="13"/>
          <c:order val="13"/>
          <c:tx>
            <c:strRef>
              <c:f>'Form K1'!$AG$194</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D04C-49C3-927C-738660707E25}"/>
              </c:ext>
            </c:extLst>
          </c:dPt>
          <c:dPt>
            <c:idx val="1"/>
            <c:invertIfNegative val="0"/>
            <c:bubble3D val="0"/>
            <c:spPr>
              <a:noFill/>
            </c:spPr>
            <c:extLst>
              <c:ext xmlns:c16="http://schemas.microsoft.com/office/drawing/2014/chart" uri="{C3380CC4-5D6E-409C-BE32-E72D297353CC}">
                <c16:uniqueId val="{00000092-D04C-49C3-927C-738660707E25}"/>
              </c:ext>
            </c:extLst>
          </c:dPt>
          <c:dPt>
            <c:idx val="2"/>
            <c:invertIfNegative val="0"/>
            <c:bubble3D val="0"/>
            <c:spPr>
              <a:noFill/>
            </c:spPr>
            <c:extLst>
              <c:ext xmlns:c16="http://schemas.microsoft.com/office/drawing/2014/chart" uri="{C3380CC4-5D6E-409C-BE32-E72D297353CC}">
                <c16:uniqueId val="{00000094-D04C-49C3-927C-738660707E25}"/>
              </c:ext>
            </c:extLst>
          </c:dPt>
          <c:dPt>
            <c:idx val="3"/>
            <c:invertIfNegative val="0"/>
            <c:bubble3D val="0"/>
            <c:spPr>
              <a:noFill/>
            </c:spPr>
            <c:extLst>
              <c:ext xmlns:c16="http://schemas.microsoft.com/office/drawing/2014/chart" uri="{C3380CC4-5D6E-409C-BE32-E72D297353CC}">
                <c16:uniqueId val="{00000096-D04C-49C3-927C-738660707E25}"/>
              </c:ext>
            </c:extLst>
          </c:dPt>
          <c:dPt>
            <c:idx val="4"/>
            <c:invertIfNegative val="0"/>
            <c:bubble3D val="0"/>
            <c:spPr>
              <a:noFill/>
            </c:spPr>
            <c:extLst>
              <c:ext xmlns:c16="http://schemas.microsoft.com/office/drawing/2014/chart" uri="{C3380CC4-5D6E-409C-BE32-E72D297353CC}">
                <c16:uniqueId val="{00000098-D04C-49C3-927C-738660707E25}"/>
              </c:ext>
            </c:extLst>
          </c:dPt>
          <c:cat>
            <c:strRef>
              <c:f>'Form K1'!$S$195:$S$199</c:f>
              <c:strCache>
                <c:ptCount val="5"/>
                <c:pt idx="0">
                  <c:v>R</c:v>
                </c:pt>
                <c:pt idx="1">
                  <c:v>M</c:v>
                </c:pt>
                <c:pt idx="2">
                  <c:v>U1</c:v>
                </c:pt>
                <c:pt idx="3">
                  <c:v>U2</c:v>
                </c:pt>
                <c:pt idx="4">
                  <c:v>U3</c:v>
                </c:pt>
              </c:strCache>
            </c:strRef>
          </c:cat>
          <c:val>
            <c:numRef>
              <c:f>'Form K1'!$AG$195:$AG$199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D04C-49C3-927C-738660707E25}"/>
            </c:ext>
          </c:extLst>
        </c:ser>
        <c:ser>
          <c:idx val="14"/>
          <c:order val="14"/>
          <c:tx>
            <c:strRef>
              <c:f>'Form K1'!$AH$194</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D04C-49C3-927C-738660707E25}"/>
              </c:ext>
            </c:extLst>
          </c:dPt>
          <c:cat>
            <c:strRef>
              <c:f>'Form K1'!$S$195:$S$199</c:f>
              <c:strCache>
                <c:ptCount val="5"/>
                <c:pt idx="0">
                  <c:v>R</c:v>
                </c:pt>
                <c:pt idx="1">
                  <c:v>M</c:v>
                </c:pt>
                <c:pt idx="2">
                  <c:v>U1</c:v>
                </c:pt>
                <c:pt idx="3">
                  <c:v>U2</c:v>
                </c:pt>
                <c:pt idx="4">
                  <c:v>U3</c:v>
                </c:pt>
              </c:strCache>
            </c:strRef>
          </c:cat>
          <c:val>
            <c:numRef>
              <c:f>'Form K1'!$AH$195:$AH$199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D04C-49C3-927C-738660707E25}"/>
            </c:ext>
          </c:extLst>
        </c:ser>
        <c:ser>
          <c:idx val="15"/>
          <c:order val="15"/>
          <c:tx>
            <c:strRef>
              <c:f>'Form K1'!$AI$194</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D04C-49C3-927C-738660707E25}"/>
              </c:ext>
            </c:extLst>
          </c:dPt>
          <c:dPt>
            <c:idx val="1"/>
            <c:invertIfNegative val="0"/>
            <c:bubble3D val="0"/>
            <c:spPr>
              <a:noFill/>
            </c:spPr>
            <c:extLst>
              <c:ext xmlns:c16="http://schemas.microsoft.com/office/drawing/2014/chart" uri="{C3380CC4-5D6E-409C-BE32-E72D297353CC}">
                <c16:uniqueId val="{000000A8-D04C-49C3-927C-738660707E25}"/>
              </c:ext>
            </c:extLst>
          </c:dPt>
          <c:dPt>
            <c:idx val="2"/>
            <c:invertIfNegative val="0"/>
            <c:bubble3D val="0"/>
            <c:spPr>
              <a:noFill/>
            </c:spPr>
            <c:extLst>
              <c:ext xmlns:c16="http://schemas.microsoft.com/office/drawing/2014/chart" uri="{C3380CC4-5D6E-409C-BE32-E72D297353CC}">
                <c16:uniqueId val="{000000AA-D04C-49C3-927C-738660707E25}"/>
              </c:ext>
            </c:extLst>
          </c:dPt>
          <c:dPt>
            <c:idx val="3"/>
            <c:invertIfNegative val="0"/>
            <c:bubble3D val="0"/>
            <c:spPr>
              <a:noFill/>
            </c:spPr>
            <c:extLst>
              <c:ext xmlns:c16="http://schemas.microsoft.com/office/drawing/2014/chart" uri="{C3380CC4-5D6E-409C-BE32-E72D297353CC}">
                <c16:uniqueId val="{000000AC-D04C-49C3-927C-738660707E25}"/>
              </c:ext>
            </c:extLst>
          </c:dPt>
          <c:dPt>
            <c:idx val="4"/>
            <c:invertIfNegative val="0"/>
            <c:bubble3D val="0"/>
            <c:spPr>
              <a:noFill/>
            </c:spPr>
            <c:extLst>
              <c:ext xmlns:c16="http://schemas.microsoft.com/office/drawing/2014/chart" uri="{C3380CC4-5D6E-409C-BE32-E72D297353CC}">
                <c16:uniqueId val="{000000AE-D04C-49C3-927C-738660707E25}"/>
              </c:ext>
            </c:extLst>
          </c:dPt>
          <c:cat>
            <c:strRef>
              <c:f>'Form K1'!$S$195:$S$199</c:f>
              <c:strCache>
                <c:ptCount val="5"/>
                <c:pt idx="0">
                  <c:v>R</c:v>
                </c:pt>
                <c:pt idx="1">
                  <c:v>M</c:v>
                </c:pt>
                <c:pt idx="2">
                  <c:v>U1</c:v>
                </c:pt>
                <c:pt idx="3">
                  <c:v>U2</c:v>
                </c:pt>
                <c:pt idx="4">
                  <c:v>U3</c:v>
                </c:pt>
              </c:strCache>
            </c:strRef>
          </c:cat>
          <c:val>
            <c:numRef>
              <c:f>'Form K1'!$AI$195:$AI$199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D04C-49C3-927C-738660707E25}"/>
            </c:ext>
          </c:extLst>
        </c:ser>
        <c:ser>
          <c:idx val="16"/>
          <c:order val="16"/>
          <c:tx>
            <c:strRef>
              <c:f>'Form K1'!$AJ$194</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D04C-49C3-927C-738660707E25}"/>
              </c:ext>
            </c:extLst>
          </c:dPt>
          <c:cat>
            <c:strRef>
              <c:f>'Form K1'!$S$195:$S$199</c:f>
              <c:strCache>
                <c:ptCount val="5"/>
                <c:pt idx="0">
                  <c:v>R</c:v>
                </c:pt>
                <c:pt idx="1">
                  <c:v>M</c:v>
                </c:pt>
                <c:pt idx="2">
                  <c:v>U1</c:v>
                </c:pt>
                <c:pt idx="3">
                  <c:v>U2</c:v>
                </c:pt>
                <c:pt idx="4">
                  <c:v>U3</c:v>
                </c:pt>
              </c:strCache>
            </c:strRef>
          </c:cat>
          <c:val>
            <c:numRef>
              <c:f>'Form K1'!$AJ$195:$AJ$199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D04C-49C3-927C-738660707E25}"/>
            </c:ext>
          </c:extLst>
        </c:ser>
        <c:ser>
          <c:idx val="17"/>
          <c:order val="17"/>
          <c:tx>
            <c:strRef>
              <c:f>'Form K1'!$AK$194</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D04C-49C3-927C-738660707E25}"/>
              </c:ext>
            </c:extLst>
          </c:dPt>
          <c:dPt>
            <c:idx val="1"/>
            <c:invertIfNegative val="0"/>
            <c:bubble3D val="0"/>
            <c:spPr>
              <a:noFill/>
            </c:spPr>
            <c:extLst>
              <c:ext xmlns:c16="http://schemas.microsoft.com/office/drawing/2014/chart" uri="{C3380CC4-5D6E-409C-BE32-E72D297353CC}">
                <c16:uniqueId val="{000000BE-D04C-49C3-927C-738660707E25}"/>
              </c:ext>
            </c:extLst>
          </c:dPt>
          <c:dPt>
            <c:idx val="2"/>
            <c:invertIfNegative val="0"/>
            <c:bubble3D val="0"/>
            <c:spPr>
              <a:noFill/>
            </c:spPr>
            <c:extLst>
              <c:ext xmlns:c16="http://schemas.microsoft.com/office/drawing/2014/chart" uri="{C3380CC4-5D6E-409C-BE32-E72D297353CC}">
                <c16:uniqueId val="{000000C0-D04C-49C3-927C-738660707E25}"/>
              </c:ext>
            </c:extLst>
          </c:dPt>
          <c:dPt>
            <c:idx val="3"/>
            <c:invertIfNegative val="0"/>
            <c:bubble3D val="0"/>
            <c:spPr>
              <a:noFill/>
            </c:spPr>
            <c:extLst>
              <c:ext xmlns:c16="http://schemas.microsoft.com/office/drawing/2014/chart" uri="{C3380CC4-5D6E-409C-BE32-E72D297353CC}">
                <c16:uniqueId val="{000000C2-D04C-49C3-927C-738660707E25}"/>
              </c:ext>
            </c:extLst>
          </c:dPt>
          <c:dPt>
            <c:idx val="4"/>
            <c:invertIfNegative val="0"/>
            <c:bubble3D val="0"/>
            <c:spPr>
              <a:noFill/>
            </c:spPr>
            <c:extLst>
              <c:ext xmlns:c16="http://schemas.microsoft.com/office/drawing/2014/chart" uri="{C3380CC4-5D6E-409C-BE32-E72D297353CC}">
                <c16:uniqueId val="{000000C4-D04C-49C3-927C-738660707E25}"/>
              </c:ext>
            </c:extLst>
          </c:dPt>
          <c:cat>
            <c:strRef>
              <c:f>'Form K1'!$S$195:$S$199</c:f>
              <c:strCache>
                <c:ptCount val="5"/>
                <c:pt idx="0">
                  <c:v>R</c:v>
                </c:pt>
                <c:pt idx="1">
                  <c:v>M</c:v>
                </c:pt>
                <c:pt idx="2">
                  <c:v>U1</c:v>
                </c:pt>
                <c:pt idx="3">
                  <c:v>U2</c:v>
                </c:pt>
                <c:pt idx="4">
                  <c:v>U3</c:v>
                </c:pt>
              </c:strCache>
            </c:strRef>
          </c:cat>
          <c:val>
            <c:numRef>
              <c:f>'Form K1'!$AK$195:$AK$199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D04C-49C3-927C-738660707E25}"/>
            </c:ext>
          </c:extLst>
        </c:ser>
        <c:ser>
          <c:idx val="18"/>
          <c:order val="18"/>
          <c:tx>
            <c:strRef>
              <c:f>'Form K1'!$AL$194</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D04C-49C3-927C-738660707E25}"/>
              </c:ext>
            </c:extLst>
          </c:dPt>
          <c:cat>
            <c:strRef>
              <c:f>'Form K1'!$S$195:$S$199</c:f>
              <c:strCache>
                <c:ptCount val="5"/>
                <c:pt idx="0">
                  <c:v>R</c:v>
                </c:pt>
                <c:pt idx="1">
                  <c:v>M</c:v>
                </c:pt>
                <c:pt idx="2">
                  <c:v>U1</c:v>
                </c:pt>
                <c:pt idx="3">
                  <c:v>U2</c:v>
                </c:pt>
                <c:pt idx="4">
                  <c:v>U3</c:v>
                </c:pt>
              </c:strCache>
            </c:strRef>
          </c:cat>
          <c:val>
            <c:numRef>
              <c:f>'Form K1'!$AL$195:$AL$199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D04C-49C3-927C-738660707E25}"/>
            </c:ext>
          </c:extLst>
        </c:ser>
        <c:ser>
          <c:idx val="19"/>
          <c:order val="19"/>
          <c:tx>
            <c:strRef>
              <c:f>'Form K1'!$AM$194</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D04C-49C3-927C-738660707E25}"/>
              </c:ext>
            </c:extLst>
          </c:dPt>
          <c:dPt>
            <c:idx val="1"/>
            <c:invertIfNegative val="0"/>
            <c:bubble3D val="0"/>
            <c:spPr>
              <a:noFill/>
            </c:spPr>
            <c:extLst>
              <c:ext xmlns:c16="http://schemas.microsoft.com/office/drawing/2014/chart" uri="{C3380CC4-5D6E-409C-BE32-E72D297353CC}">
                <c16:uniqueId val="{000000D4-D04C-49C3-927C-738660707E25}"/>
              </c:ext>
            </c:extLst>
          </c:dPt>
          <c:dPt>
            <c:idx val="2"/>
            <c:invertIfNegative val="0"/>
            <c:bubble3D val="0"/>
            <c:spPr>
              <a:noFill/>
            </c:spPr>
            <c:extLst>
              <c:ext xmlns:c16="http://schemas.microsoft.com/office/drawing/2014/chart" uri="{C3380CC4-5D6E-409C-BE32-E72D297353CC}">
                <c16:uniqueId val="{000000D6-D04C-49C3-927C-738660707E25}"/>
              </c:ext>
            </c:extLst>
          </c:dPt>
          <c:dPt>
            <c:idx val="3"/>
            <c:invertIfNegative val="0"/>
            <c:bubble3D val="0"/>
            <c:spPr>
              <a:noFill/>
            </c:spPr>
            <c:extLst>
              <c:ext xmlns:c16="http://schemas.microsoft.com/office/drawing/2014/chart" uri="{C3380CC4-5D6E-409C-BE32-E72D297353CC}">
                <c16:uniqueId val="{000000D8-D04C-49C3-927C-738660707E25}"/>
              </c:ext>
            </c:extLst>
          </c:dPt>
          <c:dPt>
            <c:idx val="4"/>
            <c:invertIfNegative val="0"/>
            <c:bubble3D val="0"/>
            <c:spPr>
              <a:noFill/>
            </c:spPr>
            <c:extLst>
              <c:ext xmlns:c16="http://schemas.microsoft.com/office/drawing/2014/chart" uri="{C3380CC4-5D6E-409C-BE32-E72D297353CC}">
                <c16:uniqueId val="{000000DA-D04C-49C3-927C-738660707E25}"/>
              </c:ext>
            </c:extLst>
          </c:dPt>
          <c:cat>
            <c:strRef>
              <c:f>'Form K1'!$S$195:$S$199</c:f>
              <c:strCache>
                <c:ptCount val="5"/>
                <c:pt idx="0">
                  <c:v>R</c:v>
                </c:pt>
                <c:pt idx="1">
                  <c:v>M</c:v>
                </c:pt>
                <c:pt idx="2">
                  <c:v>U1</c:v>
                </c:pt>
                <c:pt idx="3">
                  <c:v>U2</c:v>
                </c:pt>
                <c:pt idx="4">
                  <c:v>U3</c:v>
                </c:pt>
              </c:strCache>
            </c:strRef>
          </c:cat>
          <c:val>
            <c:numRef>
              <c:f>'Form K1'!$AM$195:$AM$199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D04C-49C3-927C-738660707E25}"/>
            </c:ext>
          </c:extLst>
        </c:ser>
        <c:ser>
          <c:idx val="20"/>
          <c:order val="20"/>
          <c:tx>
            <c:strRef>
              <c:f>'Form K1'!$AN$194</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D04C-49C3-927C-738660707E25}"/>
              </c:ext>
            </c:extLst>
          </c:dPt>
          <c:cat>
            <c:strRef>
              <c:f>'Form K1'!$S$195:$S$199</c:f>
              <c:strCache>
                <c:ptCount val="5"/>
                <c:pt idx="0">
                  <c:v>R</c:v>
                </c:pt>
                <c:pt idx="1">
                  <c:v>M</c:v>
                </c:pt>
                <c:pt idx="2">
                  <c:v>U1</c:v>
                </c:pt>
                <c:pt idx="3">
                  <c:v>U2</c:v>
                </c:pt>
                <c:pt idx="4">
                  <c:v>U3</c:v>
                </c:pt>
              </c:strCache>
            </c:strRef>
          </c:cat>
          <c:val>
            <c:numRef>
              <c:f>'Form K1'!$AN$195:$AN$199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D04C-49C3-927C-738660707E25}"/>
            </c:ext>
          </c:extLst>
        </c:ser>
        <c:ser>
          <c:idx val="21"/>
          <c:order val="21"/>
          <c:tx>
            <c:strRef>
              <c:f>'Form K1'!$AO$194</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D04C-49C3-927C-738660707E25}"/>
              </c:ext>
            </c:extLst>
          </c:dPt>
          <c:dPt>
            <c:idx val="1"/>
            <c:invertIfNegative val="0"/>
            <c:bubble3D val="0"/>
            <c:spPr>
              <a:noFill/>
            </c:spPr>
            <c:extLst>
              <c:ext xmlns:c16="http://schemas.microsoft.com/office/drawing/2014/chart" uri="{C3380CC4-5D6E-409C-BE32-E72D297353CC}">
                <c16:uniqueId val="{000000EA-D04C-49C3-927C-738660707E25}"/>
              </c:ext>
            </c:extLst>
          </c:dPt>
          <c:dPt>
            <c:idx val="2"/>
            <c:invertIfNegative val="0"/>
            <c:bubble3D val="0"/>
            <c:spPr>
              <a:noFill/>
            </c:spPr>
            <c:extLst>
              <c:ext xmlns:c16="http://schemas.microsoft.com/office/drawing/2014/chart" uri="{C3380CC4-5D6E-409C-BE32-E72D297353CC}">
                <c16:uniqueId val="{000000EC-D04C-49C3-927C-738660707E25}"/>
              </c:ext>
            </c:extLst>
          </c:dPt>
          <c:dPt>
            <c:idx val="3"/>
            <c:invertIfNegative val="0"/>
            <c:bubble3D val="0"/>
            <c:spPr>
              <a:noFill/>
            </c:spPr>
            <c:extLst>
              <c:ext xmlns:c16="http://schemas.microsoft.com/office/drawing/2014/chart" uri="{C3380CC4-5D6E-409C-BE32-E72D297353CC}">
                <c16:uniqueId val="{000000EE-D04C-49C3-927C-738660707E25}"/>
              </c:ext>
            </c:extLst>
          </c:dPt>
          <c:dPt>
            <c:idx val="4"/>
            <c:invertIfNegative val="0"/>
            <c:bubble3D val="0"/>
            <c:spPr>
              <a:noFill/>
            </c:spPr>
            <c:extLst>
              <c:ext xmlns:c16="http://schemas.microsoft.com/office/drawing/2014/chart" uri="{C3380CC4-5D6E-409C-BE32-E72D297353CC}">
                <c16:uniqueId val="{000000F0-D04C-49C3-927C-738660707E25}"/>
              </c:ext>
            </c:extLst>
          </c:dPt>
          <c:cat>
            <c:strRef>
              <c:f>'Form K1'!$S$195:$S$199</c:f>
              <c:strCache>
                <c:ptCount val="5"/>
                <c:pt idx="0">
                  <c:v>R</c:v>
                </c:pt>
                <c:pt idx="1">
                  <c:v>M</c:v>
                </c:pt>
                <c:pt idx="2">
                  <c:v>U1</c:v>
                </c:pt>
                <c:pt idx="3">
                  <c:v>U2</c:v>
                </c:pt>
                <c:pt idx="4">
                  <c:v>U3</c:v>
                </c:pt>
              </c:strCache>
            </c:strRef>
          </c:cat>
          <c:val>
            <c:numRef>
              <c:f>'Form K1'!$AO$195:$AO$199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D04C-49C3-927C-738660707E25}"/>
            </c:ext>
          </c:extLst>
        </c:ser>
        <c:ser>
          <c:idx val="22"/>
          <c:order val="22"/>
          <c:tx>
            <c:strRef>
              <c:f>'Form K1'!$AP$194</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D04C-49C3-927C-738660707E25}"/>
              </c:ext>
            </c:extLst>
          </c:dPt>
          <c:cat>
            <c:strRef>
              <c:f>'Form K1'!$S$195:$S$199</c:f>
              <c:strCache>
                <c:ptCount val="5"/>
                <c:pt idx="0">
                  <c:v>R</c:v>
                </c:pt>
                <c:pt idx="1">
                  <c:v>M</c:v>
                </c:pt>
                <c:pt idx="2">
                  <c:v>U1</c:v>
                </c:pt>
                <c:pt idx="3">
                  <c:v>U2</c:v>
                </c:pt>
                <c:pt idx="4">
                  <c:v>U3</c:v>
                </c:pt>
              </c:strCache>
            </c:strRef>
          </c:cat>
          <c:val>
            <c:numRef>
              <c:f>'Form K1'!$AP$195:$AP$199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D04C-49C3-927C-738660707E25}"/>
            </c:ext>
          </c:extLst>
        </c:ser>
        <c:ser>
          <c:idx val="23"/>
          <c:order val="23"/>
          <c:tx>
            <c:strRef>
              <c:f>'Form K1'!$AQ$194</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D04C-49C3-927C-738660707E25}"/>
              </c:ext>
            </c:extLst>
          </c:dPt>
          <c:dPt>
            <c:idx val="1"/>
            <c:invertIfNegative val="0"/>
            <c:bubble3D val="0"/>
            <c:spPr>
              <a:noFill/>
            </c:spPr>
            <c:extLst>
              <c:ext xmlns:c16="http://schemas.microsoft.com/office/drawing/2014/chart" uri="{C3380CC4-5D6E-409C-BE32-E72D297353CC}">
                <c16:uniqueId val="{00000100-D04C-49C3-927C-738660707E25}"/>
              </c:ext>
            </c:extLst>
          </c:dPt>
          <c:dPt>
            <c:idx val="2"/>
            <c:invertIfNegative val="0"/>
            <c:bubble3D val="0"/>
            <c:spPr>
              <a:noFill/>
            </c:spPr>
            <c:extLst>
              <c:ext xmlns:c16="http://schemas.microsoft.com/office/drawing/2014/chart" uri="{C3380CC4-5D6E-409C-BE32-E72D297353CC}">
                <c16:uniqueId val="{00000102-D04C-49C3-927C-738660707E25}"/>
              </c:ext>
            </c:extLst>
          </c:dPt>
          <c:dPt>
            <c:idx val="3"/>
            <c:invertIfNegative val="0"/>
            <c:bubble3D val="0"/>
            <c:spPr>
              <a:noFill/>
            </c:spPr>
            <c:extLst>
              <c:ext xmlns:c16="http://schemas.microsoft.com/office/drawing/2014/chart" uri="{C3380CC4-5D6E-409C-BE32-E72D297353CC}">
                <c16:uniqueId val="{00000104-D04C-49C3-927C-738660707E25}"/>
              </c:ext>
            </c:extLst>
          </c:dPt>
          <c:dPt>
            <c:idx val="4"/>
            <c:invertIfNegative val="0"/>
            <c:bubble3D val="0"/>
            <c:spPr>
              <a:noFill/>
            </c:spPr>
            <c:extLst>
              <c:ext xmlns:c16="http://schemas.microsoft.com/office/drawing/2014/chart" uri="{C3380CC4-5D6E-409C-BE32-E72D297353CC}">
                <c16:uniqueId val="{00000106-D04C-49C3-927C-738660707E25}"/>
              </c:ext>
            </c:extLst>
          </c:dPt>
          <c:cat>
            <c:strRef>
              <c:f>'Form K1'!$S$195:$S$199</c:f>
              <c:strCache>
                <c:ptCount val="5"/>
                <c:pt idx="0">
                  <c:v>R</c:v>
                </c:pt>
                <c:pt idx="1">
                  <c:v>M</c:v>
                </c:pt>
                <c:pt idx="2">
                  <c:v>U1</c:v>
                </c:pt>
                <c:pt idx="3">
                  <c:v>U2</c:v>
                </c:pt>
                <c:pt idx="4">
                  <c:v>U3</c:v>
                </c:pt>
              </c:strCache>
            </c:strRef>
          </c:cat>
          <c:val>
            <c:numRef>
              <c:f>'Form K1'!$AQ$195:$AQ$199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D04C-49C3-927C-738660707E25}"/>
            </c:ext>
          </c:extLst>
        </c:ser>
        <c:ser>
          <c:idx val="24"/>
          <c:order val="24"/>
          <c:tx>
            <c:strRef>
              <c:f>'Form K1'!$AR$194</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D04C-49C3-927C-738660707E25}"/>
              </c:ext>
            </c:extLst>
          </c:dPt>
          <c:cat>
            <c:strRef>
              <c:f>'Form K1'!$S$195:$S$199</c:f>
              <c:strCache>
                <c:ptCount val="5"/>
                <c:pt idx="0">
                  <c:v>R</c:v>
                </c:pt>
                <c:pt idx="1">
                  <c:v>M</c:v>
                </c:pt>
                <c:pt idx="2">
                  <c:v>U1</c:v>
                </c:pt>
                <c:pt idx="3">
                  <c:v>U2</c:v>
                </c:pt>
                <c:pt idx="4">
                  <c:v>U3</c:v>
                </c:pt>
              </c:strCache>
            </c:strRef>
          </c:cat>
          <c:val>
            <c:numRef>
              <c:f>'Form K1'!$AR$195:$AR$199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D04C-49C3-927C-738660707E25}"/>
            </c:ext>
          </c:extLst>
        </c:ser>
        <c:ser>
          <c:idx val="25"/>
          <c:order val="25"/>
          <c:tx>
            <c:strRef>
              <c:f>'Form K1'!$AS$194</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D04C-49C3-927C-738660707E25}"/>
              </c:ext>
            </c:extLst>
          </c:dPt>
          <c:dPt>
            <c:idx val="1"/>
            <c:invertIfNegative val="0"/>
            <c:bubble3D val="0"/>
            <c:spPr>
              <a:noFill/>
            </c:spPr>
            <c:extLst>
              <c:ext xmlns:c16="http://schemas.microsoft.com/office/drawing/2014/chart" uri="{C3380CC4-5D6E-409C-BE32-E72D297353CC}">
                <c16:uniqueId val="{00000116-D04C-49C3-927C-738660707E25}"/>
              </c:ext>
            </c:extLst>
          </c:dPt>
          <c:dPt>
            <c:idx val="2"/>
            <c:invertIfNegative val="0"/>
            <c:bubble3D val="0"/>
            <c:spPr>
              <a:noFill/>
            </c:spPr>
            <c:extLst>
              <c:ext xmlns:c16="http://schemas.microsoft.com/office/drawing/2014/chart" uri="{C3380CC4-5D6E-409C-BE32-E72D297353CC}">
                <c16:uniqueId val="{00000118-D04C-49C3-927C-738660707E25}"/>
              </c:ext>
            </c:extLst>
          </c:dPt>
          <c:dPt>
            <c:idx val="3"/>
            <c:invertIfNegative val="0"/>
            <c:bubble3D val="0"/>
            <c:spPr>
              <a:noFill/>
            </c:spPr>
            <c:extLst>
              <c:ext xmlns:c16="http://schemas.microsoft.com/office/drawing/2014/chart" uri="{C3380CC4-5D6E-409C-BE32-E72D297353CC}">
                <c16:uniqueId val="{0000011A-D04C-49C3-927C-738660707E25}"/>
              </c:ext>
            </c:extLst>
          </c:dPt>
          <c:dPt>
            <c:idx val="4"/>
            <c:invertIfNegative val="0"/>
            <c:bubble3D val="0"/>
            <c:spPr>
              <a:noFill/>
            </c:spPr>
            <c:extLst>
              <c:ext xmlns:c16="http://schemas.microsoft.com/office/drawing/2014/chart" uri="{C3380CC4-5D6E-409C-BE32-E72D297353CC}">
                <c16:uniqueId val="{0000011C-D04C-49C3-927C-738660707E25}"/>
              </c:ext>
            </c:extLst>
          </c:dPt>
          <c:cat>
            <c:strRef>
              <c:f>'Form K1'!$S$195:$S$199</c:f>
              <c:strCache>
                <c:ptCount val="5"/>
                <c:pt idx="0">
                  <c:v>R</c:v>
                </c:pt>
                <c:pt idx="1">
                  <c:v>M</c:v>
                </c:pt>
                <c:pt idx="2">
                  <c:v>U1</c:v>
                </c:pt>
                <c:pt idx="3">
                  <c:v>U2</c:v>
                </c:pt>
                <c:pt idx="4">
                  <c:v>U3</c:v>
                </c:pt>
              </c:strCache>
            </c:strRef>
          </c:cat>
          <c:val>
            <c:numRef>
              <c:f>'Form K1'!$AS$195:$AS$199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D04C-49C3-927C-738660707E25}"/>
            </c:ext>
          </c:extLst>
        </c:ser>
        <c:ser>
          <c:idx val="26"/>
          <c:order val="26"/>
          <c:tx>
            <c:strRef>
              <c:f>'Form K1'!$AT$194</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D04C-49C3-927C-738660707E25}"/>
              </c:ext>
            </c:extLst>
          </c:dPt>
          <c:cat>
            <c:strRef>
              <c:f>'Form K1'!$S$195:$S$199</c:f>
              <c:strCache>
                <c:ptCount val="5"/>
                <c:pt idx="0">
                  <c:v>R</c:v>
                </c:pt>
                <c:pt idx="1">
                  <c:v>M</c:v>
                </c:pt>
                <c:pt idx="2">
                  <c:v>U1</c:v>
                </c:pt>
                <c:pt idx="3">
                  <c:v>U2</c:v>
                </c:pt>
                <c:pt idx="4">
                  <c:v>U3</c:v>
                </c:pt>
              </c:strCache>
            </c:strRef>
          </c:cat>
          <c:val>
            <c:numRef>
              <c:f>'Form K1'!$AT$195:$AT$199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D04C-49C3-927C-738660707E25}"/>
            </c:ext>
          </c:extLst>
        </c:ser>
        <c:ser>
          <c:idx val="27"/>
          <c:order val="27"/>
          <c:tx>
            <c:strRef>
              <c:f>'Form K1'!$AU$194</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D04C-49C3-927C-738660707E25}"/>
              </c:ext>
            </c:extLst>
          </c:dPt>
          <c:dPt>
            <c:idx val="1"/>
            <c:invertIfNegative val="0"/>
            <c:bubble3D val="0"/>
            <c:spPr>
              <a:noFill/>
            </c:spPr>
            <c:extLst>
              <c:ext xmlns:c16="http://schemas.microsoft.com/office/drawing/2014/chart" uri="{C3380CC4-5D6E-409C-BE32-E72D297353CC}">
                <c16:uniqueId val="{0000012C-D04C-49C3-927C-738660707E25}"/>
              </c:ext>
            </c:extLst>
          </c:dPt>
          <c:dPt>
            <c:idx val="2"/>
            <c:invertIfNegative val="0"/>
            <c:bubble3D val="0"/>
            <c:spPr>
              <a:noFill/>
            </c:spPr>
            <c:extLst>
              <c:ext xmlns:c16="http://schemas.microsoft.com/office/drawing/2014/chart" uri="{C3380CC4-5D6E-409C-BE32-E72D297353CC}">
                <c16:uniqueId val="{0000012E-D04C-49C3-927C-738660707E25}"/>
              </c:ext>
            </c:extLst>
          </c:dPt>
          <c:dPt>
            <c:idx val="3"/>
            <c:invertIfNegative val="0"/>
            <c:bubble3D val="0"/>
            <c:spPr>
              <a:noFill/>
            </c:spPr>
            <c:extLst>
              <c:ext xmlns:c16="http://schemas.microsoft.com/office/drawing/2014/chart" uri="{C3380CC4-5D6E-409C-BE32-E72D297353CC}">
                <c16:uniqueId val="{00000130-D04C-49C3-927C-738660707E25}"/>
              </c:ext>
            </c:extLst>
          </c:dPt>
          <c:dPt>
            <c:idx val="4"/>
            <c:invertIfNegative val="0"/>
            <c:bubble3D val="0"/>
            <c:spPr>
              <a:noFill/>
            </c:spPr>
            <c:extLst>
              <c:ext xmlns:c16="http://schemas.microsoft.com/office/drawing/2014/chart" uri="{C3380CC4-5D6E-409C-BE32-E72D297353CC}">
                <c16:uniqueId val="{00000132-D04C-49C3-927C-738660707E25}"/>
              </c:ext>
            </c:extLst>
          </c:dPt>
          <c:cat>
            <c:strRef>
              <c:f>'Form K1'!$S$195:$S$199</c:f>
              <c:strCache>
                <c:ptCount val="5"/>
                <c:pt idx="0">
                  <c:v>R</c:v>
                </c:pt>
                <c:pt idx="1">
                  <c:v>M</c:v>
                </c:pt>
                <c:pt idx="2">
                  <c:v>U1</c:v>
                </c:pt>
                <c:pt idx="3">
                  <c:v>U2</c:v>
                </c:pt>
                <c:pt idx="4">
                  <c:v>U3</c:v>
                </c:pt>
              </c:strCache>
            </c:strRef>
          </c:cat>
          <c:val>
            <c:numRef>
              <c:f>'Form K1'!$AU$195:$AU$199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D04C-49C3-927C-738660707E25}"/>
            </c:ext>
          </c:extLst>
        </c:ser>
        <c:ser>
          <c:idx val="28"/>
          <c:order val="28"/>
          <c:tx>
            <c:strRef>
              <c:f>'Form K1'!$AV$194</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D04C-49C3-927C-738660707E25}"/>
              </c:ext>
            </c:extLst>
          </c:dPt>
          <c:cat>
            <c:strRef>
              <c:f>'Form K1'!$S$195:$S$199</c:f>
              <c:strCache>
                <c:ptCount val="5"/>
                <c:pt idx="0">
                  <c:v>R</c:v>
                </c:pt>
                <c:pt idx="1">
                  <c:v>M</c:v>
                </c:pt>
                <c:pt idx="2">
                  <c:v>U1</c:v>
                </c:pt>
                <c:pt idx="3">
                  <c:v>U2</c:v>
                </c:pt>
                <c:pt idx="4">
                  <c:v>U3</c:v>
                </c:pt>
              </c:strCache>
            </c:strRef>
          </c:cat>
          <c:val>
            <c:numRef>
              <c:f>'Form K1'!$AV$195:$AV$199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D04C-49C3-927C-738660707E25}"/>
            </c:ext>
          </c:extLst>
        </c:ser>
        <c:ser>
          <c:idx val="29"/>
          <c:order val="29"/>
          <c:tx>
            <c:strRef>
              <c:f>'Form K1'!$AW$194</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D04C-49C3-927C-738660707E25}"/>
              </c:ext>
            </c:extLst>
          </c:dPt>
          <c:dPt>
            <c:idx val="1"/>
            <c:invertIfNegative val="0"/>
            <c:bubble3D val="0"/>
            <c:spPr>
              <a:noFill/>
            </c:spPr>
            <c:extLst>
              <c:ext xmlns:c16="http://schemas.microsoft.com/office/drawing/2014/chart" uri="{C3380CC4-5D6E-409C-BE32-E72D297353CC}">
                <c16:uniqueId val="{00000142-D04C-49C3-927C-738660707E25}"/>
              </c:ext>
            </c:extLst>
          </c:dPt>
          <c:dPt>
            <c:idx val="2"/>
            <c:invertIfNegative val="0"/>
            <c:bubble3D val="0"/>
            <c:spPr>
              <a:noFill/>
            </c:spPr>
            <c:extLst>
              <c:ext xmlns:c16="http://schemas.microsoft.com/office/drawing/2014/chart" uri="{C3380CC4-5D6E-409C-BE32-E72D297353CC}">
                <c16:uniqueId val="{00000144-D04C-49C3-927C-738660707E25}"/>
              </c:ext>
            </c:extLst>
          </c:dPt>
          <c:dPt>
            <c:idx val="3"/>
            <c:invertIfNegative val="0"/>
            <c:bubble3D val="0"/>
            <c:spPr>
              <a:noFill/>
            </c:spPr>
            <c:extLst>
              <c:ext xmlns:c16="http://schemas.microsoft.com/office/drawing/2014/chart" uri="{C3380CC4-5D6E-409C-BE32-E72D297353CC}">
                <c16:uniqueId val="{00000146-D04C-49C3-927C-738660707E25}"/>
              </c:ext>
            </c:extLst>
          </c:dPt>
          <c:dPt>
            <c:idx val="4"/>
            <c:invertIfNegative val="0"/>
            <c:bubble3D val="0"/>
            <c:spPr>
              <a:noFill/>
            </c:spPr>
            <c:extLst>
              <c:ext xmlns:c16="http://schemas.microsoft.com/office/drawing/2014/chart" uri="{C3380CC4-5D6E-409C-BE32-E72D297353CC}">
                <c16:uniqueId val="{00000148-D04C-49C3-927C-738660707E25}"/>
              </c:ext>
            </c:extLst>
          </c:dPt>
          <c:cat>
            <c:strRef>
              <c:f>'Form K1'!$S$195:$S$199</c:f>
              <c:strCache>
                <c:ptCount val="5"/>
                <c:pt idx="0">
                  <c:v>R</c:v>
                </c:pt>
                <c:pt idx="1">
                  <c:v>M</c:v>
                </c:pt>
                <c:pt idx="2">
                  <c:v>U1</c:v>
                </c:pt>
                <c:pt idx="3">
                  <c:v>U2</c:v>
                </c:pt>
                <c:pt idx="4">
                  <c:v>U3</c:v>
                </c:pt>
              </c:strCache>
            </c:strRef>
          </c:cat>
          <c:val>
            <c:numRef>
              <c:f>'Form K1'!$AW$195:$AW$199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D04C-49C3-927C-738660707E25}"/>
            </c:ext>
          </c:extLst>
        </c:ser>
        <c:ser>
          <c:idx val="30"/>
          <c:order val="30"/>
          <c:tx>
            <c:strRef>
              <c:f>'Form K1'!$AX$194</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D04C-49C3-927C-738660707E25}"/>
              </c:ext>
            </c:extLst>
          </c:dPt>
          <c:cat>
            <c:strRef>
              <c:f>'Form K1'!$S$195:$S$199</c:f>
              <c:strCache>
                <c:ptCount val="5"/>
                <c:pt idx="0">
                  <c:v>R</c:v>
                </c:pt>
                <c:pt idx="1">
                  <c:v>M</c:v>
                </c:pt>
                <c:pt idx="2">
                  <c:v>U1</c:v>
                </c:pt>
                <c:pt idx="3">
                  <c:v>U2</c:v>
                </c:pt>
                <c:pt idx="4">
                  <c:v>U3</c:v>
                </c:pt>
              </c:strCache>
            </c:strRef>
          </c:cat>
          <c:val>
            <c:numRef>
              <c:f>'Form K1'!$AX$195:$AX$199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D04C-49C3-927C-738660707E25}"/>
            </c:ext>
          </c:extLst>
        </c:ser>
        <c:ser>
          <c:idx val="31"/>
          <c:order val="31"/>
          <c:tx>
            <c:strRef>
              <c:f>'Form K1'!$AY$194</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D04C-49C3-927C-738660707E25}"/>
              </c:ext>
            </c:extLst>
          </c:dPt>
          <c:dPt>
            <c:idx val="1"/>
            <c:invertIfNegative val="0"/>
            <c:bubble3D val="0"/>
            <c:spPr>
              <a:noFill/>
            </c:spPr>
            <c:extLst>
              <c:ext xmlns:c16="http://schemas.microsoft.com/office/drawing/2014/chart" uri="{C3380CC4-5D6E-409C-BE32-E72D297353CC}">
                <c16:uniqueId val="{00000158-D04C-49C3-927C-738660707E25}"/>
              </c:ext>
            </c:extLst>
          </c:dPt>
          <c:dPt>
            <c:idx val="2"/>
            <c:invertIfNegative val="0"/>
            <c:bubble3D val="0"/>
            <c:spPr>
              <a:noFill/>
            </c:spPr>
            <c:extLst>
              <c:ext xmlns:c16="http://schemas.microsoft.com/office/drawing/2014/chart" uri="{C3380CC4-5D6E-409C-BE32-E72D297353CC}">
                <c16:uniqueId val="{0000015A-D04C-49C3-927C-738660707E25}"/>
              </c:ext>
            </c:extLst>
          </c:dPt>
          <c:dPt>
            <c:idx val="3"/>
            <c:invertIfNegative val="0"/>
            <c:bubble3D val="0"/>
            <c:spPr>
              <a:noFill/>
            </c:spPr>
            <c:extLst>
              <c:ext xmlns:c16="http://schemas.microsoft.com/office/drawing/2014/chart" uri="{C3380CC4-5D6E-409C-BE32-E72D297353CC}">
                <c16:uniqueId val="{0000015C-D04C-49C3-927C-738660707E25}"/>
              </c:ext>
            </c:extLst>
          </c:dPt>
          <c:dPt>
            <c:idx val="4"/>
            <c:invertIfNegative val="0"/>
            <c:bubble3D val="0"/>
            <c:spPr>
              <a:noFill/>
            </c:spPr>
            <c:extLst>
              <c:ext xmlns:c16="http://schemas.microsoft.com/office/drawing/2014/chart" uri="{C3380CC4-5D6E-409C-BE32-E72D297353CC}">
                <c16:uniqueId val="{0000015E-D04C-49C3-927C-738660707E25}"/>
              </c:ext>
            </c:extLst>
          </c:dPt>
          <c:cat>
            <c:strRef>
              <c:f>'Form K1'!$S$195:$S$199</c:f>
              <c:strCache>
                <c:ptCount val="5"/>
                <c:pt idx="0">
                  <c:v>R</c:v>
                </c:pt>
                <c:pt idx="1">
                  <c:v>M</c:v>
                </c:pt>
                <c:pt idx="2">
                  <c:v>U1</c:v>
                </c:pt>
                <c:pt idx="3">
                  <c:v>U2</c:v>
                </c:pt>
                <c:pt idx="4">
                  <c:v>U3</c:v>
                </c:pt>
              </c:strCache>
            </c:strRef>
          </c:cat>
          <c:val>
            <c:numRef>
              <c:f>'Form K1'!$AY$195:$AY$199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D04C-49C3-927C-738660707E25}"/>
            </c:ext>
          </c:extLst>
        </c:ser>
        <c:ser>
          <c:idx val="32"/>
          <c:order val="32"/>
          <c:tx>
            <c:strRef>
              <c:f>'Form K1'!$AZ$194</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D04C-49C3-927C-738660707E25}"/>
              </c:ext>
            </c:extLst>
          </c:dPt>
          <c:cat>
            <c:strRef>
              <c:f>'Form K1'!$S$195:$S$199</c:f>
              <c:strCache>
                <c:ptCount val="5"/>
                <c:pt idx="0">
                  <c:v>R</c:v>
                </c:pt>
                <c:pt idx="1">
                  <c:v>M</c:v>
                </c:pt>
                <c:pt idx="2">
                  <c:v>U1</c:v>
                </c:pt>
                <c:pt idx="3">
                  <c:v>U2</c:v>
                </c:pt>
                <c:pt idx="4">
                  <c:v>U3</c:v>
                </c:pt>
              </c:strCache>
            </c:strRef>
          </c:cat>
          <c:val>
            <c:numRef>
              <c:f>'Form K1'!$AZ$195:$AZ$199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D04C-49C3-927C-738660707E25}"/>
            </c:ext>
          </c:extLst>
        </c:ser>
        <c:ser>
          <c:idx val="33"/>
          <c:order val="33"/>
          <c:tx>
            <c:strRef>
              <c:f>'Form K1'!$BA$194</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D04C-49C3-927C-738660707E25}"/>
              </c:ext>
            </c:extLst>
          </c:dPt>
          <c:dPt>
            <c:idx val="1"/>
            <c:invertIfNegative val="0"/>
            <c:bubble3D val="0"/>
            <c:spPr>
              <a:noFill/>
            </c:spPr>
            <c:extLst>
              <c:ext xmlns:c16="http://schemas.microsoft.com/office/drawing/2014/chart" uri="{C3380CC4-5D6E-409C-BE32-E72D297353CC}">
                <c16:uniqueId val="{0000016E-D04C-49C3-927C-738660707E25}"/>
              </c:ext>
            </c:extLst>
          </c:dPt>
          <c:dPt>
            <c:idx val="2"/>
            <c:invertIfNegative val="0"/>
            <c:bubble3D val="0"/>
            <c:spPr>
              <a:noFill/>
            </c:spPr>
            <c:extLst>
              <c:ext xmlns:c16="http://schemas.microsoft.com/office/drawing/2014/chart" uri="{C3380CC4-5D6E-409C-BE32-E72D297353CC}">
                <c16:uniqueId val="{00000170-D04C-49C3-927C-738660707E25}"/>
              </c:ext>
            </c:extLst>
          </c:dPt>
          <c:dPt>
            <c:idx val="3"/>
            <c:invertIfNegative val="0"/>
            <c:bubble3D val="0"/>
            <c:spPr>
              <a:noFill/>
            </c:spPr>
            <c:extLst>
              <c:ext xmlns:c16="http://schemas.microsoft.com/office/drawing/2014/chart" uri="{C3380CC4-5D6E-409C-BE32-E72D297353CC}">
                <c16:uniqueId val="{00000172-D04C-49C3-927C-738660707E25}"/>
              </c:ext>
            </c:extLst>
          </c:dPt>
          <c:dPt>
            <c:idx val="4"/>
            <c:invertIfNegative val="0"/>
            <c:bubble3D val="0"/>
            <c:spPr>
              <a:noFill/>
            </c:spPr>
            <c:extLst>
              <c:ext xmlns:c16="http://schemas.microsoft.com/office/drawing/2014/chart" uri="{C3380CC4-5D6E-409C-BE32-E72D297353CC}">
                <c16:uniqueId val="{00000174-D04C-49C3-927C-738660707E25}"/>
              </c:ext>
            </c:extLst>
          </c:dPt>
          <c:cat>
            <c:strRef>
              <c:f>'Form K1'!$S$195:$S$199</c:f>
              <c:strCache>
                <c:ptCount val="5"/>
                <c:pt idx="0">
                  <c:v>R</c:v>
                </c:pt>
                <c:pt idx="1">
                  <c:v>M</c:v>
                </c:pt>
                <c:pt idx="2">
                  <c:v>U1</c:v>
                </c:pt>
                <c:pt idx="3">
                  <c:v>U2</c:v>
                </c:pt>
                <c:pt idx="4">
                  <c:v>U3</c:v>
                </c:pt>
              </c:strCache>
            </c:strRef>
          </c:cat>
          <c:val>
            <c:numRef>
              <c:f>'Form K1'!$BA$195:$BA$199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D04C-49C3-927C-738660707E25}"/>
            </c:ext>
          </c:extLst>
        </c:ser>
        <c:ser>
          <c:idx val="34"/>
          <c:order val="34"/>
          <c:tx>
            <c:strRef>
              <c:f>'Form K1'!$BB$194</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D04C-49C3-927C-738660707E25}"/>
              </c:ext>
            </c:extLst>
          </c:dPt>
          <c:cat>
            <c:strRef>
              <c:f>'Form K1'!$S$195:$S$199</c:f>
              <c:strCache>
                <c:ptCount val="5"/>
                <c:pt idx="0">
                  <c:v>R</c:v>
                </c:pt>
                <c:pt idx="1">
                  <c:v>M</c:v>
                </c:pt>
                <c:pt idx="2">
                  <c:v>U1</c:v>
                </c:pt>
                <c:pt idx="3">
                  <c:v>U2</c:v>
                </c:pt>
                <c:pt idx="4">
                  <c:v>U3</c:v>
                </c:pt>
              </c:strCache>
            </c:strRef>
          </c:cat>
          <c:val>
            <c:numRef>
              <c:f>'Form K1'!$BB$195:$BB$199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D04C-49C3-927C-738660707E25}"/>
            </c:ext>
          </c:extLst>
        </c:ser>
        <c:ser>
          <c:idx val="35"/>
          <c:order val="35"/>
          <c:tx>
            <c:strRef>
              <c:f>'Form K1'!$BC$194</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D04C-49C3-927C-738660707E25}"/>
              </c:ext>
            </c:extLst>
          </c:dPt>
          <c:dPt>
            <c:idx val="1"/>
            <c:invertIfNegative val="0"/>
            <c:bubble3D val="0"/>
            <c:spPr>
              <a:noFill/>
            </c:spPr>
            <c:extLst>
              <c:ext xmlns:c16="http://schemas.microsoft.com/office/drawing/2014/chart" uri="{C3380CC4-5D6E-409C-BE32-E72D297353CC}">
                <c16:uniqueId val="{00000184-D04C-49C3-927C-738660707E25}"/>
              </c:ext>
            </c:extLst>
          </c:dPt>
          <c:dPt>
            <c:idx val="2"/>
            <c:invertIfNegative val="0"/>
            <c:bubble3D val="0"/>
            <c:spPr>
              <a:noFill/>
            </c:spPr>
            <c:extLst>
              <c:ext xmlns:c16="http://schemas.microsoft.com/office/drawing/2014/chart" uri="{C3380CC4-5D6E-409C-BE32-E72D297353CC}">
                <c16:uniqueId val="{00000186-D04C-49C3-927C-738660707E25}"/>
              </c:ext>
            </c:extLst>
          </c:dPt>
          <c:dPt>
            <c:idx val="3"/>
            <c:invertIfNegative val="0"/>
            <c:bubble3D val="0"/>
            <c:spPr>
              <a:noFill/>
            </c:spPr>
            <c:extLst>
              <c:ext xmlns:c16="http://schemas.microsoft.com/office/drawing/2014/chart" uri="{C3380CC4-5D6E-409C-BE32-E72D297353CC}">
                <c16:uniqueId val="{00000188-D04C-49C3-927C-738660707E25}"/>
              </c:ext>
            </c:extLst>
          </c:dPt>
          <c:dPt>
            <c:idx val="4"/>
            <c:invertIfNegative val="0"/>
            <c:bubble3D val="0"/>
            <c:spPr>
              <a:noFill/>
            </c:spPr>
            <c:extLst>
              <c:ext xmlns:c16="http://schemas.microsoft.com/office/drawing/2014/chart" uri="{C3380CC4-5D6E-409C-BE32-E72D297353CC}">
                <c16:uniqueId val="{0000018A-D04C-49C3-927C-738660707E25}"/>
              </c:ext>
            </c:extLst>
          </c:dPt>
          <c:cat>
            <c:strRef>
              <c:f>'Form K1'!$S$195:$S$199</c:f>
              <c:strCache>
                <c:ptCount val="5"/>
                <c:pt idx="0">
                  <c:v>R</c:v>
                </c:pt>
                <c:pt idx="1">
                  <c:v>M</c:v>
                </c:pt>
                <c:pt idx="2">
                  <c:v>U1</c:v>
                </c:pt>
                <c:pt idx="3">
                  <c:v>U2</c:v>
                </c:pt>
                <c:pt idx="4">
                  <c:v>U3</c:v>
                </c:pt>
              </c:strCache>
            </c:strRef>
          </c:cat>
          <c:val>
            <c:numRef>
              <c:f>'Form K1'!$BC$195:$BC$199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D04C-49C3-927C-738660707E25}"/>
            </c:ext>
          </c:extLst>
        </c:ser>
        <c:ser>
          <c:idx val="36"/>
          <c:order val="36"/>
          <c:tx>
            <c:strRef>
              <c:f>'Form K1'!$BD$194</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D04C-49C3-927C-738660707E25}"/>
              </c:ext>
            </c:extLst>
          </c:dPt>
          <c:cat>
            <c:strRef>
              <c:f>'Form K1'!$S$195:$S$199</c:f>
              <c:strCache>
                <c:ptCount val="5"/>
                <c:pt idx="0">
                  <c:v>R</c:v>
                </c:pt>
                <c:pt idx="1">
                  <c:v>M</c:v>
                </c:pt>
                <c:pt idx="2">
                  <c:v>U1</c:v>
                </c:pt>
                <c:pt idx="3">
                  <c:v>U2</c:v>
                </c:pt>
                <c:pt idx="4">
                  <c:v>U3</c:v>
                </c:pt>
              </c:strCache>
            </c:strRef>
          </c:cat>
          <c:val>
            <c:numRef>
              <c:f>'Form K1'!$BD$195:$BD$199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D04C-49C3-927C-738660707E25}"/>
            </c:ext>
          </c:extLst>
        </c:ser>
        <c:ser>
          <c:idx val="37"/>
          <c:order val="37"/>
          <c:tx>
            <c:strRef>
              <c:f>'Form K1'!$BE$194</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D04C-49C3-927C-738660707E25}"/>
              </c:ext>
            </c:extLst>
          </c:dPt>
          <c:dPt>
            <c:idx val="1"/>
            <c:invertIfNegative val="0"/>
            <c:bubble3D val="0"/>
            <c:spPr>
              <a:noFill/>
            </c:spPr>
            <c:extLst>
              <c:ext xmlns:c16="http://schemas.microsoft.com/office/drawing/2014/chart" uri="{C3380CC4-5D6E-409C-BE32-E72D297353CC}">
                <c16:uniqueId val="{0000019A-D04C-49C3-927C-738660707E25}"/>
              </c:ext>
            </c:extLst>
          </c:dPt>
          <c:dPt>
            <c:idx val="2"/>
            <c:invertIfNegative val="0"/>
            <c:bubble3D val="0"/>
            <c:spPr>
              <a:noFill/>
            </c:spPr>
            <c:extLst>
              <c:ext xmlns:c16="http://schemas.microsoft.com/office/drawing/2014/chart" uri="{C3380CC4-5D6E-409C-BE32-E72D297353CC}">
                <c16:uniqueId val="{0000019C-D04C-49C3-927C-738660707E25}"/>
              </c:ext>
            </c:extLst>
          </c:dPt>
          <c:dPt>
            <c:idx val="3"/>
            <c:invertIfNegative val="0"/>
            <c:bubble3D val="0"/>
            <c:spPr>
              <a:noFill/>
            </c:spPr>
            <c:extLst>
              <c:ext xmlns:c16="http://schemas.microsoft.com/office/drawing/2014/chart" uri="{C3380CC4-5D6E-409C-BE32-E72D297353CC}">
                <c16:uniqueId val="{0000019E-D04C-49C3-927C-738660707E25}"/>
              </c:ext>
            </c:extLst>
          </c:dPt>
          <c:dPt>
            <c:idx val="4"/>
            <c:invertIfNegative val="0"/>
            <c:bubble3D val="0"/>
            <c:spPr>
              <a:noFill/>
            </c:spPr>
            <c:extLst>
              <c:ext xmlns:c16="http://schemas.microsoft.com/office/drawing/2014/chart" uri="{C3380CC4-5D6E-409C-BE32-E72D297353CC}">
                <c16:uniqueId val="{000001A0-D04C-49C3-927C-738660707E25}"/>
              </c:ext>
            </c:extLst>
          </c:dPt>
          <c:cat>
            <c:strRef>
              <c:f>'Form K1'!$S$195:$S$199</c:f>
              <c:strCache>
                <c:ptCount val="5"/>
                <c:pt idx="0">
                  <c:v>R</c:v>
                </c:pt>
                <c:pt idx="1">
                  <c:v>M</c:v>
                </c:pt>
                <c:pt idx="2">
                  <c:v>U1</c:v>
                </c:pt>
                <c:pt idx="3">
                  <c:v>U2</c:v>
                </c:pt>
                <c:pt idx="4">
                  <c:v>U3</c:v>
                </c:pt>
              </c:strCache>
            </c:strRef>
          </c:cat>
          <c:val>
            <c:numRef>
              <c:f>'Form K1'!$BE$195:$BE$199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D04C-49C3-927C-738660707E25}"/>
            </c:ext>
          </c:extLst>
        </c:ser>
        <c:ser>
          <c:idx val="38"/>
          <c:order val="38"/>
          <c:tx>
            <c:strRef>
              <c:f>'Form K1'!$BF$194</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D04C-49C3-927C-738660707E25}"/>
              </c:ext>
            </c:extLst>
          </c:dPt>
          <c:cat>
            <c:strRef>
              <c:f>'Form K1'!$S$195:$S$199</c:f>
              <c:strCache>
                <c:ptCount val="5"/>
                <c:pt idx="0">
                  <c:v>R</c:v>
                </c:pt>
                <c:pt idx="1">
                  <c:v>M</c:v>
                </c:pt>
                <c:pt idx="2">
                  <c:v>U1</c:v>
                </c:pt>
                <c:pt idx="3">
                  <c:v>U2</c:v>
                </c:pt>
                <c:pt idx="4">
                  <c:v>U3</c:v>
                </c:pt>
              </c:strCache>
            </c:strRef>
          </c:cat>
          <c:val>
            <c:numRef>
              <c:f>'Form K1'!$BF$195:$BF$199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D04C-49C3-927C-738660707E25}"/>
            </c:ext>
          </c:extLst>
        </c:ser>
        <c:ser>
          <c:idx val="39"/>
          <c:order val="39"/>
          <c:tx>
            <c:strRef>
              <c:f>'Form K1'!$BG$194</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D04C-49C3-927C-738660707E25}"/>
              </c:ext>
            </c:extLst>
          </c:dPt>
          <c:dPt>
            <c:idx val="1"/>
            <c:invertIfNegative val="0"/>
            <c:bubble3D val="0"/>
            <c:spPr>
              <a:noFill/>
            </c:spPr>
            <c:extLst>
              <c:ext xmlns:c16="http://schemas.microsoft.com/office/drawing/2014/chart" uri="{C3380CC4-5D6E-409C-BE32-E72D297353CC}">
                <c16:uniqueId val="{000001B0-D04C-49C3-927C-738660707E25}"/>
              </c:ext>
            </c:extLst>
          </c:dPt>
          <c:dPt>
            <c:idx val="2"/>
            <c:invertIfNegative val="0"/>
            <c:bubble3D val="0"/>
            <c:spPr>
              <a:noFill/>
            </c:spPr>
            <c:extLst>
              <c:ext xmlns:c16="http://schemas.microsoft.com/office/drawing/2014/chart" uri="{C3380CC4-5D6E-409C-BE32-E72D297353CC}">
                <c16:uniqueId val="{000001B2-D04C-49C3-927C-738660707E25}"/>
              </c:ext>
            </c:extLst>
          </c:dPt>
          <c:dPt>
            <c:idx val="3"/>
            <c:invertIfNegative val="0"/>
            <c:bubble3D val="0"/>
            <c:spPr>
              <a:noFill/>
            </c:spPr>
            <c:extLst>
              <c:ext xmlns:c16="http://schemas.microsoft.com/office/drawing/2014/chart" uri="{C3380CC4-5D6E-409C-BE32-E72D297353CC}">
                <c16:uniqueId val="{000001B4-D04C-49C3-927C-738660707E25}"/>
              </c:ext>
            </c:extLst>
          </c:dPt>
          <c:dPt>
            <c:idx val="4"/>
            <c:invertIfNegative val="0"/>
            <c:bubble3D val="0"/>
            <c:spPr>
              <a:noFill/>
            </c:spPr>
            <c:extLst>
              <c:ext xmlns:c16="http://schemas.microsoft.com/office/drawing/2014/chart" uri="{C3380CC4-5D6E-409C-BE32-E72D297353CC}">
                <c16:uniqueId val="{000001B6-D04C-49C3-927C-738660707E25}"/>
              </c:ext>
            </c:extLst>
          </c:dPt>
          <c:cat>
            <c:strRef>
              <c:f>'Form K1'!$S$195:$S$199</c:f>
              <c:strCache>
                <c:ptCount val="5"/>
                <c:pt idx="0">
                  <c:v>R</c:v>
                </c:pt>
                <c:pt idx="1">
                  <c:v>M</c:v>
                </c:pt>
                <c:pt idx="2">
                  <c:v>U1</c:v>
                </c:pt>
                <c:pt idx="3">
                  <c:v>U2</c:v>
                </c:pt>
                <c:pt idx="4">
                  <c:v>U3</c:v>
                </c:pt>
              </c:strCache>
            </c:strRef>
          </c:cat>
          <c:val>
            <c:numRef>
              <c:f>'Form K1'!$BG$195:$BG$199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D04C-49C3-927C-738660707E25}"/>
            </c:ext>
          </c:extLst>
        </c:ser>
        <c:ser>
          <c:idx val="40"/>
          <c:order val="40"/>
          <c:tx>
            <c:strRef>
              <c:f>'Form K1'!$BH$194</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D04C-49C3-927C-738660707E25}"/>
              </c:ext>
            </c:extLst>
          </c:dPt>
          <c:cat>
            <c:strRef>
              <c:f>'Form K1'!$S$195:$S$199</c:f>
              <c:strCache>
                <c:ptCount val="5"/>
                <c:pt idx="0">
                  <c:v>R</c:v>
                </c:pt>
                <c:pt idx="1">
                  <c:v>M</c:v>
                </c:pt>
                <c:pt idx="2">
                  <c:v>U1</c:v>
                </c:pt>
                <c:pt idx="3">
                  <c:v>U2</c:v>
                </c:pt>
                <c:pt idx="4">
                  <c:v>U3</c:v>
                </c:pt>
              </c:strCache>
            </c:strRef>
          </c:cat>
          <c:val>
            <c:numRef>
              <c:f>'Form K1'!$BH$195:$BH$199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D04C-49C3-927C-738660707E25}"/>
            </c:ext>
          </c:extLst>
        </c:ser>
        <c:ser>
          <c:idx val="41"/>
          <c:order val="41"/>
          <c:tx>
            <c:strRef>
              <c:f>'Form K1'!$BI$194</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D04C-49C3-927C-738660707E25}"/>
              </c:ext>
            </c:extLst>
          </c:dPt>
          <c:dPt>
            <c:idx val="1"/>
            <c:invertIfNegative val="0"/>
            <c:bubble3D val="0"/>
            <c:spPr>
              <a:noFill/>
            </c:spPr>
            <c:extLst>
              <c:ext xmlns:c16="http://schemas.microsoft.com/office/drawing/2014/chart" uri="{C3380CC4-5D6E-409C-BE32-E72D297353CC}">
                <c16:uniqueId val="{000001C6-D04C-49C3-927C-738660707E25}"/>
              </c:ext>
            </c:extLst>
          </c:dPt>
          <c:dPt>
            <c:idx val="2"/>
            <c:invertIfNegative val="0"/>
            <c:bubble3D val="0"/>
            <c:spPr>
              <a:noFill/>
            </c:spPr>
            <c:extLst>
              <c:ext xmlns:c16="http://schemas.microsoft.com/office/drawing/2014/chart" uri="{C3380CC4-5D6E-409C-BE32-E72D297353CC}">
                <c16:uniqueId val="{000001C8-D04C-49C3-927C-738660707E25}"/>
              </c:ext>
            </c:extLst>
          </c:dPt>
          <c:dPt>
            <c:idx val="3"/>
            <c:invertIfNegative val="0"/>
            <c:bubble3D val="0"/>
            <c:spPr>
              <a:noFill/>
            </c:spPr>
            <c:extLst>
              <c:ext xmlns:c16="http://schemas.microsoft.com/office/drawing/2014/chart" uri="{C3380CC4-5D6E-409C-BE32-E72D297353CC}">
                <c16:uniqueId val="{000001CA-D04C-49C3-927C-738660707E25}"/>
              </c:ext>
            </c:extLst>
          </c:dPt>
          <c:dPt>
            <c:idx val="4"/>
            <c:invertIfNegative val="0"/>
            <c:bubble3D val="0"/>
            <c:spPr>
              <a:noFill/>
            </c:spPr>
            <c:extLst>
              <c:ext xmlns:c16="http://schemas.microsoft.com/office/drawing/2014/chart" uri="{C3380CC4-5D6E-409C-BE32-E72D297353CC}">
                <c16:uniqueId val="{000001CC-D04C-49C3-927C-738660707E25}"/>
              </c:ext>
            </c:extLst>
          </c:dPt>
          <c:cat>
            <c:strRef>
              <c:f>'Form K1'!$S$195:$S$199</c:f>
              <c:strCache>
                <c:ptCount val="5"/>
                <c:pt idx="0">
                  <c:v>R</c:v>
                </c:pt>
                <c:pt idx="1">
                  <c:v>M</c:v>
                </c:pt>
                <c:pt idx="2">
                  <c:v>U1</c:v>
                </c:pt>
                <c:pt idx="3">
                  <c:v>U2</c:v>
                </c:pt>
                <c:pt idx="4">
                  <c:v>U3</c:v>
                </c:pt>
              </c:strCache>
            </c:strRef>
          </c:cat>
          <c:val>
            <c:numRef>
              <c:f>'Form K1'!$BI$195:$BI$199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D04C-49C3-927C-738660707E25}"/>
            </c:ext>
          </c:extLst>
        </c:ser>
        <c:ser>
          <c:idx val="42"/>
          <c:order val="42"/>
          <c:tx>
            <c:strRef>
              <c:f>'Form K1'!$BJ$194</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D04C-49C3-927C-738660707E25}"/>
              </c:ext>
            </c:extLst>
          </c:dPt>
          <c:cat>
            <c:strRef>
              <c:f>'Form K1'!$S$195:$S$199</c:f>
              <c:strCache>
                <c:ptCount val="5"/>
                <c:pt idx="0">
                  <c:v>R</c:v>
                </c:pt>
                <c:pt idx="1">
                  <c:v>M</c:v>
                </c:pt>
                <c:pt idx="2">
                  <c:v>U1</c:v>
                </c:pt>
                <c:pt idx="3">
                  <c:v>U2</c:v>
                </c:pt>
                <c:pt idx="4">
                  <c:v>U3</c:v>
                </c:pt>
              </c:strCache>
            </c:strRef>
          </c:cat>
          <c:val>
            <c:numRef>
              <c:f>'Form K1'!$BJ$195:$BJ$199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D04C-49C3-927C-738660707E25}"/>
            </c:ext>
          </c:extLst>
        </c:ser>
        <c:ser>
          <c:idx val="43"/>
          <c:order val="43"/>
          <c:tx>
            <c:strRef>
              <c:f>'Form K1'!$BK$194</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D04C-49C3-927C-738660707E25}"/>
              </c:ext>
            </c:extLst>
          </c:dPt>
          <c:dPt>
            <c:idx val="1"/>
            <c:invertIfNegative val="0"/>
            <c:bubble3D val="0"/>
            <c:spPr>
              <a:noFill/>
            </c:spPr>
            <c:extLst>
              <c:ext xmlns:c16="http://schemas.microsoft.com/office/drawing/2014/chart" uri="{C3380CC4-5D6E-409C-BE32-E72D297353CC}">
                <c16:uniqueId val="{000001DC-D04C-49C3-927C-738660707E25}"/>
              </c:ext>
            </c:extLst>
          </c:dPt>
          <c:dPt>
            <c:idx val="2"/>
            <c:invertIfNegative val="0"/>
            <c:bubble3D val="0"/>
            <c:spPr>
              <a:noFill/>
            </c:spPr>
            <c:extLst>
              <c:ext xmlns:c16="http://schemas.microsoft.com/office/drawing/2014/chart" uri="{C3380CC4-5D6E-409C-BE32-E72D297353CC}">
                <c16:uniqueId val="{000001DE-D04C-49C3-927C-738660707E25}"/>
              </c:ext>
            </c:extLst>
          </c:dPt>
          <c:dPt>
            <c:idx val="3"/>
            <c:invertIfNegative val="0"/>
            <c:bubble3D val="0"/>
            <c:spPr>
              <a:noFill/>
            </c:spPr>
            <c:extLst>
              <c:ext xmlns:c16="http://schemas.microsoft.com/office/drawing/2014/chart" uri="{C3380CC4-5D6E-409C-BE32-E72D297353CC}">
                <c16:uniqueId val="{000001E0-D04C-49C3-927C-738660707E25}"/>
              </c:ext>
            </c:extLst>
          </c:dPt>
          <c:dPt>
            <c:idx val="4"/>
            <c:invertIfNegative val="0"/>
            <c:bubble3D val="0"/>
            <c:spPr>
              <a:noFill/>
            </c:spPr>
            <c:extLst>
              <c:ext xmlns:c16="http://schemas.microsoft.com/office/drawing/2014/chart" uri="{C3380CC4-5D6E-409C-BE32-E72D297353CC}">
                <c16:uniqueId val="{000001E2-D04C-49C3-927C-738660707E25}"/>
              </c:ext>
            </c:extLst>
          </c:dPt>
          <c:cat>
            <c:strRef>
              <c:f>'Form K1'!$S$195:$S$199</c:f>
              <c:strCache>
                <c:ptCount val="5"/>
                <c:pt idx="0">
                  <c:v>R</c:v>
                </c:pt>
                <c:pt idx="1">
                  <c:v>M</c:v>
                </c:pt>
                <c:pt idx="2">
                  <c:v>U1</c:v>
                </c:pt>
                <c:pt idx="3">
                  <c:v>U2</c:v>
                </c:pt>
                <c:pt idx="4">
                  <c:v>U3</c:v>
                </c:pt>
              </c:strCache>
            </c:strRef>
          </c:cat>
          <c:val>
            <c:numRef>
              <c:f>'Form K1'!$BK$195:$BK$199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D04C-49C3-927C-738660707E25}"/>
            </c:ext>
          </c:extLst>
        </c:ser>
        <c:ser>
          <c:idx val="44"/>
          <c:order val="44"/>
          <c:tx>
            <c:strRef>
              <c:f>'Form K1'!$BL$194</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D04C-49C3-927C-738660707E25}"/>
              </c:ext>
            </c:extLst>
          </c:dPt>
          <c:cat>
            <c:strRef>
              <c:f>'Form K1'!$S$195:$S$199</c:f>
              <c:strCache>
                <c:ptCount val="5"/>
                <c:pt idx="0">
                  <c:v>R</c:v>
                </c:pt>
                <c:pt idx="1">
                  <c:v>M</c:v>
                </c:pt>
                <c:pt idx="2">
                  <c:v>U1</c:v>
                </c:pt>
                <c:pt idx="3">
                  <c:v>U2</c:v>
                </c:pt>
                <c:pt idx="4">
                  <c:v>U3</c:v>
                </c:pt>
              </c:strCache>
            </c:strRef>
          </c:cat>
          <c:val>
            <c:numRef>
              <c:f>'Form K1'!$BL$195:$BL$199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D04C-49C3-927C-738660707E25}"/>
            </c:ext>
          </c:extLst>
        </c:ser>
        <c:ser>
          <c:idx val="45"/>
          <c:order val="45"/>
          <c:tx>
            <c:strRef>
              <c:f>'Form K1'!$BM$194</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D04C-49C3-927C-738660707E25}"/>
              </c:ext>
            </c:extLst>
          </c:dPt>
          <c:dPt>
            <c:idx val="1"/>
            <c:invertIfNegative val="0"/>
            <c:bubble3D val="0"/>
            <c:spPr>
              <a:noFill/>
            </c:spPr>
            <c:extLst>
              <c:ext xmlns:c16="http://schemas.microsoft.com/office/drawing/2014/chart" uri="{C3380CC4-5D6E-409C-BE32-E72D297353CC}">
                <c16:uniqueId val="{000001F2-D04C-49C3-927C-738660707E25}"/>
              </c:ext>
            </c:extLst>
          </c:dPt>
          <c:dPt>
            <c:idx val="2"/>
            <c:invertIfNegative val="0"/>
            <c:bubble3D val="0"/>
            <c:spPr>
              <a:noFill/>
            </c:spPr>
            <c:extLst>
              <c:ext xmlns:c16="http://schemas.microsoft.com/office/drawing/2014/chart" uri="{C3380CC4-5D6E-409C-BE32-E72D297353CC}">
                <c16:uniqueId val="{000001F4-D04C-49C3-927C-738660707E25}"/>
              </c:ext>
            </c:extLst>
          </c:dPt>
          <c:dPt>
            <c:idx val="3"/>
            <c:invertIfNegative val="0"/>
            <c:bubble3D val="0"/>
            <c:spPr>
              <a:noFill/>
            </c:spPr>
            <c:extLst>
              <c:ext xmlns:c16="http://schemas.microsoft.com/office/drawing/2014/chart" uri="{C3380CC4-5D6E-409C-BE32-E72D297353CC}">
                <c16:uniqueId val="{000001F6-D04C-49C3-927C-738660707E25}"/>
              </c:ext>
            </c:extLst>
          </c:dPt>
          <c:dPt>
            <c:idx val="4"/>
            <c:invertIfNegative val="0"/>
            <c:bubble3D val="0"/>
            <c:spPr>
              <a:noFill/>
            </c:spPr>
            <c:extLst>
              <c:ext xmlns:c16="http://schemas.microsoft.com/office/drawing/2014/chart" uri="{C3380CC4-5D6E-409C-BE32-E72D297353CC}">
                <c16:uniqueId val="{000001F8-D04C-49C3-927C-738660707E25}"/>
              </c:ext>
            </c:extLst>
          </c:dPt>
          <c:cat>
            <c:strRef>
              <c:f>'Form K1'!$S$195:$S$199</c:f>
              <c:strCache>
                <c:ptCount val="5"/>
                <c:pt idx="0">
                  <c:v>R</c:v>
                </c:pt>
                <c:pt idx="1">
                  <c:v>M</c:v>
                </c:pt>
                <c:pt idx="2">
                  <c:v>U1</c:v>
                </c:pt>
                <c:pt idx="3">
                  <c:v>U2</c:v>
                </c:pt>
                <c:pt idx="4">
                  <c:v>U3</c:v>
                </c:pt>
              </c:strCache>
            </c:strRef>
          </c:cat>
          <c:val>
            <c:numRef>
              <c:f>'Form K1'!$BM$195:$BM$199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D04C-49C3-927C-738660707E25}"/>
            </c:ext>
          </c:extLst>
        </c:ser>
        <c:ser>
          <c:idx val="46"/>
          <c:order val="46"/>
          <c:tx>
            <c:strRef>
              <c:f>'Form K1'!$BN$194</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D04C-49C3-927C-738660707E25}"/>
              </c:ext>
            </c:extLst>
          </c:dPt>
          <c:cat>
            <c:strRef>
              <c:f>'Form K1'!$S$195:$S$199</c:f>
              <c:strCache>
                <c:ptCount val="5"/>
                <c:pt idx="0">
                  <c:v>R</c:v>
                </c:pt>
                <c:pt idx="1">
                  <c:v>M</c:v>
                </c:pt>
                <c:pt idx="2">
                  <c:v>U1</c:v>
                </c:pt>
                <c:pt idx="3">
                  <c:v>U2</c:v>
                </c:pt>
                <c:pt idx="4">
                  <c:v>U3</c:v>
                </c:pt>
              </c:strCache>
            </c:strRef>
          </c:cat>
          <c:val>
            <c:numRef>
              <c:f>'Form K1'!$BN$195:$BN$199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D04C-49C3-927C-738660707E25}"/>
            </c:ext>
          </c:extLst>
        </c:ser>
        <c:ser>
          <c:idx val="47"/>
          <c:order val="47"/>
          <c:tx>
            <c:strRef>
              <c:f>'Form K1'!$BO$194</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D04C-49C3-927C-738660707E25}"/>
              </c:ext>
            </c:extLst>
          </c:dPt>
          <c:dPt>
            <c:idx val="1"/>
            <c:invertIfNegative val="0"/>
            <c:bubble3D val="0"/>
            <c:spPr>
              <a:noFill/>
            </c:spPr>
            <c:extLst>
              <c:ext xmlns:c16="http://schemas.microsoft.com/office/drawing/2014/chart" uri="{C3380CC4-5D6E-409C-BE32-E72D297353CC}">
                <c16:uniqueId val="{00000208-D04C-49C3-927C-738660707E25}"/>
              </c:ext>
            </c:extLst>
          </c:dPt>
          <c:dPt>
            <c:idx val="2"/>
            <c:invertIfNegative val="0"/>
            <c:bubble3D val="0"/>
            <c:spPr>
              <a:noFill/>
            </c:spPr>
            <c:extLst>
              <c:ext xmlns:c16="http://schemas.microsoft.com/office/drawing/2014/chart" uri="{C3380CC4-5D6E-409C-BE32-E72D297353CC}">
                <c16:uniqueId val="{0000020A-D04C-49C3-927C-738660707E25}"/>
              </c:ext>
            </c:extLst>
          </c:dPt>
          <c:dPt>
            <c:idx val="3"/>
            <c:invertIfNegative val="0"/>
            <c:bubble3D val="0"/>
            <c:spPr>
              <a:noFill/>
            </c:spPr>
            <c:extLst>
              <c:ext xmlns:c16="http://schemas.microsoft.com/office/drawing/2014/chart" uri="{C3380CC4-5D6E-409C-BE32-E72D297353CC}">
                <c16:uniqueId val="{0000020C-D04C-49C3-927C-738660707E25}"/>
              </c:ext>
            </c:extLst>
          </c:dPt>
          <c:dPt>
            <c:idx val="4"/>
            <c:invertIfNegative val="0"/>
            <c:bubble3D val="0"/>
            <c:spPr>
              <a:noFill/>
            </c:spPr>
            <c:extLst>
              <c:ext xmlns:c16="http://schemas.microsoft.com/office/drawing/2014/chart" uri="{C3380CC4-5D6E-409C-BE32-E72D297353CC}">
                <c16:uniqueId val="{0000020E-D04C-49C3-927C-738660707E25}"/>
              </c:ext>
            </c:extLst>
          </c:dPt>
          <c:cat>
            <c:strRef>
              <c:f>'Form K1'!$S$195:$S$199</c:f>
              <c:strCache>
                <c:ptCount val="5"/>
                <c:pt idx="0">
                  <c:v>R</c:v>
                </c:pt>
                <c:pt idx="1">
                  <c:v>M</c:v>
                </c:pt>
                <c:pt idx="2">
                  <c:v>U1</c:v>
                </c:pt>
                <c:pt idx="3">
                  <c:v>U2</c:v>
                </c:pt>
                <c:pt idx="4">
                  <c:v>U3</c:v>
                </c:pt>
              </c:strCache>
            </c:strRef>
          </c:cat>
          <c:val>
            <c:numRef>
              <c:f>'Form K1'!$BO$195:$BO$199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D04C-49C3-927C-738660707E25}"/>
            </c:ext>
          </c:extLst>
        </c:ser>
        <c:ser>
          <c:idx val="48"/>
          <c:order val="48"/>
          <c:tx>
            <c:strRef>
              <c:f>'Form K1'!$BP$194</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D04C-49C3-927C-738660707E25}"/>
              </c:ext>
            </c:extLst>
          </c:dPt>
          <c:cat>
            <c:strRef>
              <c:f>'Form K1'!$S$195:$S$199</c:f>
              <c:strCache>
                <c:ptCount val="5"/>
                <c:pt idx="0">
                  <c:v>R</c:v>
                </c:pt>
                <c:pt idx="1">
                  <c:v>M</c:v>
                </c:pt>
                <c:pt idx="2">
                  <c:v>U1</c:v>
                </c:pt>
                <c:pt idx="3">
                  <c:v>U2</c:v>
                </c:pt>
                <c:pt idx="4">
                  <c:v>U3</c:v>
                </c:pt>
              </c:strCache>
            </c:strRef>
          </c:cat>
          <c:val>
            <c:numRef>
              <c:f>'Form K1'!$BP$195:$BP$199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D04C-49C3-927C-738660707E25}"/>
            </c:ext>
          </c:extLst>
        </c:ser>
        <c:ser>
          <c:idx val="49"/>
          <c:order val="49"/>
          <c:tx>
            <c:strRef>
              <c:f>'Form K1'!$BQ$194</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D04C-49C3-927C-738660707E25}"/>
              </c:ext>
            </c:extLst>
          </c:dPt>
          <c:dPt>
            <c:idx val="1"/>
            <c:invertIfNegative val="0"/>
            <c:bubble3D val="0"/>
            <c:spPr>
              <a:noFill/>
            </c:spPr>
            <c:extLst>
              <c:ext xmlns:c16="http://schemas.microsoft.com/office/drawing/2014/chart" uri="{C3380CC4-5D6E-409C-BE32-E72D297353CC}">
                <c16:uniqueId val="{0000021E-D04C-49C3-927C-738660707E25}"/>
              </c:ext>
            </c:extLst>
          </c:dPt>
          <c:dPt>
            <c:idx val="2"/>
            <c:invertIfNegative val="0"/>
            <c:bubble3D val="0"/>
            <c:spPr>
              <a:noFill/>
            </c:spPr>
            <c:extLst>
              <c:ext xmlns:c16="http://schemas.microsoft.com/office/drawing/2014/chart" uri="{C3380CC4-5D6E-409C-BE32-E72D297353CC}">
                <c16:uniqueId val="{00000220-D04C-49C3-927C-738660707E25}"/>
              </c:ext>
            </c:extLst>
          </c:dPt>
          <c:dPt>
            <c:idx val="3"/>
            <c:invertIfNegative val="0"/>
            <c:bubble3D val="0"/>
            <c:spPr>
              <a:noFill/>
            </c:spPr>
            <c:extLst>
              <c:ext xmlns:c16="http://schemas.microsoft.com/office/drawing/2014/chart" uri="{C3380CC4-5D6E-409C-BE32-E72D297353CC}">
                <c16:uniqueId val="{00000222-D04C-49C3-927C-738660707E25}"/>
              </c:ext>
            </c:extLst>
          </c:dPt>
          <c:dPt>
            <c:idx val="4"/>
            <c:invertIfNegative val="0"/>
            <c:bubble3D val="0"/>
            <c:spPr>
              <a:noFill/>
            </c:spPr>
            <c:extLst>
              <c:ext xmlns:c16="http://schemas.microsoft.com/office/drawing/2014/chart" uri="{C3380CC4-5D6E-409C-BE32-E72D297353CC}">
                <c16:uniqueId val="{00000224-D04C-49C3-927C-738660707E25}"/>
              </c:ext>
            </c:extLst>
          </c:dPt>
          <c:cat>
            <c:strRef>
              <c:f>'Form K1'!$S$195:$S$199</c:f>
              <c:strCache>
                <c:ptCount val="5"/>
                <c:pt idx="0">
                  <c:v>R</c:v>
                </c:pt>
                <c:pt idx="1">
                  <c:v>M</c:v>
                </c:pt>
                <c:pt idx="2">
                  <c:v>U1</c:v>
                </c:pt>
                <c:pt idx="3">
                  <c:v>U2</c:v>
                </c:pt>
                <c:pt idx="4">
                  <c:v>U3</c:v>
                </c:pt>
              </c:strCache>
            </c:strRef>
          </c:cat>
          <c:val>
            <c:numRef>
              <c:f>'Form K1'!$BQ$195:$BQ$199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D04C-49C3-927C-738660707E25}"/>
            </c:ext>
          </c:extLst>
        </c:ser>
        <c:ser>
          <c:idx val="50"/>
          <c:order val="50"/>
          <c:tx>
            <c:strRef>
              <c:f>'Form K1'!$BR$194</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D04C-49C3-927C-738660707E25}"/>
              </c:ext>
            </c:extLst>
          </c:dPt>
          <c:cat>
            <c:strRef>
              <c:f>'Form K1'!$S$195:$S$199</c:f>
              <c:strCache>
                <c:ptCount val="5"/>
                <c:pt idx="0">
                  <c:v>R</c:v>
                </c:pt>
                <c:pt idx="1">
                  <c:v>M</c:v>
                </c:pt>
                <c:pt idx="2">
                  <c:v>U1</c:v>
                </c:pt>
                <c:pt idx="3">
                  <c:v>U2</c:v>
                </c:pt>
                <c:pt idx="4">
                  <c:v>U3</c:v>
                </c:pt>
              </c:strCache>
            </c:strRef>
          </c:cat>
          <c:val>
            <c:numRef>
              <c:f>'Form K1'!$BR$195:$BR$199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D04C-49C3-927C-738660707E25}"/>
            </c:ext>
          </c:extLst>
        </c:ser>
        <c:ser>
          <c:idx val="51"/>
          <c:order val="51"/>
          <c:tx>
            <c:strRef>
              <c:f>'Form K1'!$BS$194</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D04C-49C3-927C-738660707E25}"/>
              </c:ext>
            </c:extLst>
          </c:dPt>
          <c:dPt>
            <c:idx val="1"/>
            <c:invertIfNegative val="0"/>
            <c:bubble3D val="0"/>
            <c:spPr>
              <a:noFill/>
            </c:spPr>
            <c:extLst>
              <c:ext xmlns:c16="http://schemas.microsoft.com/office/drawing/2014/chart" uri="{C3380CC4-5D6E-409C-BE32-E72D297353CC}">
                <c16:uniqueId val="{00000234-D04C-49C3-927C-738660707E25}"/>
              </c:ext>
            </c:extLst>
          </c:dPt>
          <c:dPt>
            <c:idx val="2"/>
            <c:invertIfNegative val="0"/>
            <c:bubble3D val="0"/>
            <c:spPr>
              <a:noFill/>
            </c:spPr>
            <c:extLst>
              <c:ext xmlns:c16="http://schemas.microsoft.com/office/drawing/2014/chart" uri="{C3380CC4-5D6E-409C-BE32-E72D297353CC}">
                <c16:uniqueId val="{00000236-D04C-49C3-927C-738660707E25}"/>
              </c:ext>
            </c:extLst>
          </c:dPt>
          <c:dPt>
            <c:idx val="3"/>
            <c:invertIfNegative val="0"/>
            <c:bubble3D val="0"/>
            <c:spPr>
              <a:noFill/>
            </c:spPr>
            <c:extLst>
              <c:ext xmlns:c16="http://schemas.microsoft.com/office/drawing/2014/chart" uri="{C3380CC4-5D6E-409C-BE32-E72D297353CC}">
                <c16:uniqueId val="{00000238-D04C-49C3-927C-738660707E25}"/>
              </c:ext>
            </c:extLst>
          </c:dPt>
          <c:dPt>
            <c:idx val="4"/>
            <c:invertIfNegative val="0"/>
            <c:bubble3D val="0"/>
            <c:spPr>
              <a:noFill/>
            </c:spPr>
            <c:extLst>
              <c:ext xmlns:c16="http://schemas.microsoft.com/office/drawing/2014/chart" uri="{C3380CC4-5D6E-409C-BE32-E72D297353CC}">
                <c16:uniqueId val="{0000023A-D04C-49C3-927C-738660707E25}"/>
              </c:ext>
            </c:extLst>
          </c:dPt>
          <c:cat>
            <c:strRef>
              <c:f>'Form K1'!$S$195:$S$199</c:f>
              <c:strCache>
                <c:ptCount val="5"/>
                <c:pt idx="0">
                  <c:v>R</c:v>
                </c:pt>
                <c:pt idx="1">
                  <c:v>M</c:v>
                </c:pt>
                <c:pt idx="2">
                  <c:v>U1</c:v>
                </c:pt>
                <c:pt idx="3">
                  <c:v>U2</c:v>
                </c:pt>
                <c:pt idx="4">
                  <c:v>U3</c:v>
                </c:pt>
              </c:strCache>
            </c:strRef>
          </c:cat>
          <c:val>
            <c:numRef>
              <c:f>'Form K1'!$BS$195:$BS$199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D04C-49C3-927C-738660707E25}"/>
            </c:ext>
          </c:extLst>
        </c:ser>
        <c:ser>
          <c:idx val="52"/>
          <c:order val="52"/>
          <c:tx>
            <c:strRef>
              <c:f>'Form K1'!$BT$194</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D04C-49C3-927C-738660707E25}"/>
              </c:ext>
            </c:extLst>
          </c:dPt>
          <c:cat>
            <c:strRef>
              <c:f>'Form K1'!$S$195:$S$199</c:f>
              <c:strCache>
                <c:ptCount val="5"/>
                <c:pt idx="0">
                  <c:v>R</c:v>
                </c:pt>
                <c:pt idx="1">
                  <c:v>M</c:v>
                </c:pt>
                <c:pt idx="2">
                  <c:v>U1</c:v>
                </c:pt>
                <c:pt idx="3">
                  <c:v>U2</c:v>
                </c:pt>
                <c:pt idx="4">
                  <c:v>U3</c:v>
                </c:pt>
              </c:strCache>
            </c:strRef>
          </c:cat>
          <c:val>
            <c:numRef>
              <c:f>'Form K1'!$BT$195:$BT$199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D04C-49C3-927C-738660707E25}"/>
            </c:ext>
          </c:extLst>
        </c:ser>
        <c:ser>
          <c:idx val="53"/>
          <c:order val="53"/>
          <c:tx>
            <c:strRef>
              <c:f>'Form K1'!$BU$194</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D04C-49C3-927C-738660707E25}"/>
              </c:ext>
            </c:extLst>
          </c:dPt>
          <c:dPt>
            <c:idx val="1"/>
            <c:invertIfNegative val="0"/>
            <c:bubble3D val="0"/>
            <c:spPr>
              <a:noFill/>
            </c:spPr>
            <c:extLst>
              <c:ext xmlns:c16="http://schemas.microsoft.com/office/drawing/2014/chart" uri="{C3380CC4-5D6E-409C-BE32-E72D297353CC}">
                <c16:uniqueId val="{0000024A-D04C-49C3-927C-738660707E25}"/>
              </c:ext>
            </c:extLst>
          </c:dPt>
          <c:dPt>
            <c:idx val="2"/>
            <c:invertIfNegative val="0"/>
            <c:bubble3D val="0"/>
            <c:spPr>
              <a:noFill/>
            </c:spPr>
            <c:extLst>
              <c:ext xmlns:c16="http://schemas.microsoft.com/office/drawing/2014/chart" uri="{C3380CC4-5D6E-409C-BE32-E72D297353CC}">
                <c16:uniqueId val="{0000024C-D04C-49C3-927C-738660707E25}"/>
              </c:ext>
            </c:extLst>
          </c:dPt>
          <c:dPt>
            <c:idx val="3"/>
            <c:invertIfNegative val="0"/>
            <c:bubble3D val="0"/>
            <c:spPr>
              <a:noFill/>
            </c:spPr>
            <c:extLst>
              <c:ext xmlns:c16="http://schemas.microsoft.com/office/drawing/2014/chart" uri="{C3380CC4-5D6E-409C-BE32-E72D297353CC}">
                <c16:uniqueId val="{0000024E-D04C-49C3-927C-738660707E25}"/>
              </c:ext>
            </c:extLst>
          </c:dPt>
          <c:dPt>
            <c:idx val="4"/>
            <c:invertIfNegative val="0"/>
            <c:bubble3D val="0"/>
            <c:spPr>
              <a:noFill/>
            </c:spPr>
            <c:extLst>
              <c:ext xmlns:c16="http://schemas.microsoft.com/office/drawing/2014/chart" uri="{C3380CC4-5D6E-409C-BE32-E72D297353CC}">
                <c16:uniqueId val="{00000250-D04C-49C3-927C-738660707E25}"/>
              </c:ext>
            </c:extLst>
          </c:dPt>
          <c:cat>
            <c:strRef>
              <c:f>'Form K1'!$S$195:$S$199</c:f>
              <c:strCache>
                <c:ptCount val="5"/>
                <c:pt idx="0">
                  <c:v>R</c:v>
                </c:pt>
                <c:pt idx="1">
                  <c:v>M</c:v>
                </c:pt>
                <c:pt idx="2">
                  <c:v>U1</c:v>
                </c:pt>
                <c:pt idx="3">
                  <c:v>U2</c:v>
                </c:pt>
                <c:pt idx="4">
                  <c:v>U3</c:v>
                </c:pt>
              </c:strCache>
            </c:strRef>
          </c:cat>
          <c:val>
            <c:numRef>
              <c:f>'Form K1'!$BU$195:$BU$199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D04C-49C3-927C-738660707E25}"/>
            </c:ext>
          </c:extLst>
        </c:ser>
        <c:ser>
          <c:idx val="54"/>
          <c:order val="54"/>
          <c:tx>
            <c:strRef>
              <c:f>'Form K1'!$BV$194</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D04C-49C3-927C-738660707E25}"/>
              </c:ext>
            </c:extLst>
          </c:dPt>
          <c:cat>
            <c:strRef>
              <c:f>'Form K1'!$S$195:$S$199</c:f>
              <c:strCache>
                <c:ptCount val="5"/>
                <c:pt idx="0">
                  <c:v>R</c:v>
                </c:pt>
                <c:pt idx="1">
                  <c:v>M</c:v>
                </c:pt>
                <c:pt idx="2">
                  <c:v>U1</c:v>
                </c:pt>
                <c:pt idx="3">
                  <c:v>U2</c:v>
                </c:pt>
                <c:pt idx="4">
                  <c:v>U3</c:v>
                </c:pt>
              </c:strCache>
            </c:strRef>
          </c:cat>
          <c:val>
            <c:numRef>
              <c:f>'Form K1'!$BV$195:$BV$199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D04C-49C3-927C-738660707E25}"/>
            </c:ext>
          </c:extLst>
        </c:ser>
        <c:ser>
          <c:idx val="55"/>
          <c:order val="55"/>
          <c:tx>
            <c:strRef>
              <c:f>'Form K1'!$BW$194</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D04C-49C3-927C-738660707E25}"/>
              </c:ext>
            </c:extLst>
          </c:dPt>
          <c:dPt>
            <c:idx val="1"/>
            <c:invertIfNegative val="0"/>
            <c:bubble3D val="0"/>
            <c:spPr>
              <a:noFill/>
            </c:spPr>
            <c:extLst>
              <c:ext xmlns:c16="http://schemas.microsoft.com/office/drawing/2014/chart" uri="{C3380CC4-5D6E-409C-BE32-E72D297353CC}">
                <c16:uniqueId val="{00000260-D04C-49C3-927C-738660707E25}"/>
              </c:ext>
            </c:extLst>
          </c:dPt>
          <c:dPt>
            <c:idx val="2"/>
            <c:invertIfNegative val="0"/>
            <c:bubble3D val="0"/>
            <c:spPr>
              <a:noFill/>
            </c:spPr>
            <c:extLst>
              <c:ext xmlns:c16="http://schemas.microsoft.com/office/drawing/2014/chart" uri="{C3380CC4-5D6E-409C-BE32-E72D297353CC}">
                <c16:uniqueId val="{00000262-D04C-49C3-927C-738660707E25}"/>
              </c:ext>
            </c:extLst>
          </c:dPt>
          <c:dPt>
            <c:idx val="3"/>
            <c:invertIfNegative val="0"/>
            <c:bubble3D val="0"/>
            <c:spPr>
              <a:noFill/>
            </c:spPr>
            <c:extLst>
              <c:ext xmlns:c16="http://schemas.microsoft.com/office/drawing/2014/chart" uri="{C3380CC4-5D6E-409C-BE32-E72D297353CC}">
                <c16:uniqueId val="{00000264-D04C-49C3-927C-738660707E25}"/>
              </c:ext>
            </c:extLst>
          </c:dPt>
          <c:dPt>
            <c:idx val="4"/>
            <c:invertIfNegative val="0"/>
            <c:bubble3D val="0"/>
            <c:spPr>
              <a:noFill/>
            </c:spPr>
            <c:extLst>
              <c:ext xmlns:c16="http://schemas.microsoft.com/office/drawing/2014/chart" uri="{C3380CC4-5D6E-409C-BE32-E72D297353CC}">
                <c16:uniqueId val="{00000266-D04C-49C3-927C-738660707E25}"/>
              </c:ext>
            </c:extLst>
          </c:dPt>
          <c:cat>
            <c:strRef>
              <c:f>'Form K1'!$S$195:$S$199</c:f>
              <c:strCache>
                <c:ptCount val="5"/>
                <c:pt idx="0">
                  <c:v>R</c:v>
                </c:pt>
                <c:pt idx="1">
                  <c:v>M</c:v>
                </c:pt>
                <c:pt idx="2">
                  <c:v>U1</c:v>
                </c:pt>
                <c:pt idx="3">
                  <c:v>U2</c:v>
                </c:pt>
                <c:pt idx="4">
                  <c:v>U3</c:v>
                </c:pt>
              </c:strCache>
            </c:strRef>
          </c:cat>
          <c:val>
            <c:numRef>
              <c:f>'Form K1'!$BW$195:$BW$199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D04C-49C3-927C-738660707E25}"/>
            </c:ext>
          </c:extLst>
        </c:ser>
        <c:ser>
          <c:idx val="56"/>
          <c:order val="56"/>
          <c:tx>
            <c:strRef>
              <c:f>'Form K1'!$BX$194</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D04C-49C3-927C-738660707E25}"/>
              </c:ext>
            </c:extLst>
          </c:dPt>
          <c:cat>
            <c:strRef>
              <c:f>'Form K1'!$S$195:$S$199</c:f>
              <c:strCache>
                <c:ptCount val="5"/>
                <c:pt idx="0">
                  <c:v>R</c:v>
                </c:pt>
                <c:pt idx="1">
                  <c:v>M</c:v>
                </c:pt>
                <c:pt idx="2">
                  <c:v>U1</c:v>
                </c:pt>
                <c:pt idx="3">
                  <c:v>U2</c:v>
                </c:pt>
                <c:pt idx="4">
                  <c:v>U3</c:v>
                </c:pt>
              </c:strCache>
            </c:strRef>
          </c:cat>
          <c:val>
            <c:numRef>
              <c:f>'Form K1'!$BX$195:$BX$199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D04C-49C3-927C-738660707E25}"/>
            </c:ext>
          </c:extLst>
        </c:ser>
        <c:ser>
          <c:idx val="57"/>
          <c:order val="57"/>
          <c:tx>
            <c:strRef>
              <c:f>'Form K1'!$BY$194</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D04C-49C3-927C-738660707E25}"/>
              </c:ext>
            </c:extLst>
          </c:dPt>
          <c:dPt>
            <c:idx val="1"/>
            <c:invertIfNegative val="0"/>
            <c:bubble3D val="0"/>
            <c:spPr>
              <a:noFill/>
            </c:spPr>
            <c:extLst>
              <c:ext xmlns:c16="http://schemas.microsoft.com/office/drawing/2014/chart" uri="{C3380CC4-5D6E-409C-BE32-E72D297353CC}">
                <c16:uniqueId val="{00000276-D04C-49C3-927C-738660707E25}"/>
              </c:ext>
            </c:extLst>
          </c:dPt>
          <c:dPt>
            <c:idx val="2"/>
            <c:invertIfNegative val="0"/>
            <c:bubble3D val="0"/>
            <c:spPr>
              <a:noFill/>
            </c:spPr>
            <c:extLst>
              <c:ext xmlns:c16="http://schemas.microsoft.com/office/drawing/2014/chart" uri="{C3380CC4-5D6E-409C-BE32-E72D297353CC}">
                <c16:uniqueId val="{00000278-D04C-49C3-927C-738660707E25}"/>
              </c:ext>
            </c:extLst>
          </c:dPt>
          <c:dPt>
            <c:idx val="3"/>
            <c:invertIfNegative val="0"/>
            <c:bubble3D val="0"/>
            <c:spPr>
              <a:noFill/>
            </c:spPr>
            <c:extLst>
              <c:ext xmlns:c16="http://schemas.microsoft.com/office/drawing/2014/chart" uri="{C3380CC4-5D6E-409C-BE32-E72D297353CC}">
                <c16:uniqueId val="{0000027A-D04C-49C3-927C-738660707E25}"/>
              </c:ext>
            </c:extLst>
          </c:dPt>
          <c:dPt>
            <c:idx val="4"/>
            <c:invertIfNegative val="0"/>
            <c:bubble3D val="0"/>
            <c:spPr>
              <a:noFill/>
            </c:spPr>
            <c:extLst>
              <c:ext xmlns:c16="http://schemas.microsoft.com/office/drawing/2014/chart" uri="{C3380CC4-5D6E-409C-BE32-E72D297353CC}">
                <c16:uniqueId val="{0000027C-D04C-49C3-927C-738660707E25}"/>
              </c:ext>
            </c:extLst>
          </c:dPt>
          <c:cat>
            <c:strRef>
              <c:f>'Form K1'!$S$195:$S$199</c:f>
              <c:strCache>
                <c:ptCount val="5"/>
                <c:pt idx="0">
                  <c:v>R</c:v>
                </c:pt>
                <c:pt idx="1">
                  <c:v>M</c:v>
                </c:pt>
                <c:pt idx="2">
                  <c:v>U1</c:v>
                </c:pt>
                <c:pt idx="3">
                  <c:v>U2</c:v>
                </c:pt>
                <c:pt idx="4">
                  <c:v>U3</c:v>
                </c:pt>
              </c:strCache>
            </c:strRef>
          </c:cat>
          <c:val>
            <c:numRef>
              <c:f>'Form K1'!$BY$195:$BY$199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D04C-49C3-927C-738660707E25}"/>
            </c:ext>
          </c:extLst>
        </c:ser>
        <c:ser>
          <c:idx val="58"/>
          <c:order val="58"/>
          <c:tx>
            <c:strRef>
              <c:f>'Form K1'!$BZ$194</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D04C-49C3-927C-738660707E25}"/>
              </c:ext>
            </c:extLst>
          </c:dPt>
          <c:cat>
            <c:strRef>
              <c:f>'Form K1'!$S$195:$S$199</c:f>
              <c:strCache>
                <c:ptCount val="5"/>
                <c:pt idx="0">
                  <c:v>R</c:v>
                </c:pt>
                <c:pt idx="1">
                  <c:v>M</c:v>
                </c:pt>
                <c:pt idx="2">
                  <c:v>U1</c:v>
                </c:pt>
                <c:pt idx="3">
                  <c:v>U2</c:v>
                </c:pt>
                <c:pt idx="4">
                  <c:v>U3</c:v>
                </c:pt>
              </c:strCache>
            </c:strRef>
          </c:cat>
          <c:val>
            <c:numRef>
              <c:f>'Form K1'!$BZ$195:$BZ$199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D04C-49C3-927C-738660707E25}"/>
            </c:ext>
          </c:extLst>
        </c:ser>
        <c:ser>
          <c:idx val="59"/>
          <c:order val="59"/>
          <c:tx>
            <c:strRef>
              <c:f>'Form K1'!$CA$194</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D04C-49C3-927C-738660707E25}"/>
              </c:ext>
            </c:extLst>
          </c:dPt>
          <c:dPt>
            <c:idx val="1"/>
            <c:invertIfNegative val="0"/>
            <c:bubble3D val="0"/>
            <c:spPr>
              <a:noFill/>
            </c:spPr>
            <c:extLst>
              <c:ext xmlns:c16="http://schemas.microsoft.com/office/drawing/2014/chart" uri="{C3380CC4-5D6E-409C-BE32-E72D297353CC}">
                <c16:uniqueId val="{0000028C-D04C-49C3-927C-738660707E25}"/>
              </c:ext>
            </c:extLst>
          </c:dPt>
          <c:dPt>
            <c:idx val="2"/>
            <c:invertIfNegative val="0"/>
            <c:bubble3D val="0"/>
            <c:spPr>
              <a:noFill/>
            </c:spPr>
            <c:extLst>
              <c:ext xmlns:c16="http://schemas.microsoft.com/office/drawing/2014/chart" uri="{C3380CC4-5D6E-409C-BE32-E72D297353CC}">
                <c16:uniqueId val="{0000028E-D04C-49C3-927C-738660707E25}"/>
              </c:ext>
            </c:extLst>
          </c:dPt>
          <c:dPt>
            <c:idx val="3"/>
            <c:invertIfNegative val="0"/>
            <c:bubble3D val="0"/>
            <c:spPr>
              <a:noFill/>
            </c:spPr>
            <c:extLst>
              <c:ext xmlns:c16="http://schemas.microsoft.com/office/drawing/2014/chart" uri="{C3380CC4-5D6E-409C-BE32-E72D297353CC}">
                <c16:uniqueId val="{00000290-D04C-49C3-927C-738660707E25}"/>
              </c:ext>
            </c:extLst>
          </c:dPt>
          <c:dPt>
            <c:idx val="4"/>
            <c:invertIfNegative val="0"/>
            <c:bubble3D val="0"/>
            <c:spPr>
              <a:noFill/>
            </c:spPr>
            <c:extLst>
              <c:ext xmlns:c16="http://schemas.microsoft.com/office/drawing/2014/chart" uri="{C3380CC4-5D6E-409C-BE32-E72D297353CC}">
                <c16:uniqueId val="{00000292-D04C-49C3-927C-738660707E25}"/>
              </c:ext>
            </c:extLst>
          </c:dPt>
          <c:cat>
            <c:strRef>
              <c:f>'Form K1'!$S$195:$S$199</c:f>
              <c:strCache>
                <c:ptCount val="5"/>
                <c:pt idx="0">
                  <c:v>R</c:v>
                </c:pt>
                <c:pt idx="1">
                  <c:v>M</c:v>
                </c:pt>
                <c:pt idx="2">
                  <c:v>U1</c:v>
                </c:pt>
                <c:pt idx="3">
                  <c:v>U2</c:v>
                </c:pt>
                <c:pt idx="4">
                  <c:v>U3</c:v>
                </c:pt>
              </c:strCache>
            </c:strRef>
          </c:cat>
          <c:val>
            <c:numRef>
              <c:f>'Form K1'!$CA$195:$CA$199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D04C-49C3-927C-738660707E25}"/>
            </c:ext>
          </c:extLst>
        </c:ser>
        <c:ser>
          <c:idx val="60"/>
          <c:order val="60"/>
          <c:tx>
            <c:strRef>
              <c:f>'Form K1'!$CB$194</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D04C-49C3-927C-738660707E25}"/>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D04C-49C3-927C-738660707E25}"/>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D04C-49C3-927C-738660707E25}"/>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D04C-49C3-927C-738660707E25}"/>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D04C-49C3-927C-738660707E25}"/>
              </c:ext>
            </c:extLst>
          </c:dPt>
          <c:cat>
            <c:strRef>
              <c:f>'Form K1'!$S$195:$S$199</c:f>
              <c:strCache>
                <c:ptCount val="5"/>
                <c:pt idx="0">
                  <c:v>R</c:v>
                </c:pt>
                <c:pt idx="1">
                  <c:v>M</c:v>
                </c:pt>
                <c:pt idx="2">
                  <c:v>U1</c:v>
                </c:pt>
                <c:pt idx="3">
                  <c:v>U2</c:v>
                </c:pt>
                <c:pt idx="4">
                  <c:v>U3</c:v>
                </c:pt>
              </c:strCache>
            </c:strRef>
          </c:cat>
          <c:val>
            <c:numRef>
              <c:f>'Form K1'!$CB$195:$CB$199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D04C-49C3-927C-738660707E25}"/>
            </c:ext>
          </c:extLst>
        </c:ser>
        <c:ser>
          <c:idx val="61"/>
          <c:order val="61"/>
          <c:tx>
            <c:strRef>
              <c:f>'Form K1'!$CC$194</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D04C-49C3-927C-738660707E25}"/>
              </c:ext>
            </c:extLst>
          </c:dPt>
          <c:dPt>
            <c:idx val="1"/>
            <c:invertIfNegative val="0"/>
            <c:bubble3D val="0"/>
            <c:spPr>
              <a:noFill/>
            </c:spPr>
            <c:extLst>
              <c:ext xmlns:c16="http://schemas.microsoft.com/office/drawing/2014/chart" uri="{C3380CC4-5D6E-409C-BE32-E72D297353CC}">
                <c16:uniqueId val="{000002A2-D04C-49C3-927C-738660707E25}"/>
              </c:ext>
            </c:extLst>
          </c:dPt>
          <c:dPt>
            <c:idx val="2"/>
            <c:invertIfNegative val="0"/>
            <c:bubble3D val="0"/>
            <c:spPr>
              <a:noFill/>
            </c:spPr>
            <c:extLst>
              <c:ext xmlns:c16="http://schemas.microsoft.com/office/drawing/2014/chart" uri="{C3380CC4-5D6E-409C-BE32-E72D297353CC}">
                <c16:uniqueId val="{000002A4-D04C-49C3-927C-738660707E25}"/>
              </c:ext>
            </c:extLst>
          </c:dPt>
          <c:dPt>
            <c:idx val="3"/>
            <c:invertIfNegative val="0"/>
            <c:bubble3D val="0"/>
            <c:spPr>
              <a:noFill/>
            </c:spPr>
            <c:extLst>
              <c:ext xmlns:c16="http://schemas.microsoft.com/office/drawing/2014/chart" uri="{C3380CC4-5D6E-409C-BE32-E72D297353CC}">
                <c16:uniqueId val="{000002A6-D04C-49C3-927C-738660707E25}"/>
              </c:ext>
            </c:extLst>
          </c:dPt>
          <c:dPt>
            <c:idx val="4"/>
            <c:invertIfNegative val="0"/>
            <c:bubble3D val="0"/>
            <c:spPr>
              <a:noFill/>
            </c:spPr>
            <c:extLst>
              <c:ext xmlns:c16="http://schemas.microsoft.com/office/drawing/2014/chart" uri="{C3380CC4-5D6E-409C-BE32-E72D297353CC}">
                <c16:uniqueId val="{000002A8-D04C-49C3-927C-738660707E25}"/>
              </c:ext>
            </c:extLst>
          </c:dPt>
          <c:cat>
            <c:strRef>
              <c:f>'Form K1'!$S$195:$S$199</c:f>
              <c:strCache>
                <c:ptCount val="5"/>
                <c:pt idx="0">
                  <c:v>R</c:v>
                </c:pt>
                <c:pt idx="1">
                  <c:v>M</c:v>
                </c:pt>
                <c:pt idx="2">
                  <c:v>U1</c:v>
                </c:pt>
                <c:pt idx="3">
                  <c:v>U2</c:v>
                </c:pt>
                <c:pt idx="4">
                  <c:v>U3</c:v>
                </c:pt>
              </c:strCache>
            </c:strRef>
          </c:cat>
          <c:val>
            <c:numRef>
              <c:f>'Form K1'!$CC$195:$CC$199</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D04C-49C3-927C-738660707E25}"/>
            </c:ext>
          </c:extLst>
        </c:ser>
        <c:dLbls>
          <c:showLegendKey val="0"/>
          <c:showVal val="0"/>
          <c:showCatName val="0"/>
          <c:showSerName val="0"/>
          <c:showPercent val="0"/>
          <c:showBubbleSize val="0"/>
        </c:dLbls>
        <c:gapWidth val="150"/>
        <c:overlap val="100"/>
        <c:axId val="840021632"/>
        <c:axId val="840021240"/>
      </c:barChart>
      <c:catAx>
        <c:axId val="840021632"/>
        <c:scaling>
          <c:orientation val="maxMin"/>
        </c:scaling>
        <c:delete val="1"/>
        <c:axPos val="l"/>
        <c:numFmt formatCode="General" sourceLinked="0"/>
        <c:majorTickMark val="out"/>
        <c:minorTickMark val="none"/>
        <c:tickLblPos val="nextTo"/>
        <c:crossAx val="840021240"/>
        <c:crosses val="autoZero"/>
        <c:auto val="1"/>
        <c:lblAlgn val="ctr"/>
        <c:lblOffset val="100"/>
        <c:noMultiLvlLbl val="0"/>
      </c:catAx>
      <c:valAx>
        <c:axId val="840021240"/>
        <c:scaling>
          <c:orientation val="minMax"/>
        </c:scaling>
        <c:delete val="1"/>
        <c:axPos val="t"/>
        <c:majorGridlines/>
        <c:numFmt formatCode="0%" sourceLinked="1"/>
        <c:majorTickMark val="out"/>
        <c:minorTickMark val="none"/>
        <c:tickLblPos val="nextTo"/>
        <c:crossAx val="840021632"/>
        <c:crosses val="autoZero"/>
        <c:crossBetween val="between"/>
      </c:valAx>
      <c:spPr>
        <a:solidFill>
          <a:schemeClr val="bg1">
            <a:lumMod val="8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July</a:t>
            </a:r>
          </a:p>
        </c:rich>
      </c:tx>
      <c:layout>
        <c:manualLayout>
          <c:xMode val="edge"/>
          <c:yMode val="edge"/>
          <c:x val="0.52259605813259002"/>
          <c:y val="5.2852839522271371E-2"/>
        </c:manualLayout>
      </c:layout>
      <c:overlay val="0"/>
    </c:title>
    <c:autoTitleDeleted val="0"/>
    <c:plotArea>
      <c:layout>
        <c:manualLayout>
          <c:layoutTarget val="inner"/>
          <c:xMode val="edge"/>
          <c:yMode val="edge"/>
          <c:x val="0.2113245437343588"/>
          <c:y val="0.2805128205128205"/>
          <c:w val="0.78136361994913384"/>
          <c:h val="0.62547008547008542"/>
        </c:manualLayout>
      </c:layout>
      <c:barChart>
        <c:barDir val="bar"/>
        <c:grouping val="percentStacked"/>
        <c:varyColors val="0"/>
        <c:ser>
          <c:idx val="0"/>
          <c:order val="0"/>
          <c:tx>
            <c:strRef>
              <c:f>'Form K1'!$T$187</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86D3-4443-BB97-222D043365E7}"/>
              </c:ext>
            </c:extLst>
          </c:dPt>
          <c:cat>
            <c:strRef>
              <c:f>'Form K1'!$S$188:$S$192</c:f>
              <c:strCache>
                <c:ptCount val="5"/>
                <c:pt idx="0">
                  <c:v>R</c:v>
                </c:pt>
                <c:pt idx="1">
                  <c:v>M</c:v>
                </c:pt>
                <c:pt idx="2">
                  <c:v>U1</c:v>
                </c:pt>
                <c:pt idx="3">
                  <c:v>U2</c:v>
                </c:pt>
                <c:pt idx="4">
                  <c:v>U3</c:v>
                </c:pt>
              </c:strCache>
            </c:strRef>
          </c:cat>
          <c:val>
            <c:numRef>
              <c:f>'Form K1'!$T$188:$T$192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6D3-4443-BB97-222D043365E7}"/>
            </c:ext>
          </c:extLst>
        </c:ser>
        <c:ser>
          <c:idx val="1"/>
          <c:order val="1"/>
          <c:tx>
            <c:strRef>
              <c:f>'Form K1'!$U$187</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86D3-4443-BB97-222D043365E7}"/>
              </c:ext>
            </c:extLst>
          </c:dPt>
          <c:dPt>
            <c:idx val="1"/>
            <c:invertIfNegative val="0"/>
            <c:bubble3D val="0"/>
            <c:spPr>
              <a:noFill/>
            </c:spPr>
            <c:extLst>
              <c:ext xmlns:c16="http://schemas.microsoft.com/office/drawing/2014/chart" uri="{C3380CC4-5D6E-409C-BE32-E72D297353CC}">
                <c16:uniqueId val="{0000000E-86D3-4443-BB97-222D043365E7}"/>
              </c:ext>
            </c:extLst>
          </c:dPt>
          <c:dPt>
            <c:idx val="2"/>
            <c:invertIfNegative val="0"/>
            <c:bubble3D val="0"/>
            <c:spPr>
              <a:noFill/>
            </c:spPr>
            <c:extLst>
              <c:ext xmlns:c16="http://schemas.microsoft.com/office/drawing/2014/chart" uri="{C3380CC4-5D6E-409C-BE32-E72D297353CC}">
                <c16:uniqueId val="{00000010-86D3-4443-BB97-222D043365E7}"/>
              </c:ext>
            </c:extLst>
          </c:dPt>
          <c:dPt>
            <c:idx val="3"/>
            <c:invertIfNegative val="0"/>
            <c:bubble3D val="0"/>
            <c:spPr>
              <a:noFill/>
            </c:spPr>
            <c:extLst>
              <c:ext xmlns:c16="http://schemas.microsoft.com/office/drawing/2014/chart" uri="{C3380CC4-5D6E-409C-BE32-E72D297353CC}">
                <c16:uniqueId val="{00000012-86D3-4443-BB97-222D043365E7}"/>
              </c:ext>
            </c:extLst>
          </c:dPt>
          <c:dPt>
            <c:idx val="4"/>
            <c:invertIfNegative val="0"/>
            <c:bubble3D val="0"/>
            <c:spPr>
              <a:noFill/>
            </c:spPr>
            <c:extLst>
              <c:ext xmlns:c16="http://schemas.microsoft.com/office/drawing/2014/chart" uri="{C3380CC4-5D6E-409C-BE32-E72D297353CC}">
                <c16:uniqueId val="{00000014-86D3-4443-BB97-222D043365E7}"/>
              </c:ext>
            </c:extLst>
          </c:dPt>
          <c:cat>
            <c:strRef>
              <c:f>'Form K1'!$S$188:$S$192</c:f>
              <c:strCache>
                <c:ptCount val="5"/>
                <c:pt idx="0">
                  <c:v>R</c:v>
                </c:pt>
                <c:pt idx="1">
                  <c:v>M</c:v>
                </c:pt>
                <c:pt idx="2">
                  <c:v>U1</c:v>
                </c:pt>
                <c:pt idx="3">
                  <c:v>U2</c:v>
                </c:pt>
                <c:pt idx="4">
                  <c:v>U3</c:v>
                </c:pt>
              </c:strCache>
            </c:strRef>
          </c:cat>
          <c:val>
            <c:numRef>
              <c:f>'Form K1'!$U$188:$U$192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86D3-4443-BB97-222D043365E7}"/>
            </c:ext>
          </c:extLst>
        </c:ser>
        <c:ser>
          <c:idx val="2"/>
          <c:order val="2"/>
          <c:tx>
            <c:strRef>
              <c:f>'Form K1'!$V$187</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86D3-4443-BB97-222D043365E7}"/>
              </c:ext>
            </c:extLst>
          </c:dPt>
          <c:cat>
            <c:strRef>
              <c:f>'Form K1'!$S$188:$S$192</c:f>
              <c:strCache>
                <c:ptCount val="5"/>
                <c:pt idx="0">
                  <c:v>R</c:v>
                </c:pt>
                <c:pt idx="1">
                  <c:v>M</c:v>
                </c:pt>
                <c:pt idx="2">
                  <c:v>U1</c:v>
                </c:pt>
                <c:pt idx="3">
                  <c:v>U2</c:v>
                </c:pt>
                <c:pt idx="4">
                  <c:v>U3</c:v>
                </c:pt>
              </c:strCache>
            </c:strRef>
          </c:cat>
          <c:val>
            <c:numRef>
              <c:f>'Form K1'!$V$188:$V$192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86D3-4443-BB97-222D043365E7}"/>
            </c:ext>
          </c:extLst>
        </c:ser>
        <c:ser>
          <c:idx val="3"/>
          <c:order val="3"/>
          <c:tx>
            <c:strRef>
              <c:f>'Form K1'!$W$187</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86D3-4443-BB97-222D043365E7}"/>
              </c:ext>
            </c:extLst>
          </c:dPt>
          <c:dPt>
            <c:idx val="1"/>
            <c:invertIfNegative val="0"/>
            <c:bubble3D val="0"/>
            <c:spPr>
              <a:noFill/>
            </c:spPr>
            <c:extLst>
              <c:ext xmlns:c16="http://schemas.microsoft.com/office/drawing/2014/chart" uri="{C3380CC4-5D6E-409C-BE32-E72D297353CC}">
                <c16:uniqueId val="{00000024-86D3-4443-BB97-222D043365E7}"/>
              </c:ext>
            </c:extLst>
          </c:dPt>
          <c:dPt>
            <c:idx val="2"/>
            <c:invertIfNegative val="0"/>
            <c:bubble3D val="0"/>
            <c:spPr>
              <a:noFill/>
            </c:spPr>
            <c:extLst>
              <c:ext xmlns:c16="http://schemas.microsoft.com/office/drawing/2014/chart" uri="{C3380CC4-5D6E-409C-BE32-E72D297353CC}">
                <c16:uniqueId val="{00000026-86D3-4443-BB97-222D043365E7}"/>
              </c:ext>
            </c:extLst>
          </c:dPt>
          <c:dPt>
            <c:idx val="3"/>
            <c:invertIfNegative val="0"/>
            <c:bubble3D val="0"/>
            <c:spPr>
              <a:noFill/>
            </c:spPr>
            <c:extLst>
              <c:ext xmlns:c16="http://schemas.microsoft.com/office/drawing/2014/chart" uri="{C3380CC4-5D6E-409C-BE32-E72D297353CC}">
                <c16:uniqueId val="{00000028-86D3-4443-BB97-222D043365E7}"/>
              </c:ext>
            </c:extLst>
          </c:dPt>
          <c:dPt>
            <c:idx val="4"/>
            <c:invertIfNegative val="0"/>
            <c:bubble3D val="0"/>
            <c:spPr>
              <a:noFill/>
            </c:spPr>
            <c:extLst>
              <c:ext xmlns:c16="http://schemas.microsoft.com/office/drawing/2014/chart" uri="{C3380CC4-5D6E-409C-BE32-E72D297353CC}">
                <c16:uniqueId val="{0000002A-86D3-4443-BB97-222D043365E7}"/>
              </c:ext>
            </c:extLst>
          </c:dPt>
          <c:cat>
            <c:strRef>
              <c:f>'Form K1'!$S$188:$S$192</c:f>
              <c:strCache>
                <c:ptCount val="5"/>
                <c:pt idx="0">
                  <c:v>R</c:v>
                </c:pt>
                <c:pt idx="1">
                  <c:v>M</c:v>
                </c:pt>
                <c:pt idx="2">
                  <c:v>U1</c:v>
                </c:pt>
                <c:pt idx="3">
                  <c:v>U2</c:v>
                </c:pt>
                <c:pt idx="4">
                  <c:v>U3</c:v>
                </c:pt>
              </c:strCache>
            </c:strRef>
          </c:cat>
          <c:val>
            <c:numRef>
              <c:f>'Form K1'!$W$188:$W$192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86D3-4443-BB97-222D043365E7}"/>
            </c:ext>
          </c:extLst>
        </c:ser>
        <c:ser>
          <c:idx val="4"/>
          <c:order val="4"/>
          <c:tx>
            <c:strRef>
              <c:f>'Form K1'!$X$187</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86D3-4443-BB97-222D043365E7}"/>
              </c:ext>
            </c:extLst>
          </c:dPt>
          <c:cat>
            <c:strRef>
              <c:f>'Form K1'!$S$188:$S$192</c:f>
              <c:strCache>
                <c:ptCount val="5"/>
                <c:pt idx="0">
                  <c:v>R</c:v>
                </c:pt>
                <c:pt idx="1">
                  <c:v>M</c:v>
                </c:pt>
                <c:pt idx="2">
                  <c:v>U1</c:v>
                </c:pt>
                <c:pt idx="3">
                  <c:v>U2</c:v>
                </c:pt>
                <c:pt idx="4">
                  <c:v>U3</c:v>
                </c:pt>
              </c:strCache>
            </c:strRef>
          </c:cat>
          <c:val>
            <c:numRef>
              <c:f>'Form K1'!$X$188:$X$192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86D3-4443-BB97-222D043365E7}"/>
            </c:ext>
          </c:extLst>
        </c:ser>
        <c:ser>
          <c:idx val="5"/>
          <c:order val="5"/>
          <c:tx>
            <c:strRef>
              <c:f>'Form K1'!$Y$187</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86D3-4443-BB97-222D043365E7}"/>
              </c:ext>
            </c:extLst>
          </c:dPt>
          <c:dPt>
            <c:idx val="1"/>
            <c:invertIfNegative val="0"/>
            <c:bubble3D val="0"/>
            <c:spPr>
              <a:noFill/>
            </c:spPr>
            <c:extLst>
              <c:ext xmlns:c16="http://schemas.microsoft.com/office/drawing/2014/chart" uri="{C3380CC4-5D6E-409C-BE32-E72D297353CC}">
                <c16:uniqueId val="{0000003A-86D3-4443-BB97-222D043365E7}"/>
              </c:ext>
            </c:extLst>
          </c:dPt>
          <c:dPt>
            <c:idx val="2"/>
            <c:invertIfNegative val="0"/>
            <c:bubble3D val="0"/>
            <c:spPr>
              <a:noFill/>
            </c:spPr>
            <c:extLst>
              <c:ext xmlns:c16="http://schemas.microsoft.com/office/drawing/2014/chart" uri="{C3380CC4-5D6E-409C-BE32-E72D297353CC}">
                <c16:uniqueId val="{0000003C-86D3-4443-BB97-222D043365E7}"/>
              </c:ext>
            </c:extLst>
          </c:dPt>
          <c:dPt>
            <c:idx val="3"/>
            <c:invertIfNegative val="0"/>
            <c:bubble3D val="0"/>
            <c:spPr>
              <a:noFill/>
            </c:spPr>
            <c:extLst>
              <c:ext xmlns:c16="http://schemas.microsoft.com/office/drawing/2014/chart" uri="{C3380CC4-5D6E-409C-BE32-E72D297353CC}">
                <c16:uniqueId val="{0000003E-86D3-4443-BB97-222D043365E7}"/>
              </c:ext>
            </c:extLst>
          </c:dPt>
          <c:dPt>
            <c:idx val="4"/>
            <c:invertIfNegative val="0"/>
            <c:bubble3D val="0"/>
            <c:spPr>
              <a:noFill/>
            </c:spPr>
            <c:extLst>
              <c:ext xmlns:c16="http://schemas.microsoft.com/office/drawing/2014/chart" uri="{C3380CC4-5D6E-409C-BE32-E72D297353CC}">
                <c16:uniqueId val="{00000040-86D3-4443-BB97-222D043365E7}"/>
              </c:ext>
            </c:extLst>
          </c:dPt>
          <c:cat>
            <c:strRef>
              <c:f>'Form K1'!$S$188:$S$192</c:f>
              <c:strCache>
                <c:ptCount val="5"/>
                <c:pt idx="0">
                  <c:v>R</c:v>
                </c:pt>
                <c:pt idx="1">
                  <c:v>M</c:v>
                </c:pt>
                <c:pt idx="2">
                  <c:v>U1</c:v>
                </c:pt>
                <c:pt idx="3">
                  <c:v>U2</c:v>
                </c:pt>
                <c:pt idx="4">
                  <c:v>U3</c:v>
                </c:pt>
              </c:strCache>
            </c:strRef>
          </c:cat>
          <c:val>
            <c:numRef>
              <c:f>'Form K1'!$Y$188:$Y$192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86D3-4443-BB97-222D043365E7}"/>
            </c:ext>
          </c:extLst>
        </c:ser>
        <c:ser>
          <c:idx val="6"/>
          <c:order val="6"/>
          <c:tx>
            <c:strRef>
              <c:f>'Form K1'!$Z$187</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86D3-4443-BB97-222D043365E7}"/>
              </c:ext>
            </c:extLst>
          </c:dPt>
          <c:cat>
            <c:strRef>
              <c:f>'Form K1'!$S$188:$S$192</c:f>
              <c:strCache>
                <c:ptCount val="5"/>
                <c:pt idx="0">
                  <c:v>R</c:v>
                </c:pt>
                <c:pt idx="1">
                  <c:v>M</c:v>
                </c:pt>
                <c:pt idx="2">
                  <c:v>U1</c:v>
                </c:pt>
                <c:pt idx="3">
                  <c:v>U2</c:v>
                </c:pt>
                <c:pt idx="4">
                  <c:v>U3</c:v>
                </c:pt>
              </c:strCache>
            </c:strRef>
          </c:cat>
          <c:val>
            <c:numRef>
              <c:f>'Form K1'!$Z$188:$Z$192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86D3-4443-BB97-222D043365E7}"/>
            </c:ext>
          </c:extLst>
        </c:ser>
        <c:ser>
          <c:idx val="7"/>
          <c:order val="7"/>
          <c:tx>
            <c:strRef>
              <c:f>'Form K1'!$AA$187</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86D3-4443-BB97-222D043365E7}"/>
              </c:ext>
            </c:extLst>
          </c:dPt>
          <c:dPt>
            <c:idx val="1"/>
            <c:invertIfNegative val="0"/>
            <c:bubble3D val="0"/>
            <c:spPr>
              <a:noFill/>
            </c:spPr>
            <c:extLst>
              <c:ext xmlns:c16="http://schemas.microsoft.com/office/drawing/2014/chart" uri="{C3380CC4-5D6E-409C-BE32-E72D297353CC}">
                <c16:uniqueId val="{00000050-86D3-4443-BB97-222D043365E7}"/>
              </c:ext>
            </c:extLst>
          </c:dPt>
          <c:dPt>
            <c:idx val="2"/>
            <c:invertIfNegative val="0"/>
            <c:bubble3D val="0"/>
            <c:spPr>
              <a:noFill/>
            </c:spPr>
            <c:extLst>
              <c:ext xmlns:c16="http://schemas.microsoft.com/office/drawing/2014/chart" uri="{C3380CC4-5D6E-409C-BE32-E72D297353CC}">
                <c16:uniqueId val="{00000052-86D3-4443-BB97-222D043365E7}"/>
              </c:ext>
            </c:extLst>
          </c:dPt>
          <c:dPt>
            <c:idx val="3"/>
            <c:invertIfNegative val="0"/>
            <c:bubble3D val="0"/>
            <c:spPr>
              <a:noFill/>
            </c:spPr>
            <c:extLst>
              <c:ext xmlns:c16="http://schemas.microsoft.com/office/drawing/2014/chart" uri="{C3380CC4-5D6E-409C-BE32-E72D297353CC}">
                <c16:uniqueId val="{00000054-86D3-4443-BB97-222D043365E7}"/>
              </c:ext>
            </c:extLst>
          </c:dPt>
          <c:dPt>
            <c:idx val="4"/>
            <c:invertIfNegative val="0"/>
            <c:bubble3D val="0"/>
            <c:spPr>
              <a:noFill/>
            </c:spPr>
            <c:extLst>
              <c:ext xmlns:c16="http://schemas.microsoft.com/office/drawing/2014/chart" uri="{C3380CC4-5D6E-409C-BE32-E72D297353CC}">
                <c16:uniqueId val="{00000056-86D3-4443-BB97-222D043365E7}"/>
              </c:ext>
            </c:extLst>
          </c:dPt>
          <c:cat>
            <c:strRef>
              <c:f>'Form K1'!$S$188:$S$192</c:f>
              <c:strCache>
                <c:ptCount val="5"/>
                <c:pt idx="0">
                  <c:v>R</c:v>
                </c:pt>
                <c:pt idx="1">
                  <c:v>M</c:v>
                </c:pt>
                <c:pt idx="2">
                  <c:v>U1</c:v>
                </c:pt>
                <c:pt idx="3">
                  <c:v>U2</c:v>
                </c:pt>
                <c:pt idx="4">
                  <c:v>U3</c:v>
                </c:pt>
              </c:strCache>
            </c:strRef>
          </c:cat>
          <c:val>
            <c:numRef>
              <c:f>'Form K1'!$AA$188:$AA$192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86D3-4443-BB97-222D043365E7}"/>
            </c:ext>
          </c:extLst>
        </c:ser>
        <c:ser>
          <c:idx val="8"/>
          <c:order val="8"/>
          <c:tx>
            <c:strRef>
              <c:f>'Form K1'!$AB$187</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86D3-4443-BB97-222D043365E7}"/>
              </c:ext>
            </c:extLst>
          </c:dPt>
          <c:cat>
            <c:strRef>
              <c:f>'Form K1'!$S$188:$S$192</c:f>
              <c:strCache>
                <c:ptCount val="5"/>
                <c:pt idx="0">
                  <c:v>R</c:v>
                </c:pt>
                <c:pt idx="1">
                  <c:v>M</c:v>
                </c:pt>
                <c:pt idx="2">
                  <c:v>U1</c:v>
                </c:pt>
                <c:pt idx="3">
                  <c:v>U2</c:v>
                </c:pt>
                <c:pt idx="4">
                  <c:v>U3</c:v>
                </c:pt>
              </c:strCache>
            </c:strRef>
          </c:cat>
          <c:val>
            <c:numRef>
              <c:f>'Form K1'!$AB$188:$AB$192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86D3-4443-BB97-222D043365E7}"/>
            </c:ext>
          </c:extLst>
        </c:ser>
        <c:ser>
          <c:idx val="9"/>
          <c:order val="9"/>
          <c:tx>
            <c:strRef>
              <c:f>'Form K1'!$AC$187</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86D3-4443-BB97-222D043365E7}"/>
              </c:ext>
            </c:extLst>
          </c:dPt>
          <c:dPt>
            <c:idx val="1"/>
            <c:invertIfNegative val="0"/>
            <c:bubble3D val="0"/>
            <c:spPr>
              <a:noFill/>
            </c:spPr>
            <c:extLst>
              <c:ext xmlns:c16="http://schemas.microsoft.com/office/drawing/2014/chart" uri="{C3380CC4-5D6E-409C-BE32-E72D297353CC}">
                <c16:uniqueId val="{00000066-86D3-4443-BB97-222D043365E7}"/>
              </c:ext>
            </c:extLst>
          </c:dPt>
          <c:dPt>
            <c:idx val="2"/>
            <c:invertIfNegative val="0"/>
            <c:bubble3D val="0"/>
            <c:spPr>
              <a:noFill/>
            </c:spPr>
            <c:extLst>
              <c:ext xmlns:c16="http://schemas.microsoft.com/office/drawing/2014/chart" uri="{C3380CC4-5D6E-409C-BE32-E72D297353CC}">
                <c16:uniqueId val="{00000068-86D3-4443-BB97-222D043365E7}"/>
              </c:ext>
            </c:extLst>
          </c:dPt>
          <c:dPt>
            <c:idx val="3"/>
            <c:invertIfNegative val="0"/>
            <c:bubble3D val="0"/>
            <c:spPr>
              <a:noFill/>
            </c:spPr>
            <c:extLst>
              <c:ext xmlns:c16="http://schemas.microsoft.com/office/drawing/2014/chart" uri="{C3380CC4-5D6E-409C-BE32-E72D297353CC}">
                <c16:uniqueId val="{0000006A-86D3-4443-BB97-222D043365E7}"/>
              </c:ext>
            </c:extLst>
          </c:dPt>
          <c:dPt>
            <c:idx val="4"/>
            <c:invertIfNegative val="0"/>
            <c:bubble3D val="0"/>
            <c:spPr>
              <a:noFill/>
            </c:spPr>
            <c:extLst>
              <c:ext xmlns:c16="http://schemas.microsoft.com/office/drawing/2014/chart" uri="{C3380CC4-5D6E-409C-BE32-E72D297353CC}">
                <c16:uniqueId val="{0000006C-86D3-4443-BB97-222D043365E7}"/>
              </c:ext>
            </c:extLst>
          </c:dPt>
          <c:cat>
            <c:strRef>
              <c:f>'Form K1'!$S$188:$S$192</c:f>
              <c:strCache>
                <c:ptCount val="5"/>
                <c:pt idx="0">
                  <c:v>R</c:v>
                </c:pt>
                <c:pt idx="1">
                  <c:v>M</c:v>
                </c:pt>
                <c:pt idx="2">
                  <c:v>U1</c:v>
                </c:pt>
                <c:pt idx="3">
                  <c:v>U2</c:v>
                </c:pt>
                <c:pt idx="4">
                  <c:v>U3</c:v>
                </c:pt>
              </c:strCache>
            </c:strRef>
          </c:cat>
          <c:val>
            <c:numRef>
              <c:f>'Form K1'!$AC$188:$AC$192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86D3-4443-BB97-222D043365E7}"/>
            </c:ext>
          </c:extLst>
        </c:ser>
        <c:ser>
          <c:idx val="10"/>
          <c:order val="10"/>
          <c:tx>
            <c:strRef>
              <c:f>'Form K1'!$AD$187</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86D3-4443-BB97-222D043365E7}"/>
              </c:ext>
            </c:extLst>
          </c:dPt>
          <c:cat>
            <c:strRef>
              <c:f>'Form K1'!$S$188:$S$192</c:f>
              <c:strCache>
                <c:ptCount val="5"/>
                <c:pt idx="0">
                  <c:v>R</c:v>
                </c:pt>
                <c:pt idx="1">
                  <c:v>M</c:v>
                </c:pt>
                <c:pt idx="2">
                  <c:v>U1</c:v>
                </c:pt>
                <c:pt idx="3">
                  <c:v>U2</c:v>
                </c:pt>
                <c:pt idx="4">
                  <c:v>U3</c:v>
                </c:pt>
              </c:strCache>
            </c:strRef>
          </c:cat>
          <c:val>
            <c:numRef>
              <c:f>'Form K1'!$AD$188:$AD$192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86D3-4443-BB97-222D043365E7}"/>
            </c:ext>
          </c:extLst>
        </c:ser>
        <c:ser>
          <c:idx val="11"/>
          <c:order val="11"/>
          <c:tx>
            <c:strRef>
              <c:f>'Form K1'!$AE$187</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86D3-4443-BB97-222D043365E7}"/>
              </c:ext>
            </c:extLst>
          </c:dPt>
          <c:dPt>
            <c:idx val="1"/>
            <c:invertIfNegative val="0"/>
            <c:bubble3D val="0"/>
            <c:spPr>
              <a:noFill/>
            </c:spPr>
            <c:extLst>
              <c:ext xmlns:c16="http://schemas.microsoft.com/office/drawing/2014/chart" uri="{C3380CC4-5D6E-409C-BE32-E72D297353CC}">
                <c16:uniqueId val="{0000007C-86D3-4443-BB97-222D043365E7}"/>
              </c:ext>
            </c:extLst>
          </c:dPt>
          <c:dPt>
            <c:idx val="2"/>
            <c:invertIfNegative val="0"/>
            <c:bubble3D val="0"/>
            <c:spPr>
              <a:noFill/>
            </c:spPr>
            <c:extLst>
              <c:ext xmlns:c16="http://schemas.microsoft.com/office/drawing/2014/chart" uri="{C3380CC4-5D6E-409C-BE32-E72D297353CC}">
                <c16:uniqueId val="{0000007E-86D3-4443-BB97-222D043365E7}"/>
              </c:ext>
            </c:extLst>
          </c:dPt>
          <c:dPt>
            <c:idx val="3"/>
            <c:invertIfNegative val="0"/>
            <c:bubble3D val="0"/>
            <c:spPr>
              <a:noFill/>
            </c:spPr>
            <c:extLst>
              <c:ext xmlns:c16="http://schemas.microsoft.com/office/drawing/2014/chart" uri="{C3380CC4-5D6E-409C-BE32-E72D297353CC}">
                <c16:uniqueId val="{00000080-86D3-4443-BB97-222D043365E7}"/>
              </c:ext>
            </c:extLst>
          </c:dPt>
          <c:dPt>
            <c:idx val="4"/>
            <c:invertIfNegative val="0"/>
            <c:bubble3D val="0"/>
            <c:spPr>
              <a:noFill/>
            </c:spPr>
            <c:extLst>
              <c:ext xmlns:c16="http://schemas.microsoft.com/office/drawing/2014/chart" uri="{C3380CC4-5D6E-409C-BE32-E72D297353CC}">
                <c16:uniqueId val="{00000082-86D3-4443-BB97-222D043365E7}"/>
              </c:ext>
            </c:extLst>
          </c:dPt>
          <c:cat>
            <c:strRef>
              <c:f>'Form K1'!$S$188:$S$192</c:f>
              <c:strCache>
                <c:ptCount val="5"/>
                <c:pt idx="0">
                  <c:v>R</c:v>
                </c:pt>
                <c:pt idx="1">
                  <c:v>M</c:v>
                </c:pt>
                <c:pt idx="2">
                  <c:v>U1</c:v>
                </c:pt>
                <c:pt idx="3">
                  <c:v>U2</c:v>
                </c:pt>
                <c:pt idx="4">
                  <c:v>U3</c:v>
                </c:pt>
              </c:strCache>
            </c:strRef>
          </c:cat>
          <c:val>
            <c:numRef>
              <c:f>'Form K1'!$AE$188:$AE$192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86D3-4443-BB97-222D043365E7}"/>
            </c:ext>
          </c:extLst>
        </c:ser>
        <c:ser>
          <c:idx val="12"/>
          <c:order val="12"/>
          <c:tx>
            <c:strRef>
              <c:f>'Form K1'!$AF$187</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86D3-4443-BB97-222D043365E7}"/>
              </c:ext>
            </c:extLst>
          </c:dPt>
          <c:cat>
            <c:strRef>
              <c:f>'Form K1'!$S$188:$S$192</c:f>
              <c:strCache>
                <c:ptCount val="5"/>
                <c:pt idx="0">
                  <c:v>R</c:v>
                </c:pt>
                <c:pt idx="1">
                  <c:v>M</c:v>
                </c:pt>
                <c:pt idx="2">
                  <c:v>U1</c:v>
                </c:pt>
                <c:pt idx="3">
                  <c:v>U2</c:v>
                </c:pt>
                <c:pt idx="4">
                  <c:v>U3</c:v>
                </c:pt>
              </c:strCache>
            </c:strRef>
          </c:cat>
          <c:val>
            <c:numRef>
              <c:f>'Form K1'!$AF$188:$AF$192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86D3-4443-BB97-222D043365E7}"/>
            </c:ext>
          </c:extLst>
        </c:ser>
        <c:ser>
          <c:idx val="13"/>
          <c:order val="13"/>
          <c:tx>
            <c:strRef>
              <c:f>'Form K1'!$AG$187</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86D3-4443-BB97-222D043365E7}"/>
              </c:ext>
            </c:extLst>
          </c:dPt>
          <c:dPt>
            <c:idx val="1"/>
            <c:invertIfNegative val="0"/>
            <c:bubble3D val="0"/>
            <c:spPr>
              <a:noFill/>
            </c:spPr>
            <c:extLst>
              <c:ext xmlns:c16="http://schemas.microsoft.com/office/drawing/2014/chart" uri="{C3380CC4-5D6E-409C-BE32-E72D297353CC}">
                <c16:uniqueId val="{00000092-86D3-4443-BB97-222D043365E7}"/>
              </c:ext>
            </c:extLst>
          </c:dPt>
          <c:dPt>
            <c:idx val="2"/>
            <c:invertIfNegative val="0"/>
            <c:bubble3D val="0"/>
            <c:spPr>
              <a:noFill/>
            </c:spPr>
            <c:extLst>
              <c:ext xmlns:c16="http://schemas.microsoft.com/office/drawing/2014/chart" uri="{C3380CC4-5D6E-409C-BE32-E72D297353CC}">
                <c16:uniqueId val="{00000094-86D3-4443-BB97-222D043365E7}"/>
              </c:ext>
            </c:extLst>
          </c:dPt>
          <c:dPt>
            <c:idx val="3"/>
            <c:invertIfNegative val="0"/>
            <c:bubble3D val="0"/>
            <c:spPr>
              <a:noFill/>
            </c:spPr>
            <c:extLst>
              <c:ext xmlns:c16="http://schemas.microsoft.com/office/drawing/2014/chart" uri="{C3380CC4-5D6E-409C-BE32-E72D297353CC}">
                <c16:uniqueId val="{00000096-86D3-4443-BB97-222D043365E7}"/>
              </c:ext>
            </c:extLst>
          </c:dPt>
          <c:dPt>
            <c:idx val="4"/>
            <c:invertIfNegative val="0"/>
            <c:bubble3D val="0"/>
            <c:spPr>
              <a:noFill/>
            </c:spPr>
            <c:extLst>
              <c:ext xmlns:c16="http://schemas.microsoft.com/office/drawing/2014/chart" uri="{C3380CC4-5D6E-409C-BE32-E72D297353CC}">
                <c16:uniqueId val="{00000098-86D3-4443-BB97-222D043365E7}"/>
              </c:ext>
            </c:extLst>
          </c:dPt>
          <c:cat>
            <c:strRef>
              <c:f>'Form K1'!$S$188:$S$192</c:f>
              <c:strCache>
                <c:ptCount val="5"/>
                <c:pt idx="0">
                  <c:v>R</c:v>
                </c:pt>
                <c:pt idx="1">
                  <c:v>M</c:v>
                </c:pt>
                <c:pt idx="2">
                  <c:v>U1</c:v>
                </c:pt>
                <c:pt idx="3">
                  <c:v>U2</c:v>
                </c:pt>
                <c:pt idx="4">
                  <c:v>U3</c:v>
                </c:pt>
              </c:strCache>
            </c:strRef>
          </c:cat>
          <c:val>
            <c:numRef>
              <c:f>'Form K1'!$AG$188:$AG$192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86D3-4443-BB97-222D043365E7}"/>
            </c:ext>
          </c:extLst>
        </c:ser>
        <c:ser>
          <c:idx val="14"/>
          <c:order val="14"/>
          <c:tx>
            <c:strRef>
              <c:f>'Form K1'!$AH$187</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86D3-4443-BB97-222D043365E7}"/>
              </c:ext>
            </c:extLst>
          </c:dPt>
          <c:cat>
            <c:strRef>
              <c:f>'Form K1'!$S$188:$S$192</c:f>
              <c:strCache>
                <c:ptCount val="5"/>
                <c:pt idx="0">
                  <c:v>R</c:v>
                </c:pt>
                <c:pt idx="1">
                  <c:v>M</c:v>
                </c:pt>
                <c:pt idx="2">
                  <c:v>U1</c:v>
                </c:pt>
                <c:pt idx="3">
                  <c:v>U2</c:v>
                </c:pt>
                <c:pt idx="4">
                  <c:v>U3</c:v>
                </c:pt>
              </c:strCache>
            </c:strRef>
          </c:cat>
          <c:val>
            <c:numRef>
              <c:f>'Form K1'!$AH$188:$AH$192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86D3-4443-BB97-222D043365E7}"/>
            </c:ext>
          </c:extLst>
        </c:ser>
        <c:ser>
          <c:idx val="15"/>
          <c:order val="15"/>
          <c:tx>
            <c:strRef>
              <c:f>'Form K1'!$AI$187</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86D3-4443-BB97-222D043365E7}"/>
              </c:ext>
            </c:extLst>
          </c:dPt>
          <c:dPt>
            <c:idx val="1"/>
            <c:invertIfNegative val="0"/>
            <c:bubble3D val="0"/>
            <c:spPr>
              <a:noFill/>
            </c:spPr>
            <c:extLst>
              <c:ext xmlns:c16="http://schemas.microsoft.com/office/drawing/2014/chart" uri="{C3380CC4-5D6E-409C-BE32-E72D297353CC}">
                <c16:uniqueId val="{000000A8-86D3-4443-BB97-222D043365E7}"/>
              </c:ext>
            </c:extLst>
          </c:dPt>
          <c:dPt>
            <c:idx val="2"/>
            <c:invertIfNegative val="0"/>
            <c:bubble3D val="0"/>
            <c:spPr>
              <a:noFill/>
            </c:spPr>
            <c:extLst>
              <c:ext xmlns:c16="http://schemas.microsoft.com/office/drawing/2014/chart" uri="{C3380CC4-5D6E-409C-BE32-E72D297353CC}">
                <c16:uniqueId val="{000000AA-86D3-4443-BB97-222D043365E7}"/>
              </c:ext>
            </c:extLst>
          </c:dPt>
          <c:dPt>
            <c:idx val="3"/>
            <c:invertIfNegative val="0"/>
            <c:bubble3D val="0"/>
            <c:spPr>
              <a:noFill/>
            </c:spPr>
            <c:extLst>
              <c:ext xmlns:c16="http://schemas.microsoft.com/office/drawing/2014/chart" uri="{C3380CC4-5D6E-409C-BE32-E72D297353CC}">
                <c16:uniqueId val="{000000AC-86D3-4443-BB97-222D043365E7}"/>
              </c:ext>
            </c:extLst>
          </c:dPt>
          <c:dPt>
            <c:idx val="4"/>
            <c:invertIfNegative val="0"/>
            <c:bubble3D val="0"/>
            <c:spPr>
              <a:noFill/>
            </c:spPr>
            <c:extLst>
              <c:ext xmlns:c16="http://schemas.microsoft.com/office/drawing/2014/chart" uri="{C3380CC4-5D6E-409C-BE32-E72D297353CC}">
                <c16:uniqueId val="{000000AE-86D3-4443-BB97-222D043365E7}"/>
              </c:ext>
            </c:extLst>
          </c:dPt>
          <c:cat>
            <c:strRef>
              <c:f>'Form K1'!$S$188:$S$192</c:f>
              <c:strCache>
                <c:ptCount val="5"/>
                <c:pt idx="0">
                  <c:v>R</c:v>
                </c:pt>
                <c:pt idx="1">
                  <c:v>M</c:v>
                </c:pt>
                <c:pt idx="2">
                  <c:v>U1</c:v>
                </c:pt>
                <c:pt idx="3">
                  <c:v>U2</c:v>
                </c:pt>
                <c:pt idx="4">
                  <c:v>U3</c:v>
                </c:pt>
              </c:strCache>
            </c:strRef>
          </c:cat>
          <c:val>
            <c:numRef>
              <c:f>'Form K1'!$AI$188:$AI$192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86D3-4443-BB97-222D043365E7}"/>
            </c:ext>
          </c:extLst>
        </c:ser>
        <c:ser>
          <c:idx val="16"/>
          <c:order val="16"/>
          <c:tx>
            <c:strRef>
              <c:f>'Form K1'!$AJ$187</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86D3-4443-BB97-222D043365E7}"/>
              </c:ext>
            </c:extLst>
          </c:dPt>
          <c:cat>
            <c:strRef>
              <c:f>'Form K1'!$S$188:$S$192</c:f>
              <c:strCache>
                <c:ptCount val="5"/>
                <c:pt idx="0">
                  <c:v>R</c:v>
                </c:pt>
                <c:pt idx="1">
                  <c:v>M</c:v>
                </c:pt>
                <c:pt idx="2">
                  <c:v>U1</c:v>
                </c:pt>
                <c:pt idx="3">
                  <c:v>U2</c:v>
                </c:pt>
                <c:pt idx="4">
                  <c:v>U3</c:v>
                </c:pt>
              </c:strCache>
            </c:strRef>
          </c:cat>
          <c:val>
            <c:numRef>
              <c:f>'Form K1'!$AJ$188:$AJ$192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86D3-4443-BB97-222D043365E7}"/>
            </c:ext>
          </c:extLst>
        </c:ser>
        <c:ser>
          <c:idx val="17"/>
          <c:order val="17"/>
          <c:tx>
            <c:strRef>
              <c:f>'Form K1'!$AK$187</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86D3-4443-BB97-222D043365E7}"/>
              </c:ext>
            </c:extLst>
          </c:dPt>
          <c:dPt>
            <c:idx val="1"/>
            <c:invertIfNegative val="0"/>
            <c:bubble3D val="0"/>
            <c:spPr>
              <a:noFill/>
            </c:spPr>
            <c:extLst>
              <c:ext xmlns:c16="http://schemas.microsoft.com/office/drawing/2014/chart" uri="{C3380CC4-5D6E-409C-BE32-E72D297353CC}">
                <c16:uniqueId val="{000000BE-86D3-4443-BB97-222D043365E7}"/>
              </c:ext>
            </c:extLst>
          </c:dPt>
          <c:dPt>
            <c:idx val="2"/>
            <c:invertIfNegative val="0"/>
            <c:bubble3D val="0"/>
            <c:spPr>
              <a:noFill/>
            </c:spPr>
            <c:extLst>
              <c:ext xmlns:c16="http://schemas.microsoft.com/office/drawing/2014/chart" uri="{C3380CC4-5D6E-409C-BE32-E72D297353CC}">
                <c16:uniqueId val="{000000C0-86D3-4443-BB97-222D043365E7}"/>
              </c:ext>
            </c:extLst>
          </c:dPt>
          <c:dPt>
            <c:idx val="3"/>
            <c:invertIfNegative val="0"/>
            <c:bubble3D val="0"/>
            <c:spPr>
              <a:noFill/>
            </c:spPr>
            <c:extLst>
              <c:ext xmlns:c16="http://schemas.microsoft.com/office/drawing/2014/chart" uri="{C3380CC4-5D6E-409C-BE32-E72D297353CC}">
                <c16:uniqueId val="{000000C2-86D3-4443-BB97-222D043365E7}"/>
              </c:ext>
            </c:extLst>
          </c:dPt>
          <c:dPt>
            <c:idx val="4"/>
            <c:invertIfNegative val="0"/>
            <c:bubble3D val="0"/>
            <c:spPr>
              <a:noFill/>
            </c:spPr>
            <c:extLst>
              <c:ext xmlns:c16="http://schemas.microsoft.com/office/drawing/2014/chart" uri="{C3380CC4-5D6E-409C-BE32-E72D297353CC}">
                <c16:uniqueId val="{000000C4-86D3-4443-BB97-222D043365E7}"/>
              </c:ext>
            </c:extLst>
          </c:dPt>
          <c:cat>
            <c:strRef>
              <c:f>'Form K1'!$S$188:$S$192</c:f>
              <c:strCache>
                <c:ptCount val="5"/>
                <c:pt idx="0">
                  <c:v>R</c:v>
                </c:pt>
                <c:pt idx="1">
                  <c:v>M</c:v>
                </c:pt>
                <c:pt idx="2">
                  <c:v>U1</c:v>
                </c:pt>
                <c:pt idx="3">
                  <c:v>U2</c:v>
                </c:pt>
                <c:pt idx="4">
                  <c:v>U3</c:v>
                </c:pt>
              </c:strCache>
            </c:strRef>
          </c:cat>
          <c:val>
            <c:numRef>
              <c:f>'Form K1'!$AK$188:$AK$192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86D3-4443-BB97-222D043365E7}"/>
            </c:ext>
          </c:extLst>
        </c:ser>
        <c:ser>
          <c:idx val="18"/>
          <c:order val="18"/>
          <c:tx>
            <c:strRef>
              <c:f>'Form K1'!$AL$187</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86D3-4443-BB97-222D043365E7}"/>
              </c:ext>
            </c:extLst>
          </c:dPt>
          <c:cat>
            <c:strRef>
              <c:f>'Form K1'!$S$188:$S$192</c:f>
              <c:strCache>
                <c:ptCount val="5"/>
                <c:pt idx="0">
                  <c:v>R</c:v>
                </c:pt>
                <c:pt idx="1">
                  <c:v>M</c:v>
                </c:pt>
                <c:pt idx="2">
                  <c:v>U1</c:v>
                </c:pt>
                <c:pt idx="3">
                  <c:v>U2</c:v>
                </c:pt>
                <c:pt idx="4">
                  <c:v>U3</c:v>
                </c:pt>
              </c:strCache>
            </c:strRef>
          </c:cat>
          <c:val>
            <c:numRef>
              <c:f>'Form K1'!$AL$188:$AL$192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86D3-4443-BB97-222D043365E7}"/>
            </c:ext>
          </c:extLst>
        </c:ser>
        <c:ser>
          <c:idx val="19"/>
          <c:order val="19"/>
          <c:tx>
            <c:strRef>
              <c:f>'Form K1'!$AM$187</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86D3-4443-BB97-222D043365E7}"/>
              </c:ext>
            </c:extLst>
          </c:dPt>
          <c:dPt>
            <c:idx val="1"/>
            <c:invertIfNegative val="0"/>
            <c:bubble3D val="0"/>
            <c:spPr>
              <a:noFill/>
            </c:spPr>
            <c:extLst>
              <c:ext xmlns:c16="http://schemas.microsoft.com/office/drawing/2014/chart" uri="{C3380CC4-5D6E-409C-BE32-E72D297353CC}">
                <c16:uniqueId val="{000000D4-86D3-4443-BB97-222D043365E7}"/>
              </c:ext>
            </c:extLst>
          </c:dPt>
          <c:dPt>
            <c:idx val="2"/>
            <c:invertIfNegative val="0"/>
            <c:bubble3D val="0"/>
            <c:spPr>
              <a:noFill/>
            </c:spPr>
            <c:extLst>
              <c:ext xmlns:c16="http://schemas.microsoft.com/office/drawing/2014/chart" uri="{C3380CC4-5D6E-409C-BE32-E72D297353CC}">
                <c16:uniqueId val="{000000D6-86D3-4443-BB97-222D043365E7}"/>
              </c:ext>
            </c:extLst>
          </c:dPt>
          <c:dPt>
            <c:idx val="3"/>
            <c:invertIfNegative val="0"/>
            <c:bubble3D val="0"/>
            <c:spPr>
              <a:noFill/>
            </c:spPr>
            <c:extLst>
              <c:ext xmlns:c16="http://schemas.microsoft.com/office/drawing/2014/chart" uri="{C3380CC4-5D6E-409C-BE32-E72D297353CC}">
                <c16:uniqueId val="{000000D8-86D3-4443-BB97-222D043365E7}"/>
              </c:ext>
            </c:extLst>
          </c:dPt>
          <c:dPt>
            <c:idx val="4"/>
            <c:invertIfNegative val="0"/>
            <c:bubble3D val="0"/>
            <c:spPr>
              <a:noFill/>
            </c:spPr>
            <c:extLst>
              <c:ext xmlns:c16="http://schemas.microsoft.com/office/drawing/2014/chart" uri="{C3380CC4-5D6E-409C-BE32-E72D297353CC}">
                <c16:uniqueId val="{000000DA-86D3-4443-BB97-222D043365E7}"/>
              </c:ext>
            </c:extLst>
          </c:dPt>
          <c:cat>
            <c:strRef>
              <c:f>'Form K1'!$S$188:$S$192</c:f>
              <c:strCache>
                <c:ptCount val="5"/>
                <c:pt idx="0">
                  <c:v>R</c:v>
                </c:pt>
                <c:pt idx="1">
                  <c:v>M</c:v>
                </c:pt>
                <c:pt idx="2">
                  <c:v>U1</c:v>
                </c:pt>
                <c:pt idx="3">
                  <c:v>U2</c:v>
                </c:pt>
                <c:pt idx="4">
                  <c:v>U3</c:v>
                </c:pt>
              </c:strCache>
            </c:strRef>
          </c:cat>
          <c:val>
            <c:numRef>
              <c:f>'Form K1'!$AM$188:$AM$192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86D3-4443-BB97-222D043365E7}"/>
            </c:ext>
          </c:extLst>
        </c:ser>
        <c:ser>
          <c:idx val="20"/>
          <c:order val="20"/>
          <c:tx>
            <c:strRef>
              <c:f>'Form K1'!$AN$187</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86D3-4443-BB97-222D043365E7}"/>
              </c:ext>
            </c:extLst>
          </c:dPt>
          <c:cat>
            <c:strRef>
              <c:f>'Form K1'!$S$188:$S$192</c:f>
              <c:strCache>
                <c:ptCount val="5"/>
                <c:pt idx="0">
                  <c:v>R</c:v>
                </c:pt>
                <c:pt idx="1">
                  <c:v>M</c:v>
                </c:pt>
                <c:pt idx="2">
                  <c:v>U1</c:v>
                </c:pt>
                <c:pt idx="3">
                  <c:v>U2</c:v>
                </c:pt>
                <c:pt idx="4">
                  <c:v>U3</c:v>
                </c:pt>
              </c:strCache>
            </c:strRef>
          </c:cat>
          <c:val>
            <c:numRef>
              <c:f>'Form K1'!$AN$188:$AN$192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86D3-4443-BB97-222D043365E7}"/>
            </c:ext>
          </c:extLst>
        </c:ser>
        <c:ser>
          <c:idx val="21"/>
          <c:order val="21"/>
          <c:tx>
            <c:strRef>
              <c:f>'Form K1'!$AO$187</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86D3-4443-BB97-222D043365E7}"/>
              </c:ext>
            </c:extLst>
          </c:dPt>
          <c:dPt>
            <c:idx val="1"/>
            <c:invertIfNegative val="0"/>
            <c:bubble3D val="0"/>
            <c:spPr>
              <a:noFill/>
            </c:spPr>
            <c:extLst>
              <c:ext xmlns:c16="http://schemas.microsoft.com/office/drawing/2014/chart" uri="{C3380CC4-5D6E-409C-BE32-E72D297353CC}">
                <c16:uniqueId val="{000000EA-86D3-4443-BB97-222D043365E7}"/>
              </c:ext>
            </c:extLst>
          </c:dPt>
          <c:dPt>
            <c:idx val="2"/>
            <c:invertIfNegative val="0"/>
            <c:bubble3D val="0"/>
            <c:spPr>
              <a:noFill/>
            </c:spPr>
            <c:extLst>
              <c:ext xmlns:c16="http://schemas.microsoft.com/office/drawing/2014/chart" uri="{C3380CC4-5D6E-409C-BE32-E72D297353CC}">
                <c16:uniqueId val="{000000EC-86D3-4443-BB97-222D043365E7}"/>
              </c:ext>
            </c:extLst>
          </c:dPt>
          <c:dPt>
            <c:idx val="3"/>
            <c:invertIfNegative val="0"/>
            <c:bubble3D val="0"/>
            <c:spPr>
              <a:noFill/>
            </c:spPr>
            <c:extLst>
              <c:ext xmlns:c16="http://schemas.microsoft.com/office/drawing/2014/chart" uri="{C3380CC4-5D6E-409C-BE32-E72D297353CC}">
                <c16:uniqueId val="{000000EE-86D3-4443-BB97-222D043365E7}"/>
              </c:ext>
            </c:extLst>
          </c:dPt>
          <c:dPt>
            <c:idx val="4"/>
            <c:invertIfNegative val="0"/>
            <c:bubble3D val="0"/>
            <c:spPr>
              <a:noFill/>
            </c:spPr>
            <c:extLst>
              <c:ext xmlns:c16="http://schemas.microsoft.com/office/drawing/2014/chart" uri="{C3380CC4-5D6E-409C-BE32-E72D297353CC}">
                <c16:uniqueId val="{000000F0-86D3-4443-BB97-222D043365E7}"/>
              </c:ext>
            </c:extLst>
          </c:dPt>
          <c:cat>
            <c:strRef>
              <c:f>'Form K1'!$S$188:$S$192</c:f>
              <c:strCache>
                <c:ptCount val="5"/>
                <c:pt idx="0">
                  <c:v>R</c:v>
                </c:pt>
                <c:pt idx="1">
                  <c:v>M</c:v>
                </c:pt>
                <c:pt idx="2">
                  <c:v>U1</c:v>
                </c:pt>
                <c:pt idx="3">
                  <c:v>U2</c:v>
                </c:pt>
                <c:pt idx="4">
                  <c:v>U3</c:v>
                </c:pt>
              </c:strCache>
            </c:strRef>
          </c:cat>
          <c:val>
            <c:numRef>
              <c:f>'Form K1'!$AO$188:$AO$192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86D3-4443-BB97-222D043365E7}"/>
            </c:ext>
          </c:extLst>
        </c:ser>
        <c:ser>
          <c:idx val="22"/>
          <c:order val="22"/>
          <c:tx>
            <c:strRef>
              <c:f>'Form K1'!$AP$187</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86D3-4443-BB97-222D043365E7}"/>
              </c:ext>
            </c:extLst>
          </c:dPt>
          <c:cat>
            <c:strRef>
              <c:f>'Form K1'!$S$188:$S$192</c:f>
              <c:strCache>
                <c:ptCount val="5"/>
                <c:pt idx="0">
                  <c:v>R</c:v>
                </c:pt>
                <c:pt idx="1">
                  <c:v>M</c:v>
                </c:pt>
                <c:pt idx="2">
                  <c:v>U1</c:v>
                </c:pt>
                <c:pt idx="3">
                  <c:v>U2</c:v>
                </c:pt>
                <c:pt idx="4">
                  <c:v>U3</c:v>
                </c:pt>
              </c:strCache>
            </c:strRef>
          </c:cat>
          <c:val>
            <c:numRef>
              <c:f>'Form K1'!$AP$188:$AP$192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86D3-4443-BB97-222D043365E7}"/>
            </c:ext>
          </c:extLst>
        </c:ser>
        <c:ser>
          <c:idx val="23"/>
          <c:order val="23"/>
          <c:tx>
            <c:strRef>
              <c:f>'Form K1'!$AQ$187</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86D3-4443-BB97-222D043365E7}"/>
              </c:ext>
            </c:extLst>
          </c:dPt>
          <c:dPt>
            <c:idx val="1"/>
            <c:invertIfNegative val="0"/>
            <c:bubble3D val="0"/>
            <c:spPr>
              <a:noFill/>
            </c:spPr>
            <c:extLst>
              <c:ext xmlns:c16="http://schemas.microsoft.com/office/drawing/2014/chart" uri="{C3380CC4-5D6E-409C-BE32-E72D297353CC}">
                <c16:uniqueId val="{00000100-86D3-4443-BB97-222D043365E7}"/>
              </c:ext>
            </c:extLst>
          </c:dPt>
          <c:dPt>
            <c:idx val="2"/>
            <c:invertIfNegative val="0"/>
            <c:bubble3D val="0"/>
            <c:spPr>
              <a:noFill/>
            </c:spPr>
            <c:extLst>
              <c:ext xmlns:c16="http://schemas.microsoft.com/office/drawing/2014/chart" uri="{C3380CC4-5D6E-409C-BE32-E72D297353CC}">
                <c16:uniqueId val="{00000102-86D3-4443-BB97-222D043365E7}"/>
              </c:ext>
            </c:extLst>
          </c:dPt>
          <c:dPt>
            <c:idx val="3"/>
            <c:invertIfNegative val="0"/>
            <c:bubble3D val="0"/>
            <c:spPr>
              <a:noFill/>
            </c:spPr>
            <c:extLst>
              <c:ext xmlns:c16="http://schemas.microsoft.com/office/drawing/2014/chart" uri="{C3380CC4-5D6E-409C-BE32-E72D297353CC}">
                <c16:uniqueId val="{00000104-86D3-4443-BB97-222D043365E7}"/>
              </c:ext>
            </c:extLst>
          </c:dPt>
          <c:dPt>
            <c:idx val="4"/>
            <c:invertIfNegative val="0"/>
            <c:bubble3D val="0"/>
            <c:spPr>
              <a:noFill/>
            </c:spPr>
            <c:extLst>
              <c:ext xmlns:c16="http://schemas.microsoft.com/office/drawing/2014/chart" uri="{C3380CC4-5D6E-409C-BE32-E72D297353CC}">
                <c16:uniqueId val="{00000106-86D3-4443-BB97-222D043365E7}"/>
              </c:ext>
            </c:extLst>
          </c:dPt>
          <c:cat>
            <c:strRef>
              <c:f>'Form K1'!$S$188:$S$192</c:f>
              <c:strCache>
                <c:ptCount val="5"/>
                <c:pt idx="0">
                  <c:v>R</c:v>
                </c:pt>
                <c:pt idx="1">
                  <c:v>M</c:v>
                </c:pt>
                <c:pt idx="2">
                  <c:v>U1</c:v>
                </c:pt>
                <c:pt idx="3">
                  <c:v>U2</c:v>
                </c:pt>
                <c:pt idx="4">
                  <c:v>U3</c:v>
                </c:pt>
              </c:strCache>
            </c:strRef>
          </c:cat>
          <c:val>
            <c:numRef>
              <c:f>'Form K1'!$AQ$188:$AQ$192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86D3-4443-BB97-222D043365E7}"/>
            </c:ext>
          </c:extLst>
        </c:ser>
        <c:ser>
          <c:idx val="24"/>
          <c:order val="24"/>
          <c:tx>
            <c:strRef>
              <c:f>'Form K1'!$AR$187</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86D3-4443-BB97-222D043365E7}"/>
              </c:ext>
            </c:extLst>
          </c:dPt>
          <c:cat>
            <c:strRef>
              <c:f>'Form K1'!$S$188:$S$192</c:f>
              <c:strCache>
                <c:ptCount val="5"/>
                <c:pt idx="0">
                  <c:v>R</c:v>
                </c:pt>
                <c:pt idx="1">
                  <c:v>M</c:v>
                </c:pt>
                <c:pt idx="2">
                  <c:v>U1</c:v>
                </c:pt>
                <c:pt idx="3">
                  <c:v>U2</c:v>
                </c:pt>
                <c:pt idx="4">
                  <c:v>U3</c:v>
                </c:pt>
              </c:strCache>
            </c:strRef>
          </c:cat>
          <c:val>
            <c:numRef>
              <c:f>'Form K1'!$AR$188:$AR$192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86D3-4443-BB97-222D043365E7}"/>
            </c:ext>
          </c:extLst>
        </c:ser>
        <c:ser>
          <c:idx val="25"/>
          <c:order val="25"/>
          <c:tx>
            <c:strRef>
              <c:f>'Form K1'!$AS$187</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86D3-4443-BB97-222D043365E7}"/>
              </c:ext>
            </c:extLst>
          </c:dPt>
          <c:dPt>
            <c:idx val="1"/>
            <c:invertIfNegative val="0"/>
            <c:bubble3D val="0"/>
            <c:spPr>
              <a:noFill/>
            </c:spPr>
            <c:extLst>
              <c:ext xmlns:c16="http://schemas.microsoft.com/office/drawing/2014/chart" uri="{C3380CC4-5D6E-409C-BE32-E72D297353CC}">
                <c16:uniqueId val="{00000116-86D3-4443-BB97-222D043365E7}"/>
              </c:ext>
            </c:extLst>
          </c:dPt>
          <c:dPt>
            <c:idx val="2"/>
            <c:invertIfNegative val="0"/>
            <c:bubble3D val="0"/>
            <c:spPr>
              <a:noFill/>
            </c:spPr>
            <c:extLst>
              <c:ext xmlns:c16="http://schemas.microsoft.com/office/drawing/2014/chart" uri="{C3380CC4-5D6E-409C-BE32-E72D297353CC}">
                <c16:uniqueId val="{00000118-86D3-4443-BB97-222D043365E7}"/>
              </c:ext>
            </c:extLst>
          </c:dPt>
          <c:dPt>
            <c:idx val="3"/>
            <c:invertIfNegative val="0"/>
            <c:bubble3D val="0"/>
            <c:spPr>
              <a:noFill/>
            </c:spPr>
            <c:extLst>
              <c:ext xmlns:c16="http://schemas.microsoft.com/office/drawing/2014/chart" uri="{C3380CC4-5D6E-409C-BE32-E72D297353CC}">
                <c16:uniqueId val="{0000011A-86D3-4443-BB97-222D043365E7}"/>
              </c:ext>
            </c:extLst>
          </c:dPt>
          <c:dPt>
            <c:idx val="4"/>
            <c:invertIfNegative val="0"/>
            <c:bubble3D val="0"/>
            <c:spPr>
              <a:noFill/>
            </c:spPr>
            <c:extLst>
              <c:ext xmlns:c16="http://schemas.microsoft.com/office/drawing/2014/chart" uri="{C3380CC4-5D6E-409C-BE32-E72D297353CC}">
                <c16:uniqueId val="{0000011C-86D3-4443-BB97-222D043365E7}"/>
              </c:ext>
            </c:extLst>
          </c:dPt>
          <c:cat>
            <c:strRef>
              <c:f>'Form K1'!$S$188:$S$192</c:f>
              <c:strCache>
                <c:ptCount val="5"/>
                <c:pt idx="0">
                  <c:v>R</c:v>
                </c:pt>
                <c:pt idx="1">
                  <c:v>M</c:v>
                </c:pt>
                <c:pt idx="2">
                  <c:v>U1</c:v>
                </c:pt>
                <c:pt idx="3">
                  <c:v>U2</c:v>
                </c:pt>
                <c:pt idx="4">
                  <c:v>U3</c:v>
                </c:pt>
              </c:strCache>
            </c:strRef>
          </c:cat>
          <c:val>
            <c:numRef>
              <c:f>'Form K1'!$AS$188:$AS$192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86D3-4443-BB97-222D043365E7}"/>
            </c:ext>
          </c:extLst>
        </c:ser>
        <c:ser>
          <c:idx val="26"/>
          <c:order val="26"/>
          <c:tx>
            <c:strRef>
              <c:f>'Form K1'!$AT$187</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86D3-4443-BB97-222D043365E7}"/>
              </c:ext>
            </c:extLst>
          </c:dPt>
          <c:cat>
            <c:strRef>
              <c:f>'Form K1'!$S$188:$S$192</c:f>
              <c:strCache>
                <c:ptCount val="5"/>
                <c:pt idx="0">
                  <c:v>R</c:v>
                </c:pt>
                <c:pt idx="1">
                  <c:v>M</c:v>
                </c:pt>
                <c:pt idx="2">
                  <c:v>U1</c:v>
                </c:pt>
                <c:pt idx="3">
                  <c:v>U2</c:v>
                </c:pt>
                <c:pt idx="4">
                  <c:v>U3</c:v>
                </c:pt>
              </c:strCache>
            </c:strRef>
          </c:cat>
          <c:val>
            <c:numRef>
              <c:f>'Form K1'!$AT$188:$AT$192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86D3-4443-BB97-222D043365E7}"/>
            </c:ext>
          </c:extLst>
        </c:ser>
        <c:ser>
          <c:idx val="27"/>
          <c:order val="27"/>
          <c:tx>
            <c:strRef>
              <c:f>'Form K1'!$AU$187</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86D3-4443-BB97-222D043365E7}"/>
              </c:ext>
            </c:extLst>
          </c:dPt>
          <c:dPt>
            <c:idx val="1"/>
            <c:invertIfNegative val="0"/>
            <c:bubble3D val="0"/>
            <c:spPr>
              <a:noFill/>
            </c:spPr>
            <c:extLst>
              <c:ext xmlns:c16="http://schemas.microsoft.com/office/drawing/2014/chart" uri="{C3380CC4-5D6E-409C-BE32-E72D297353CC}">
                <c16:uniqueId val="{0000012C-86D3-4443-BB97-222D043365E7}"/>
              </c:ext>
            </c:extLst>
          </c:dPt>
          <c:dPt>
            <c:idx val="2"/>
            <c:invertIfNegative val="0"/>
            <c:bubble3D val="0"/>
            <c:spPr>
              <a:noFill/>
            </c:spPr>
            <c:extLst>
              <c:ext xmlns:c16="http://schemas.microsoft.com/office/drawing/2014/chart" uri="{C3380CC4-5D6E-409C-BE32-E72D297353CC}">
                <c16:uniqueId val="{0000012E-86D3-4443-BB97-222D043365E7}"/>
              </c:ext>
            </c:extLst>
          </c:dPt>
          <c:dPt>
            <c:idx val="3"/>
            <c:invertIfNegative val="0"/>
            <c:bubble3D val="0"/>
            <c:spPr>
              <a:noFill/>
            </c:spPr>
            <c:extLst>
              <c:ext xmlns:c16="http://schemas.microsoft.com/office/drawing/2014/chart" uri="{C3380CC4-5D6E-409C-BE32-E72D297353CC}">
                <c16:uniqueId val="{00000130-86D3-4443-BB97-222D043365E7}"/>
              </c:ext>
            </c:extLst>
          </c:dPt>
          <c:dPt>
            <c:idx val="4"/>
            <c:invertIfNegative val="0"/>
            <c:bubble3D val="0"/>
            <c:spPr>
              <a:noFill/>
            </c:spPr>
            <c:extLst>
              <c:ext xmlns:c16="http://schemas.microsoft.com/office/drawing/2014/chart" uri="{C3380CC4-5D6E-409C-BE32-E72D297353CC}">
                <c16:uniqueId val="{00000132-86D3-4443-BB97-222D043365E7}"/>
              </c:ext>
            </c:extLst>
          </c:dPt>
          <c:cat>
            <c:strRef>
              <c:f>'Form K1'!$S$188:$S$192</c:f>
              <c:strCache>
                <c:ptCount val="5"/>
                <c:pt idx="0">
                  <c:v>R</c:v>
                </c:pt>
                <c:pt idx="1">
                  <c:v>M</c:v>
                </c:pt>
                <c:pt idx="2">
                  <c:v>U1</c:v>
                </c:pt>
                <c:pt idx="3">
                  <c:v>U2</c:v>
                </c:pt>
                <c:pt idx="4">
                  <c:v>U3</c:v>
                </c:pt>
              </c:strCache>
            </c:strRef>
          </c:cat>
          <c:val>
            <c:numRef>
              <c:f>'Form K1'!$AU$188:$AU$192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86D3-4443-BB97-222D043365E7}"/>
            </c:ext>
          </c:extLst>
        </c:ser>
        <c:ser>
          <c:idx val="28"/>
          <c:order val="28"/>
          <c:tx>
            <c:strRef>
              <c:f>'Form K1'!$AV$187</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86D3-4443-BB97-222D043365E7}"/>
              </c:ext>
            </c:extLst>
          </c:dPt>
          <c:cat>
            <c:strRef>
              <c:f>'Form K1'!$S$188:$S$192</c:f>
              <c:strCache>
                <c:ptCount val="5"/>
                <c:pt idx="0">
                  <c:v>R</c:v>
                </c:pt>
                <c:pt idx="1">
                  <c:v>M</c:v>
                </c:pt>
                <c:pt idx="2">
                  <c:v>U1</c:v>
                </c:pt>
                <c:pt idx="3">
                  <c:v>U2</c:v>
                </c:pt>
                <c:pt idx="4">
                  <c:v>U3</c:v>
                </c:pt>
              </c:strCache>
            </c:strRef>
          </c:cat>
          <c:val>
            <c:numRef>
              <c:f>'Form K1'!$AV$188:$AV$192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86D3-4443-BB97-222D043365E7}"/>
            </c:ext>
          </c:extLst>
        </c:ser>
        <c:ser>
          <c:idx val="29"/>
          <c:order val="29"/>
          <c:tx>
            <c:strRef>
              <c:f>'Form K1'!$AW$187</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86D3-4443-BB97-222D043365E7}"/>
              </c:ext>
            </c:extLst>
          </c:dPt>
          <c:dPt>
            <c:idx val="1"/>
            <c:invertIfNegative val="0"/>
            <c:bubble3D val="0"/>
            <c:spPr>
              <a:noFill/>
            </c:spPr>
            <c:extLst>
              <c:ext xmlns:c16="http://schemas.microsoft.com/office/drawing/2014/chart" uri="{C3380CC4-5D6E-409C-BE32-E72D297353CC}">
                <c16:uniqueId val="{00000142-86D3-4443-BB97-222D043365E7}"/>
              </c:ext>
            </c:extLst>
          </c:dPt>
          <c:dPt>
            <c:idx val="2"/>
            <c:invertIfNegative val="0"/>
            <c:bubble3D val="0"/>
            <c:spPr>
              <a:noFill/>
            </c:spPr>
            <c:extLst>
              <c:ext xmlns:c16="http://schemas.microsoft.com/office/drawing/2014/chart" uri="{C3380CC4-5D6E-409C-BE32-E72D297353CC}">
                <c16:uniqueId val="{00000144-86D3-4443-BB97-222D043365E7}"/>
              </c:ext>
            </c:extLst>
          </c:dPt>
          <c:dPt>
            <c:idx val="3"/>
            <c:invertIfNegative val="0"/>
            <c:bubble3D val="0"/>
            <c:spPr>
              <a:noFill/>
            </c:spPr>
            <c:extLst>
              <c:ext xmlns:c16="http://schemas.microsoft.com/office/drawing/2014/chart" uri="{C3380CC4-5D6E-409C-BE32-E72D297353CC}">
                <c16:uniqueId val="{00000146-86D3-4443-BB97-222D043365E7}"/>
              </c:ext>
            </c:extLst>
          </c:dPt>
          <c:dPt>
            <c:idx val="4"/>
            <c:invertIfNegative val="0"/>
            <c:bubble3D val="0"/>
            <c:spPr>
              <a:noFill/>
            </c:spPr>
            <c:extLst>
              <c:ext xmlns:c16="http://schemas.microsoft.com/office/drawing/2014/chart" uri="{C3380CC4-5D6E-409C-BE32-E72D297353CC}">
                <c16:uniqueId val="{00000148-86D3-4443-BB97-222D043365E7}"/>
              </c:ext>
            </c:extLst>
          </c:dPt>
          <c:cat>
            <c:strRef>
              <c:f>'Form K1'!$S$188:$S$192</c:f>
              <c:strCache>
                <c:ptCount val="5"/>
                <c:pt idx="0">
                  <c:v>R</c:v>
                </c:pt>
                <c:pt idx="1">
                  <c:v>M</c:v>
                </c:pt>
                <c:pt idx="2">
                  <c:v>U1</c:v>
                </c:pt>
                <c:pt idx="3">
                  <c:v>U2</c:v>
                </c:pt>
                <c:pt idx="4">
                  <c:v>U3</c:v>
                </c:pt>
              </c:strCache>
            </c:strRef>
          </c:cat>
          <c:val>
            <c:numRef>
              <c:f>'Form K1'!$AW$188:$AW$192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86D3-4443-BB97-222D043365E7}"/>
            </c:ext>
          </c:extLst>
        </c:ser>
        <c:ser>
          <c:idx val="30"/>
          <c:order val="30"/>
          <c:tx>
            <c:strRef>
              <c:f>'Form K1'!$AX$187</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86D3-4443-BB97-222D043365E7}"/>
              </c:ext>
            </c:extLst>
          </c:dPt>
          <c:cat>
            <c:strRef>
              <c:f>'Form K1'!$S$188:$S$192</c:f>
              <c:strCache>
                <c:ptCount val="5"/>
                <c:pt idx="0">
                  <c:v>R</c:v>
                </c:pt>
                <c:pt idx="1">
                  <c:v>M</c:v>
                </c:pt>
                <c:pt idx="2">
                  <c:v>U1</c:v>
                </c:pt>
                <c:pt idx="3">
                  <c:v>U2</c:v>
                </c:pt>
                <c:pt idx="4">
                  <c:v>U3</c:v>
                </c:pt>
              </c:strCache>
            </c:strRef>
          </c:cat>
          <c:val>
            <c:numRef>
              <c:f>'Form K1'!$AX$188:$AX$192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86D3-4443-BB97-222D043365E7}"/>
            </c:ext>
          </c:extLst>
        </c:ser>
        <c:ser>
          <c:idx val="31"/>
          <c:order val="31"/>
          <c:tx>
            <c:strRef>
              <c:f>'Form K1'!$AY$187</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86D3-4443-BB97-222D043365E7}"/>
              </c:ext>
            </c:extLst>
          </c:dPt>
          <c:dPt>
            <c:idx val="1"/>
            <c:invertIfNegative val="0"/>
            <c:bubble3D val="0"/>
            <c:spPr>
              <a:noFill/>
            </c:spPr>
            <c:extLst>
              <c:ext xmlns:c16="http://schemas.microsoft.com/office/drawing/2014/chart" uri="{C3380CC4-5D6E-409C-BE32-E72D297353CC}">
                <c16:uniqueId val="{00000158-86D3-4443-BB97-222D043365E7}"/>
              </c:ext>
            </c:extLst>
          </c:dPt>
          <c:dPt>
            <c:idx val="2"/>
            <c:invertIfNegative val="0"/>
            <c:bubble3D val="0"/>
            <c:spPr>
              <a:noFill/>
            </c:spPr>
            <c:extLst>
              <c:ext xmlns:c16="http://schemas.microsoft.com/office/drawing/2014/chart" uri="{C3380CC4-5D6E-409C-BE32-E72D297353CC}">
                <c16:uniqueId val="{0000015A-86D3-4443-BB97-222D043365E7}"/>
              </c:ext>
            </c:extLst>
          </c:dPt>
          <c:dPt>
            <c:idx val="3"/>
            <c:invertIfNegative val="0"/>
            <c:bubble3D val="0"/>
            <c:spPr>
              <a:noFill/>
            </c:spPr>
            <c:extLst>
              <c:ext xmlns:c16="http://schemas.microsoft.com/office/drawing/2014/chart" uri="{C3380CC4-5D6E-409C-BE32-E72D297353CC}">
                <c16:uniqueId val="{0000015C-86D3-4443-BB97-222D043365E7}"/>
              </c:ext>
            </c:extLst>
          </c:dPt>
          <c:dPt>
            <c:idx val="4"/>
            <c:invertIfNegative val="0"/>
            <c:bubble3D val="0"/>
            <c:spPr>
              <a:noFill/>
            </c:spPr>
            <c:extLst>
              <c:ext xmlns:c16="http://schemas.microsoft.com/office/drawing/2014/chart" uri="{C3380CC4-5D6E-409C-BE32-E72D297353CC}">
                <c16:uniqueId val="{0000015E-86D3-4443-BB97-222D043365E7}"/>
              </c:ext>
            </c:extLst>
          </c:dPt>
          <c:cat>
            <c:strRef>
              <c:f>'Form K1'!$S$188:$S$192</c:f>
              <c:strCache>
                <c:ptCount val="5"/>
                <c:pt idx="0">
                  <c:v>R</c:v>
                </c:pt>
                <c:pt idx="1">
                  <c:v>M</c:v>
                </c:pt>
                <c:pt idx="2">
                  <c:v>U1</c:v>
                </c:pt>
                <c:pt idx="3">
                  <c:v>U2</c:v>
                </c:pt>
                <c:pt idx="4">
                  <c:v>U3</c:v>
                </c:pt>
              </c:strCache>
            </c:strRef>
          </c:cat>
          <c:val>
            <c:numRef>
              <c:f>'Form K1'!$AY$188:$AY$192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86D3-4443-BB97-222D043365E7}"/>
            </c:ext>
          </c:extLst>
        </c:ser>
        <c:ser>
          <c:idx val="32"/>
          <c:order val="32"/>
          <c:tx>
            <c:strRef>
              <c:f>'Form K1'!$AZ$187</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86D3-4443-BB97-222D043365E7}"/>
              </c:ext>
            </c:extLst>
          </c:dPt>
          <c:cat>
            <c:strRef>
              <c:f>'Form K1'!$S$188:$S$192</c:f>
              <c:strCache>
                <c:ptCount val="5"/>
                <c:pt idx="0">
                  <c:v>R</c:v>
                </c:pt>
                <c:pt idx="1">
                  <c:v>M</c:v>
                </c:pt>
                <c:pt idx="2">
                  <c:v>U1</c:v>
                </c:pt>
                <c:pt idx="3">
                  <c:v>U2</c:v>
                </c:pt>
                <c:pt idx="4">
                  <c:v>U3</c:v>
                </c:pt>
              </c:strCache>
            </c:strRef>
          </c:cat>
          <c:val>
            <c:numRef>
              <c:f>'Form K1'!$AZ$188:$AZ$192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86D3-4443-BB97-222D043365E7}"/>
            </c:ext>
          </c:extLst>
        </c:ser>
        <c:ser>
          <c:idx val="33"/>
          <c:order val="33"/>
          <c:tx>
            <c:strRef>
              <c:f>'Form K1'!$BA$187</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86D3-4443-BB97-222D043365E7}"/>
              </c:ext>
            </c:extLst>
          </c:dPt>
          <c:dPt>
            <c:idx val="1"/>
            <c:invertIfNegative val="0"/>
            <c:bubble3D val="0"/>
            <c:spPr>
              <a:noFill/>
            </c:spPr>
            <c:extLst>
              <c:ext xmlns:c16="http://schemas.microsoft.com/office/drawing/2014/chart" uri="{C3380CC4-5D6E-409C-BE32-E72D297353CC}">
                <c16:uniqueId val="{0000016E-86D3-4443-BB97-222D043365E7}"/>
              </c:ext>
            </c:extLst>
          </c:dPt>
          <c:dPt>
            <c:idx val="2"/>
            <c:invertIfNegative val="0"/>
            <c:bubble3D val="0"/>
            <c:spPr>
              <a:noFill/>
            </c:spPr>
            <c:extLst>
              <c:ext xmlns:c16="http://schemas.microsoft.com/office/drawing/2014/chart" uri="{C3380CC4-5D6E-409C-BE32-E72D297353CC}">
                <c16:uniqueId val="{00000170-86D3-4443-BB97-222D043365E7}"/>
              </c:ext>
            </c:extLst>
          </c:dPt>
          <c:dPt>
            <c:idx val="3"/>
            <c:invertIfNegative val="0"/>
            <c:bubble3D val="0"/>
            <c:spPr>
              <a:noFill/>
            </c:spPr>
            <c:extLst>
              <c:ext xmlns:c16="http://schemas.microsoft.com/office/drawing/2014/chart" uri="{C3380CC4-5D6E-409C-BE32-E72D297353CC}">
                <c16:uniqueId val="{00000172-86D3-4443-BB97-222D043365E7}"/>
              </c:ext>
            </c:extLst>
          </c:dPt>
          <c:dPt>
            <c:idx val="4"/>
            <c:invertIfNegative val="0"/>
            <c:bubble3D val="0"/>
            <c:spPr>
              <a:noFill/>
            </c:spPr>
            <c:extLst>
              <c:ext xmlns:c16="http://schemas.microsoft.com/office/drawing/2014/chart" uri="{C3380CC4-5D6E-409C-BE32-E72D297353CC}">
                <c16:uniqueId val="{00000174-86D3-4443-BB97-222D043365E7}"/>
              </c:ext>
            </c:extLst>
          </c:dPt>
          <c:cat>
            <c:strRef>
              <c:f>'Form K1'!$S$188:$S$192</c:f>
              <c:strCache>
                <c:ptCount val="5"/>
                <c:pt idx="0">
                  <c:v>R</c:v>
                </c:pt>
                <c:pt idx="1">
                  <c:v>M</c:v>
                </c:pt>
                <c:pt idx="2">
                  <c:v>U1</c:v>
                </c:pt>
                <c:pt idx="3">
                  <c:v>U2</c:v>
                </c:pt>
                <c:pt idx="4">
                  <c:v>U3</c:v>
                </c:pt>
              </c:strCache>
            </c:strRef>
          </c:cat>
          <c:val>
            <c:numRef>
              <c:f>'Form K1'!$BA$188:$BA$192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86D3-4443-BB97-222D043365E7}"/>
            </c:ext>
          </c:extLst>
        </c:ser>
        <c:ser>
          <c:idx val="34"/>
          <c:order val="34"/>
          <c:tx>
            <c:strRef>
              <c:f>'Form K1'!$BB$187</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86D3-4443-BB97-222D043365E7}"/>
              </c:ext>
            </c:extLst>
          </c:dPt>
          <c:cat>
            <c:strRef>
              <c:f>'Form K1'!$S$188:$S$192</c:f>
              <c:strCache>
                <c:ptCount val="5"/>
                <c:pt idx="0">
                  <c:v>R</c:v>
                </c:pt>
                <c:pt idx="1">
                  <c:v>M</c:v>
                </c:pt>
                <c:pt idx="2">
                  <c:v>U1</c:v>
                </c:pt>
                <c:pt idx="3">
                  <c:v>U2</c:v>
                </c:pt>
                <c:pt idx="4">
                  <c:v>U3</c:v>
                </c:pt>
              </c:strCache>
            </c:strRef>
          </c:cat>
          <c:val>
            <c:numRef>
              <c:f>'Form K1'!$BB$188:$BB$192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86D3-4443-BB97-222D043365E7}"/>
            </c:ext>
          </c:extLst>
        </c:ser>
        <c:ser>
          <c:idx val="35"/>
          <c:order val="35"/>
          <c:tx>
            <c:strRef>
              <c:f>'Form K1'!$BC$187</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86D3-4443-BB97-222D043365E7}"/>
              </c:ext>
            </c:extLst>
          </c:dPt>
          <c:dPt>
            <c:idx val="1"/>
            <c:invertIfNegative val="0"/>
            <c:bubble3D val="0"/>
            <c:spPr>
              <a:noFill/>
            </c:spPr>
            <c:extLst>
              <c:ext xmlns:c16="http://schemas.microsoft.com/office/drawing/2014/chart" uri="{C3380CC4-5D6E-409C-BE32-E72D297353CC}">
                <c16:uniqueId val="{00000184-86D3-4443-BB97-222D043365E7}"/>
              </c:ext>
            </c:extLst>
          </c:dPt>
          <c:dPt>
            <c:idx val="2"/>
            <c:invertIfNegative val="0"/>
            <c:bubble3D val="0"/>
            <c:spPr>
              <a:noFill/>
            </c:spPr>
            <c:extLst>
              <c:ext xmlns:c16="http://schemas.microsoft.com/office/drawing/2014/chart" uri="{C3380CC4-5D6E-409C-BE32-E72D297353CC}">
                <c16:uniqueId val="{00000186-86D3-4443-BB97-222D043365E7}"/>
              </c:ext>
            </c:extLst>
          </c:dPt>
          <c:dPt>
            <c:idx val="3"/>
            <c:invertIfNegative val="0"/>
            <c:bubble3D val="0"/>
            <c:spPr>
              <a:noFill/>
            </c:spPr>
            <c:extLst>
              <c:ext xmlns:c16="http://schemas.microsoft.com/office/drawing/2014/chart" uri="{C3380CC4-5D6E-409C-BE32-E72D297353CC}">
                <c16:uniqueId val="{00000188-86D3-4443-BB97-222D043365E7}"/>
              </c:ext>
            </c:extLst>
          </c:dPt>
          <c:dPt>
            <c:idx val="4"/>
            <c:invertIfNegative val="0"/>
            <c:bubble3D val="0"/>
            <c:spPr>
              <a:noFill/>
            </c:spPr>
            <c:extLst>
              <c:ext xmlns:c16="http://schemas.microsoft.com/office/drawing/2014/chart" uri="{C3380CC4-5D6E-409C-BE32-E72D297353CC}">
                <c16:uniqueId val="{0000018A-86D3-4443-BB97-222D043365E7}"/>
              </c:ext>
            </c:extLst>
          </c:dPt>
          <c:cat>
            <c:strRef>
              <c:f>'Form K1'!$S$188:$S$192</c:f>
              <c:strCache>
                <c:ptCount val="5"/>
                <c:pt idx="0">
                  <c:v>R</c:v>
                </c:pt>
                <c:pt idx="1">
                  <c:v>M</c:v>
                </c:pt>
                <c:pt idx="2">
                  <c:v>U1</c:v>
                </c:pt>
                <c:pt idx="3">
                  <c:v>U2</c:v>
                </c:pt>
                <c:pt idx="4">
                  <c:v>U3</c:v>
                </c:pt>
              </c:strCache>
            </c:strRef>
          </c:cat>
          <c:val>
            <c:numRef>
              <c:f>'Form K1'!$BC$188:$BC$192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86D3-4443-BB97-222D043365E7}"/>
            </c:ext>
          </c:extLst>
        </c:ser>
        <c:ser>
          <c:idx val="36"/>
          <c:order val="36"/>
          <c:tx>
            <c:strRef>
              <c:f>'Form K1'!$BD$187</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86D3-4443-BB97-222D043365E7}"/>
              </c:ext>
            </c:extLst>
          </c:dPt>
          <c:cat>
            <c:strRef>
              <c:f>'Form K1'!$S$188:$S$192</c:f>
              <c:strCache>
                <c:ptCount val="5"/>
                <c:pt idx="0">
                  <c:v>R</c:v>
                </c:pt>
                <c:pt idx="1">
                  <c:v>M</c:v>
                </c:pt>
                <c:pt idx="2">
                  <c:v>U1</c:v>
                </c:pt>
                <c:pt idx="3">
                  <c:v>U2</c:v>
                </c:pt>
                <c:pt idx="4">
                  <c:v>U3</c:v>
                </c:pt>
              </c:strCache>
            </c:strRef>
          </c:cat>
          <c:val>
            <c:numRef>
              <c:f>'Form K1'!$BD$188:$BD$192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86D3-4443-BB97-222D043365E7}"/>
            </c:ext>
          </c:extLst>
        </c:ser>
        <c:ser>
          <c:idx val="37"/>
          <c:order val="37"/>
          <c:tx>
            <c:strRef>
              <c:f>'Form K1'!$BE$187</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86D3-4443-BB97-222D043365E7}"/>
              </c:ext>
            </c:extLst>
          </c:dPt>
          <c:dPt>
            <c:idx val="1"/>
            <c:invertIfNegative val="0"/>
            <c:bubble3D val="0"/>
            <c:spPr>
              <a:noFill/>
            </c:spPr>
            <c:extLst>
              <c:ext xmlns:c16="http://schemas.microsoft.com/office/drawing/2014/chart" uri="{C3380CC4-5D6E-409C-BE32-E72D297353CC}">
                <c16:uniqueId val="{0000019A-86D3-4443-BB97-222D043365E7}"/>
              </c:ext>
            </c:extLst>
          </c:dPt>
          <c:dPt>
            <c:idx val="2"/>
            <c:invertIfNegative val="0"/>
            <c:bubble3D val="0"/>
            <c:spPr>
              <a:noFill/>
            </c:spPr>
            <c:extLst>
              <c:ext xmlns:c16="http://schemas.microsoft.com/office/drawing/2014/chart" uri="{C3380CC4-5D6E-409C-BE32-E72D297353CC}">
                <c16:uniqueId val="{0000019C-86D3-4443-BB97-222D043365E7}"/>
              </c:ext>
            </c:extLst>
          </c:dPt>
          <c:dPt>
            <c:idx val="3"/>
            <c:invertIfNegative val="0"/>
            <c:bubble3D val="0"/>
            <c:spPr>
              <a:noFill/>
            </c:spPr>
            <c:extLst>
              <c:ext xmlns:c16="http://schemas.microsoft.com/office/drawing/2014/chart" uri="{C3380CC4-5D6E-409C-BE32-E72D297353CC}">
                <c16:uniqueId val="{0000019E-86D3-4443-BB97-222D043365E7}"/>
              </c:ext>
            </c:extLst>
          </c:dPt>
          <c:dPt>
            <c:idx val="4"/>
            <c:invertIfNegative val="0"/>
            <c:bubble3D val="0"/>
            <c:spPr>
              <a:noFill/>
            </c:spPr>
            <c:extLst>
              <c:ext xmlns:c16="http://schemas.microsoft.com/office/drawing/2014/chart" uri="{C3380CC4-5D6E-409C-BE32-E72D297353CC}">
                <c16:uniqueId val="{000001A0-86D3-4443-BB97-222D043365E7}"/>
              </c:ext>
            </c:extLst>
          </c:dPt>
          <c:cat>
            <c:strRef>
              <c:f>'Form K1'!$S$188:$S$192</c:f>
              <c:strCache>
                <c:ptCount val="5"/>
                <c:pt idx="0">
                  <c:v>R</c:v>
                </c:pt>
                <c:pt idx="1">
                  <c:v>M</c:v>
                </c:pt>
                <c:pt idx="2">
                  <c:v>U1</c:v>
                </c:pt>
                <c:pt idx="3">
                  <c:v>U2</c:v>
                </c:pt>
                <c:pt idx="4">
                  <c:v>U3</c:v>
                </c:pt>
              </c:strCache>
            </c:strRef>
          </c:cat>
          <c:val>
            <c:numRef>
              <c:f>'Form K1'!$BE$188:$BE$192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86D3-4443-BB97-222D043365E7}"/>
            </c:ext>
          </c:extLst>
        </c:ser>
        <c:ser>
          <c:idx val="38"/>
          <c:order val="38"/>
          <c:tx>
            <c:strRef>
              <c:f>'Form K1'!$BF$187</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86D3-4443-BB97-222D043365E7}"/>
              </c:ext>
            </c:extLst>
          </c:dPt>
          <c:cat>
            <c:strRef>
              <c:f>'Form K1'!$S$188:$S$192</c:f>
              <c:strCache>
                <c:ptCount val="5"/>
                <c:pt idx="0">
                  <c:v>R</c:v>
                </c:pt>
                <c:pt idx="1">
                  <c:v>M</c:v>
                </c:pt>
                <c:pt idx="2">
                  <c:v>U1</c:v>
                </c:pt>
                <c:pt idx="3">
                  <c:v>U2</c:v>
                </c:pt>
                <c:pt idx="4">
                  <c:v>U3</c:v>
                </c:pt>
              </c:strCache>
            </c:strRef>
          </c:cat>
          <c:val>
            <c:numRef>
              <c:f>'Form K1'!$BF$188:$BF$192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86D3-4443-BB97-222D043365E7}"/>
            </c:ext>
          </c:extLst>
        </c:ser>
        <c:ser>
          <c:idx val="39"/>
          <c:order val="39"/>
          <c:tx>
            <c:strRef>
              <c:f>'Form K1'!$BG$187</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86D3-4443-BB97-222D043365E7}"/>
              </c:ext>
            </c:extLst>
          </c:dPt>
          <c:dPt>
            <c:idx val="1"/>
            <c:invertIfNegative val="0"/>
            <c:bubble3D val="0"/>
            <c:spPr>
              <a:noFill/>
            </c:spPr>
            <c:extLst>
              <c:ext xmlns:c16="http://schemas.microsoft.com/office/drawing/2014/chart" uri="{C3380CC4-5D6E-409C-BE32-E72D297353CC}">
                <c16:uniqueId val="{000001B0-86D3-4443-BB97-222D043365E7}"/>
              </c:ext>
            </c:extLst>
          </c:dPt>
          <c:dPt>
            <c:idx val="2"/>
            <c:invertIfNegative val="0"/>
            <c:bubble3D val="0"/>
            <c:spPr>
              <a:noFill/>
            </c:spPr>
            <c:extLst>
              <c:ext xmlns:c16="http://schemas.microsoft.com/office/drawing/2014/chart" uri="{C3380CC4-5D6E-409C-BE32-E72D297353CC}">
                <c16:uniqueId val="{000001B2-86D3-4443-BB97-222D043365E7}"/>
              </c:ext>
            </c:extLst>
          </c:dPt>
          <c:dPt>
            <c:idx val="3"/>
            <c:invertIfNegative val="0"/>
            <c:bubble3D val="0"/>
            <c:spPr>
              <a:noFill/>
            </c:spPr>
            <c:extLst>
              <c:ext xmlns:c16="http://schemas.microsoft.com/office/drawing/2014/chart" uri="{C3380CC4-5D6E-409C-BE32-E72D297353CC}">
                <c16:uniqueId val="{000001B4-86D3-4443-BB97-222D043365E7}"/>
              </c:ext>
            </c:extLst>
          </c:dPt>
          <c:dPt>
            <c:idx val="4"/>
            <c:invertIfNegative val="0"/>
            <c:bubble3D val="0"/>
            <c:spPr>
              <a:noFill/>
            </c:spPr>
            <c:extLst>
              <c:ext xmlns:c16="http://schemas.microsoft.com/office/drawing/2014/chart" uri="{C3380CC4-5D6E-409C-BE32-E72D297353CC}">
                <c16:uniqueId val="{000001B6-86D3-4443-BB97-222D043365E7}"/>
              </c:ext>
            </c:extLst>
          </c:dPt>
          <c:cat>
            <c:strRef>
              <c:f>'Form K1'!$S$188:$S$192</c:f>
              <c:strCache>
                <c:ptCount val="5"/>
                <c:pt idx="0">
                  <c:v>R</c:v>
                </c:pt>
                <c:pt idx="1">
                  <c:v>M</c:v>
                </c:pt>
                <c:pt idx="2">
                  <c:v>U1</c:v>
                </c:pt>
                <c:pt idx="3">
                  <c:v>U2</c:v>
                </c:pt>
                <c:pt idx="4">
                  <c:v>U3</c:v>
                </c:pt>
              </c:strCache>
            </c:strRef>
          </c:cat>
          <c:val>
            <c:numRef>
              <c:f>'Form K1'!$BG$188:$BG$192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86D3-4443-BB97-222D043365E7}"/>
            </c:ext>
          </c:extLst>
        </c:ser>
        <c:ser>
          <c:idx val="40"/>
          <c:order val="40"/>
          <c:tx>
            <c:strRef>
              <c:f>'Form K1'!$BH$187</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86D3-4443-BB97-222D043365E7}"/>
              </c:ext>
            </c:extLst>
          </c:dPt>
          <c:cat>
            <c:strRef>
              <c:f>'Form K1'!$S$188:$S$192</c:f>
              <c:strCache>
                <c:ptCount val="5"/>
                <c:pt idx="0">
                  <c:v>R</c:v>
                </c:pt>
                <c:pt idx="1">
                  <c:v>M</c:v>
                </c:pt>
                <c:pt idx="2">
                  <c:v>U1</c:v>
                </c:pt>
                <c:pt idx="3">
                  <c:v>U2</c:v>
                </c:pt>
                <c:pt idx="4">
                  <c:v>U3</c:v>
                </c:pt>
              </c:strCache>
            </c:strRef>
          </c:cat>
          <c:val>
            <c:numRef>
              <c:f>'Form K1'!$BH$188:$BH$192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86D3-4443-BB97-222D043365E7}"/>
            </c:ext>
          </c:extLst>
        </c:ser>
        <c:ser>
          <c:idx val="41"/>
          <c:order val="41"/>
          <c:tx>
            <c:strRef>
              <c:f>'Form K1'!$BI$187</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86D3-4443-BB97-222D043365E7}"/>
              </c:ext>
            </c:extLst>
          </c:dPt>
          <c:dPt>
            <c:idx val="1"/>
            <c:invertIfNegative val="0"/>
            <c:bubble3D val="0"/>
            <c:spPr>
              <a:noFill/>
            </c:spPr>
            <c:extLst>
              <c:ext xmlns:c16="http://schemas.microsoft.com/office/drawing/2014/chart" uri="{C3380CC4-5D6E-409C-BE32-E72D297353CC}">
                <c16:uniqueId val="{000001C6-86D3-4443-BB97-222D043365E7}"/>
              </c:ext>
            </c:extLst>
          </c:dPt>
          <c:dPt>
            <c:idx val="2"/>
            <c:invertIfNegative val="0"/>
            <c:bubble3D val="0"/>
            <c:spPr>
              <a:noFill/>
            </c:spPr>
            <c:extLst>
              <c:ext xmlns:c16="http://schemas.microsoft.com/office/drawing/2014/chart" uri="{C3380CC4-5D6E-409C-BE32-E72D297353CC}">
                <c16:uniqueId val="{000001C8-86D3-4443-BB97-222D043365E7}"/>
              </c:ext>
            </c:extLst>
          </c:dPt>
          <c:dPt>
            <c:idx val="3"/>
            <c:invertIfNegative val="0"/>
            <c:bubble3D val="0"/>
            <c:spPr>
              <a:noFill/>
            </c:spPr>
            <c:extLst>
              <c:ext xmlns:c16="http://schemas.microsoft.com/office/drawing/2014/chart" uri="{C3380CC4-5D6E-409C-BE32-E72D297353CC}">
                <c16:uniqueId val="{000001CA-86D3-4443-BB97-222D043365E7}"/>
              </c:ext>
            </c:extLst>
          </c:dPt>
          <c:dPt>
            <c:idx val="4"/>
            <c:invertIfNegative val="0"/>
            <c:bubble3D val="0"/>
            <c:spPr>
              <a:noFill/>
            </c:spPr>
            <c:extLst>
              <c:ext xmlns:c16="http://schemas.microsoft.com/office/drawing/2014/chart" uri="{C3380CC4-5D6E-409C-BE32-E72D297353CC}">
                <c16:uniqueId val="{000001CC-86D3-4443-BB97-222D043365E7}"/>
              </c:ext>
            </c:extLst>
          </c:dPt>
          <c:cat>
            <c:strRef>
              <c:f>'Form K1'!$S$188:$S$192</c:f>
              <c:strCache>
                <c:ptCount val="5"/>
                <c:pt idx="0">
                  <c:v>R</c:v>
                </c:pt>
                <c:pt idx="1">
                  <c:v>M</c:v>
                </c:pt>
                <c:pt idx="2">
                  <c:v>U1</c:v>
                </c:pt>
                <c:pt idx="3">
                  <c:v>U2</c:v>
                </c:pt>
                <c:pt idx="4">
                  <c:v>U3</c:v>
                </c:pt>
              </c:strCache>
            </c:strRef>
          </c:cat>
          <c:val>
            <c:numRef>
              <c:f>'Form K1'!$BI$188:$BI$192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86D3-4443-BB97-222D043365E7}"/>
            </c:ext>
          </c:extLst>
        </c:ser>
        <c:ser>
          <c:idx val="42"/>
          <c:order val="42"/>
          <c:tx>
            <c:strRef>
              <c:f>'Form K1'!$BJ$187</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86D3-4443-BB97-222D043365E7}"/>
              </c:ext>
            </c:extLst>
          </c:dPt>
          <c:cat>
            <c:strRef>
              <c:f>'Form K1'!$S$188:$S$192</c:f>
              <c:strCache>
                <c:ptCount val="5"/>
                <c:pt idx="0">
                  <c:v>R</c:v>
                </c:pt>
                <c:pt idx="1">
                  <c:v>M</c:v>
                </c:pt>
                <c:pt idx="2">
                  <c:v>U1</c:v>
                </c:pt>
                <c:pt idx="3">
                  <c:v>U2</c:v>
                </c:pt>
                <c:pt idx="4">
                  <c:v>U3</c:v>
                </c:pt>
              </c:strCache>
            </c:strRef>
          </c:cat>
          <c:val>
            <c:numRef>
              <c:f>'Form K1'!$BJ$188:$BJ$192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86D3-4443-BB97-222D043365E7}"/>
            </c:ext>
          </c:extLst>
        </c:ser>
        <c:ser>
          <c:idx val="43"/>
          <c:order val="43"/>
          <c:tx>
            <c:strRef>
              <c:f>'Form K1'!$BK$187</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86D3-4443-BB97-222D043365E7}"/>
              </c:ext>
            </c:extLst>
          </c:dPt>
          <c:dPt>
            <c:idx val="1"/>
            <c:invertIfNegative val="0"/>
            <c:bubble3D val="0"/>
            <c:spPr>
              <a:noFill/>
            </c:spPr>
            <c:extLst>
              <c:ext xmlns:c16="http://schemas.microsoft.com/office/drawing/2014/chart" uri="{C3380CC4-5D6E-409C-BE32-E72D297353CC}">
                <c16:uniqueId val="{000001DC-86D3-4443-BB97-222D043365E7}"/>
              </c:ext>
            </c:extLst>
          </c:dPt>
          <c:dPt>
            <c:idx val="2"/>
            <c:invertIfNegative val="0"/>
            <c:bubble3D val="0"/>
            <c:spPr>
              <a:noFill/>
            </c:spPr>
            <c:extLst>
              <c:ext xmlns:c16="http://schemas.microsoft.com/office/drawing/2014/chart" uri="{C3380CC4-5D6E-409C-BE32-E72D297353CC}">
                <c16:uniqueId val="{000001DE-86D3-4443-BB97-222D043365E7}"/>
              </c:ext>
            </c:extLst>
          </c:dPt>
          <c:dPt>
            <c:idx val="3"/>
            <c:invertIfNegative val="0"/>
            <c:bubble3D val="0"/>
            <c:spPr>
              <a:noFill/>
            </c:spPr>
            <c:extLst>
              <c:ext xmlns:c16="http://schemas.microsoft.com/office/drawing/2014/chart" uri="{C3380CC4-5D6E-409C-BE32-E72D297353CC}">
                <c16:uniqueId val="{000001E0-86D3-4443-BB97-222D043365E7}"/>
              </c:ext>
            </c:extLst>
          </c:dPt>
          <c:dPt>
            <c:idx val="4"/>
            <c:invertIfNegative val="0"/>
            <c:bubble3D val="0"/>
            <c:spPr>
              <a:noFill/>
            </c:spPr>
            <c:extLst>
              <c:ext xmlns:c16="http://schemas.microsoft.com/office/drawing/2014/chart" uri="{C3380CC4-5D6E-409C-BE32-E72D297353CC}">
                <c16:uniqueId val="{000001E2-86D3-4443-BB97-222D043365E7}"/>
              </c:ext>
            </c:extLst>
          </c:dPt>
          <c:cat>
            <c:strRef>
              <c:f>'Form K1'!$S$188:$S$192</c:f>
              <c:strCache>
                <c:ptCount val="5"/>
                <c:pt idx="0">
                  <c:v>R</c:v>
                </c:pt>
                <c:pt idx="1">
                  <c:v>M</c:v>
                </c:pt>
                <c:pt idx="2">
                  <c:v>U1</c:v>
                </c:pt>
                <c:pt idx="3">
                  <c:v>U2</c:v>
                </c:pt>
                <c:pt idx="4">
                  <c:v>U3</c:v>
                </c:pt>
              </c:strCache>
            </c:strRef>
          </c:cat>
          <c:val>
            <c:numRef>
              <c:f>'Form K1'!$BK$188:$BK$192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86D3-4443-BB97-222D043365E7}"/>
            </c:ext>
          </c:extLst>
        </c:ser>
        <c:ser>
          <c:idx val="44"/>
          <c:order val="44"/>
          <c:tx>
            <c:strRef>
              <c:f>'Form K1'!$BL$187</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86D3-4443-BB97-222D043365E7}"/>
              </c:ext>
            </c:extLst>
          </c:dPt>
          <c:cat>
            <c:strRef>
              <c:f>'Form K1'!$S$188:$S$192</c:f>
              <c:strCache>
                <c:ptCount val="5"/>
                <c:pt idx="0">
                  <c:v>R</c:v>
                </c:pt>
                <c:pt idx="1">
                  <c:v>M</c:v>
                </c:pt>
                <c:pt idx="2">
                  <c:v>U1</c:v>
                </c:pt>
                <c:pt idx="3">
                  <c:v>U2</c:v>
                </c:pt>
                <c:pt idx="4">
                  <c:v>U3</c:v>
                </c:pt>
              </c:strCache>
            </c:strRef>
          </c:cat>
          <c:val>
            <c:numRef>
              <c:f>'Form K1'!$BL$188:$BL$192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86D3-4443-BB97-222D043365E7}"/>
            </c:ext>
          </c:extLst>
        </c:ser>
        <c:ser>
          <c:idx val="45"/>
          <c:order val="45"/>
          <c:tx>
            <c:strRef>
              <c:f>'Form K1'!$BM$187</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86D3-4443-BB97-222D043365E7}"/>
              </c:ext>
            </c:extLst>
          </c:dPt>
          <c:dPt>
            <c:idx val="1"/>
            <c:invertIfNegative val="0"/>
            <c:bubble3D val="0"/>
            <c:spPr>
              <a:noFill/>
            </c:spPr>
            <c:extLst>
              <c:ext xmlns:c16="http://schemas.microsoft.com/office/drawing/2014/chart" uri="{C3380CC4-5D6E-409C-BE32-E72D297353CC}">
                <c16:uniqueId val="{000001F2-86D3-4443-BB97-222D043365E7}"/>
              </c:ext>
            </c:extLst>
          </c:dPt>
          <c:dPt>
            <c:idx val="2"/>
            <c:invertIfNegative val="0"/>
            <c:bubble3D val="0"/>
            <c:spPr>
              <a:noFill/>
            </c:spPr>
            <c:extLst>
              <c:ext xmlns:c16="http://schemas.microsoft.com/office/drawing/2014/chart" uri="{C3380CC4-5D6E-409C-BE32-E72D297353CC}">
                <c16:uniqueId val="{000001F4-86D3-4443-BB97-222D043365E7}"/>
              </c:ext>
            </c:extLst>
          </c:dPt>
          <c:dPt>
            <c:idx val="3"/>
            <c:invertIfNegative val="0"/>
            <c:bubble3D val="0"/>
            <c:spPr>
              <a:noFill/>
            </c:spPr>
            <c:extLst>
              <c:ext xmlns:c16="http://schemas.microsoft.com/office/drawing/2014/chart" uri="{C3380CC4-5D6E-409C-BE32-E72D297353CC}">
                <c16:uniqueId val="{000001F6-86D3-4443-BB97-222D043365E7}"/>
              </c:ext>
            </c:extLst>
          </c:dPt>
          <c:dPt>
            <c:idx val="4"/>
            <c:invertIfNegative val="0"/>
            <c:bubble3D val="0"/>
            <c:spPr>
              <a:noFill/>
            </c:spPr>
            <c:extLst>
              <c:ext xmlns:c16="http://schemas.microsoft.com/office/drawing/2014/chart" uri="{C3380CC4-5D6E-409C-BE32-E72D297353CC}">
                <c16:uniqueId val="{000001F8-86D3-4443-BB97-222D043365E7}"/>
              </c:ext>
            </c:extLst>
          </c:dPt>
          <c:cat>
            <c:strRef>
              <c:f>'Form K1'!$S$188:$S$192</c:f>
              <c:strCache>
                <c:ptCount val="5"/>
                <c:pt idx="0">
                  <c:v>R</c:v>
                </c:pt>
                <c:pt idx="1">
                  <c:v>M</c:v>
                </c:pt>
                <c:pt idx="2">
                  <c:v>U1</c:v>
                </c:pt>
                <c:pt idx="3">
                  <c:v>U2</c:v>
                </c:pt>
                <c:pt idx="4">
                  <c:v>U3</c:v>
                </c:pt>
              </c:strCache>
            </c:strRef>
          </c:cat>
          <c:val>
            <c:numRef>
              <c:f>'Form K1'!$BM$188:$BM$192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86D3-4443-BB97-222D043365E7}"/>
            </c:ext>
          </c:extLst>
        </c:ser>
        <c:ser>
          <c:idx val="46"/>
          <c:order val="46"/>
          <c:tx>
            <c:strRef>
              <c:f>'Form K1'!$BN$187</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86D3-4443-BB97-222D043365E7}"/>
              </c:ext>
            </c:extLst>
          </c:dPt>
          <c:cat>
            <c:strRef>
              <c:f>'Form K1'!$S$188:$S$192</c:f>
              <c:strCache>
                <c:ptCount val="5"/>
                <c:pt idx="0">
                  <c:v>R</c:v>
                </c:pt>
                <c:pt idx="1">
                  <c:v>M</c:v>
                </c:pt>
                <c:pt idx="2">
                  <c:v>U1</c:v>
                </c:pt>
                <c:pt idx="3">
                  <c:v>U2</c:v>
                </c:pt>
                <c:pt idx="4">
                  <c:v>U3</c:v>
                </c:pt>
              </c:strCache>
            </c:strRef>
          </c:cat>
          <c:val>
            <c:numRef>
              <c:f>'Form K1'!$BN$188:$BN$192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86D3-4443-BB97-222D043365E7}"/>
            </c:ext>
          </c:extLst>
        </c:ser>
        <c:ser>
          <c:idx val="47"/>
          <c:order val="47"/>
          <c:tx>
            <c:strRef>
              <c:f>'Form K1'!$BO$187</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86D3-4443-BB97-222D043365E7}"/>
              </c:ext>
            </c:extLst>
          </c:dPt>
          <c:dPt>
            <c:idx val="1"/>
            <c:invertIfNegative val="0"/>
            <c:bubble3D val="0"/>
            <c:spPr>
              <a:noFill/>
            </c:spPr>
            <c:extLst>
              <c:ext xmlns:c16="http://schemas.microsoft.com/office/drawing/2014/chart" uri="{C3380CC4-5D6E-409C-BE32-E72D297353CC}">
                <c16:uniqueId val="{00000208-86D3-4443-BB97-222D043365E7}"/>
              </c:ext>
            </c:extLst>
          </c:dPt>
          <c:dPt>
            <c:idx val="2"/>
            <c:invertIfNegative val="0"/>
            <c:bubble3D val="0"/>
            <c:spPr>
              <a:noFill/>
            </c:spPr>
            <c:extLst>
              <c:ext xmlns:c16="http://schemas.microsoft.com/office/drawing/2014/chart" uri="{C3380CC4-5D6E-409C-BE32-E72D297353CC}">
                <c16:uniqueId val="{0000020A-86D3-4443-BB97-222D043365E7}"/>
              </c:ext>
            </c:extLst>
          </c:dPt>
          <c:dPt>
            <c:idx val="3"/>
            <c:invertIfNegative val="0"/>
            <c:bubble3D val="0"/>
            <c:spPr>
              <a:noFill/>
            </c:spPr>
            <c:extLst>
              <c:ext xmlns:c16="http://schemas.microsoft.com/office/drawing/2014/chart" uri="{C3380CC4-5D6E-409C-BE32-E72D297353CC}">
                <c16:uniqueId val="{0000020C-86D3-4443-BB97-222D043365E7}"/>
              </c:ext>
            </c:extLst>
          </c:dPt>
          <c:dPt>
            <c:idx val="4"/>
            <c:invertIfNegative val="0"/>
            <c:bubble3D val="0"/>
            <c:spPr>
              <a:noFill/>
            </c:spPr>
            <c:extLst>
              <c:ext xmlns:c16="http://schemas.microsoft.com/office/drawing/2014/chart" uri="{C3380CC4-5D6E-409C-BE32-E72D297353CC}">
                <c16:uniqueId val="{0000020E-86D3-4443-BB97-222D043365E7}"/>
              </c:ext>
            </c:extLst>
          </c:dPt>
          <c:cat>
            <c:strRef>
              <c:f>'Form K1'!$S$188:$S$192</c:f>
              <c:strCache>
                <c:ptCount val="5"/>
                <c:pt idx="0">
                  <c:v>R</c:v>
                </c:pt>
                <c:pt idx="1">
                  <c:v>M</c:v>
                </c:pt>
                <c:pt idx="2">
                  <c:v>U1</c:v>
                </c:pt>
                <c:pt idx="3">
                  <c:v>U2</c:v>
                </c:pt>
                <c:pt idx="4">
                  <c:v>U3</c:v>
                </c:pt>
              </c:strCache>
            </c:strRef>
          </c:cat>
          <c:val>
            <c:numRef>
              <c:f>'Form K1'!$BO$188:$BO$192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86D3-4443-BB97-222D043365E7}"/>
            </c:ext>
          </c:extLst>
        </c:ser>
        <c:ser>
          <c:idx val="48"/>
          <c:order val="48"/>
          <c:tx>
            <c:strRef>
              <c:f>'Form K1'!$BP$187</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86D3-4443-BB97-222D043365E7}"/>
              </c:ext>
            </c:extLst>
          </c:dPt>
          <c:cat>
            <c:strRef>
              <c:f>'Form K1'!$S$188:$S$192</c:f>
              <c:strCache>
                <c:ptCount val="5"/>
                <c:pt idx="0">
                  <c:v>R</c:v>
                </c:pt>
                <c:pt idx="1">
                  <c:v>M</c:v>
                </c:pt>
                <c:pt idx="2">
                  <c:v>U1</c:v>
                </c:pt>
                <c:pt idx="3">
                  <c:v>U2</c:v>
                </c:pt>
                <c:pt idx="4">
                  <c:v>U3</c:v>
                </c:pt>
              </c:strCache>
            </c:strRef>
          </c:cat>
          <c:val>
            <c:numRef>
              <c:f>'Form K1'!$BP$188:$BP$192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86D3-4443-BB97-222D043365E7}"/>
            </c:ext>
          </c:extLst>
        </c:ser>
        <c:ser>
          <c:idx val="49"/>
          <c:order val="49"/>
          <c:tx>
            <c:strRef>
              <c:f>'Form K1'!$BQ$187</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86D3-4443-BB97-222D043365E7}"/>
              </c:ext>
            </c:extLst>
          </c:dPt>
          <c:dPt>
            <c:idx val="1"/>
            <c:invertIfNegative val="0"/>
            <c:bubble3D val="0"/>
            <c:spPr>
              <a:noFill/>
            </c:spPr>
            <c:extLst>
              <c:ext xmlns:c16="http://schemas.microsoft.com/office/drawing/2014/chart" uri="{C3380CC4-5D6E-409C-BE32-E72D297353CC}">
                <c16:uniqueId val="{0000021E-86D3-4443-BB97-222D043365E7}"/>
              </c:ext>
            </c:extLst>
          </c:dPt>
          <c:dPt>
            <c:idx val="2"/>
            <c:invertIfNegative val="0"/>
            <c:bubble3D val="0"/>
            <c:spPr>
              <a:noFill/>
            </c:spPr>
            <c:extLst>
              <c:ext xmlns:c16="http://schemas.microsoft.com/office/drawing/2014/chart" uri="{C3380CC4-5D6E-409C-BE32-E72D297353CC}">
                <c16:uniqueId val="{00000220-86D3-4443-BB97-222D043365E7}"/>
              </c:ext>
            </c:extLst>
          </c:dPt>
          <c:dPt>
            <c:idx val="3"/>
            <c:invertIfNegative val="0"/>
            <c:bubble3D val="0"/>
            <c:spPr>
              <a:noFill/>
            </c:spPr>
            <c:extLst>
              <c:ext xmlns:c16="http://schemas.microsoft.com/office/drawing/2014/chart" uri="{C3380CC4-5D6E-409C-BE32-E72D297353CC}">
                <c16:uniqueId val="{00000222-86D3-4443-BB97-222D043365E7}"/>
              </c:ext>
            </c:extLst>
          </c:dPt>
          <c:dPt>
            <c:idx val="4"/>
            <c:invertIfNegative val="0"/>
            <c:bubble3D val="0"/>
            <c:spPr>
              <a:noFill/>
            </c:spPr>
            <c:extLst>
              <c:ext xmlns:c16="http://schemas.microsoft.com/office/drawing/2014/chart" uri="{C3380CC4-5D6E-409C-BE32-E72D297353CC}">
                <c16:uniqueId val="{00000224-86D3-4443-BB97-222D043365E7}"/>
              </c:ext>
            </c:extLst>
          </c:dPt>
          <c:cat>
            <c:strRef>
              <c:f>'Form K1'!$S$188:$S$192</c:f>
              <c:strCache>
                <c:ptCount val="5"/>
                <c:pt idx="0">
                  <c:v>R</c:v>
                </c:pt>
                <c:pt idx="1">
                  <c:v>M</c:v>
                </c:pt>
                <c:pt idx="2">
                  <c:v>U1</c:v>
                </c:pt>
                <c:pt idx="3">
                  <c:v>U2</c:v>
                </c:pt>
                <c:pt idx="4">
                  <c:v>U3</c:v>
                </c:pt>
              </c:strCache>
            </c:strRef>
          </c:cat>
          <c:val>
            <c:numRef>
              <c:f>'Form K1'!$BQ$188:$BQ$192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86D3-4443-BB97-222D043365E7}"/>
            </c:ext>
          </c:extLst>
        </c:ser>
        <c:ser>
          <c:idx val="50"/>
          <c:order val="50"/>
          <c:tx>
            <c:strRef>
              <c:f>'Form K1'!$BR$187</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86D3-4443-BB97-222D043365E7}"/>
              </c:ext>
            </c:extLst>
          </c:dPt>
          <c:cat>
            <c:strRef>
              <c:f>'Form K1'!$S$188:$S$192</c:f>
              <c:strCache>
                <c:ptCount val="5"/>
                <c:pt idx="0">
                  <c:v>R</c:v>
                </c:pt>
                <c:pt idx="1">
                  <c:v>M</c:v>
                </c:pt>
                <c:pt idx="2">
                  <c:v>U1</c:v>
                </c:pt>
                <c:pt idx="3">
                  <c:v>U2</c:v>
                </c:pt>
                <c:pt idx="4">
                  <c:v>U3</c:v>
                </c:pt>
              </c:strCache>
            </c:strRef>
          </c:cat>
          <c:val>
            <c:numRef>
              <c:f>'Form K1'!$BR$188:$BR$192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86D3-4443-BB97-222D043365E7}"/>
            </c:ext>
          </c:extLst>
        </c:ser>
        <c:ser>
          <c:idx val="51"/>
          <c:order val="51"/>
          <c:tx>
            <c:strRef>
              <c:f>'Form K1'!$BS$187</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86D3-4443-BB97-222D043365E7}"/>
              </c:ext>
            </c:extLst>
          </c:dPt>
          <c:dPt>
            <c:idx val="1"/>
            <c:invertIfNegative val="0"/>
            <c:bubble3D val="0"/>
            <c:spPr>
              <a:noFill/>
            </c:spPr>
            <c:extLst>
              <c:ext xmlns:c16="http://schemas.microsoft.com/office/drawing/2014/chart" uri="{C3380CC4-5D6E-409C-BE32-E72D297353CC}">
                <c16:uniqueId val="{00000234-86D3-4443-BB97-222D043365E7}"/>
              </c:ext>
            </c:extLst>
          </c:dPt>
          <c:dPt>
            <c:idx val="2"/>
            <c:invertIfNegative val="0"/>
            <c:bubble3D val="0"/>
            <c:spPr>
              <a:noFill/>
            </c:spPr>
            <c:extLst>
              <c:ext xmlns:c16="http://schemas.microsoft.com/office/drawing/2014/chart" uri="{C3380CC4-5D6E-409C-BE32-E72D297353CC}">
                <c16:uniqueId val="{00000236-86D3-4443-BB97-222D043365E7}"/>
              </c:ext>
            </c:extLst>
          </c:dPt>
          <c:dPt>
            <c:idx val="3"/>
            <c:invertIfNegative val="0"/>
            <c:bubble3D val="0"/>
            <c:spPr>
              <a:noFill/>
            </c:spPr>
            <c:extLst>
              <c:ext xmlns:c16="http://schemas.microsoft.com/office/drawing/2014/chart" uri="{C3380CC4-5D6E-409C-BE32-E72D297353CC}">
                <c16:uniqueId val="{00000238-86D3-4443-BB97-222D043365E7}"/>
              </c:ext>
            </c:extLst>
          </c:dPt>
          <c:dPt>
            <c:idx val="4"/>
            <c:invertIfNegative val="0"/>
            <c:bubble3D val="0"/>
            <c:spPr>
              <a:noFill/>
            </c:spPr>
            <c:extLst>
              <c:ext xmlns:c16="http://schemas.microsoft.com/office/drawing/2014/chart" uri="{C3380CC4-5D6E-409C-BE32-E72D297353CC}">
                <c16:uniqueId val="{0000023A-86D3-4443-BB97-222D043365E7}"/>
              </c:ext>
            </c:extLst>
          </c:dPt>
          <c:cat>
            <c:strRef>
              <c:f>'Form K1'!$S$188:$S$192</c:f>
              <c:strCache>
                <c:ptCount val="5"/>
                <c:pt idx="0">
                  <c:v>R</c:v>
                </c:pt>
                <c:pt idx="1">
                  <c:v>M</c:v>
                </c:pt>
                <c:pt idx="2">
                  <c:v>U1</c:v>
                </c:pt>
                <c:pt idx="3">
                  <c:v>U2</c:v>
                </c:pt>
                <c:pt idx="4">
                  <c:v>U3</c:v>
                </c:pt>
              </c:strCache>
            </c:strRef>
          </c:cat>
          <c:val>
            <c:numRef>
              <c:f>'Form K1'!$BS$188:$BS$192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86D3-4443-BB97-222D043365E7}"/>
            </c:ext>
          </c:extLst>
        </c:ser>
        <c:ser>
          <c:idx val="52"/>
          <c:order val="52"/>
          <c:tx>
            <c:strRef>
              <c:f>'Form K1'!$BT$187</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86D3-4443-BB97-222D043365E7}"/>
              </c:ext>
            </c:extLst>
          </c:dPt>
          <c:cat>
            <c:strRef>
              <c:f>'Form K1'!$S$188:$S$192</c:f>
              <c:strCache>
                <c:ptCount val="5"/>
                <c:pt idx="0">
                  <c:v>R</c:v>
                </c:pt>
                <c:pt idx="1">
                  <c:v>M</c:v>
                </c:pt>
                <c:pt idx="2">
                  <c:v>U1</c:v>
                </c:pt>
                <c:pt idx="3">
                  <c:v>U2</c:v>
                </c:pt>
                <c:pt idx="4">
                  <c:v>U3</c:v>
                </c:pt>
              </c:strCache>
            </c:strRef>
          </c:cat>
          <c:val>
            <c:numRef>
              <c:f>'Form K1'!$BT$188:$BT$192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86D3-4443-BB97-222D043365E7}"/>
            </c:ext>
          </c:extLst>
        </c:ser>
        <c:ser>
          <c:idx val="53"/>
          <c:order val="53"/>
          <c:tx>
            <c:strRef>
              <c:f>'Form K1'!$BU$187</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86D3-4443-BB97-222D043365E7}"/>
              </c:ext>
            </c:extLst>
          </c:dPt>
          <c:dPt>
            <c:idx val="1"/>
            <c:invertIfNegative val="0"/>
            <c:bubble3D val="0"/>
            <c:spPr>
              <a:noFill/>
            </c:spPr>
            <c:extLst>
              <c:ext xmlns:c16="http://schemas.microsoft.com/office/drawing/2014/chart" uri="{C3380CC4-5D6E-409C-BE32-E72D297353CC}">
                <c16:uniqueId val="{0000024A-86D3-4443-BB97-222D043365E7}"/>
              </c:ext>
            </c:extLst>
          </c:dPt>
          <c:dPt>
            <c:idx val="2"/>
            <c:invertIfNegative val="0"/>
            <c:bubble3D val="0"/>
            <c:spPr>
              <a:noFill/>
            </c:spPr>
            <c:extLst>
              <c:ext xmlns:c16="http://schemas.microsoft.com/office/drawing/2014/chart" uri="{C3380CC4-5D6E-409C-BE32-E72D297353CC}">
                <c16:uniqueId val="{0000024C-86D3-4443-BB97-222D043365E7}"/>
              </c:ext>
            </c:extLst>
          </c:dPt>
          <c:dPt>
            <c:idx val="3"/>
            <c:invertIfNegative val="0"/>
            <c:bubble3D val="0"/>
            <c:spPr>
              <a:noFill/>
            </c:spPr>
            <c:extLst>
              <c:ext xmlns:c16="http://schemas.microsoft.com/office/drawing/2014/chart" uri="{C3380CC4-5D6E-409C-BE32-E72D297353CC}">
                <c16:uniqueId val="{0000024E-86D3-4443-BB97-222D043365E7}"/>
              </c:ext>
            </c:extLst>
          </c:dPt>
          <c:dPt>
            <c:idx val="4"/>
            <c:invertIfNegative val="0"/>
            <c:bubble3D val="0"/>
            <c:spPr>
              <a:noFill/>
            </c:spPr>
            <c:extLst>
              <c:ext xmlns:c16="http://schemas.microsoft.com/office/drawing/2014/chart" uri="{C3380CC4-5D6E-409C-BE32-E72D297353CC}">
                <c16:uniqueId val="{00000250-86D3-4443-BB97-222D043365E7}"/>
              </c:ext>
            </c:extLst>
          </c:dPt>
          <c:cat>
            <c:strRef>
              <c:f>'Form K1'!$S$188:$S$192</c:f>
              <c:strCache>
                <c:ptCount val="5"/>
                <c:pt idx="0">
                  <c:v>R</c:v>
                </c:pt>
                <c:pt idx="1">
                  <c:v>M</c:v>
                </c:pt>
                <c:pt idx="2">
                  <c:v>U1</c:v>
                </c:pt>
                <c:pt idx="3">
                  <c:v>U2</c:v>
                </c:pt>
                <c:pt idx="4">
                  <c:v>U3</c:v>
                </c:pt>
              </c:strCache>
            </c:strRef>
          </c:cat>
          <c:val>
            <c:numRef>
              <c:f>'Form K1'!$BU$188:$BU$192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86D3-4443-BB97-222D043365E7}"/>
            </c:ext>
          </c:extLst>
        </c:ser>
        <c:ser>
          <c:idx val="54"/>
          <c:order val="54"/>
          <c:tx>
            <c:strRef>
              <c:f>'Form K1'!$BV$187</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86D3-4443-BB97-222D043365E7}"/>
              </c:ext>
            </c:extLst>
          </c:dPt>
          <c:cat>
            <c:strRef>
              <c:f>'Form K1'!$S$188:$S$192</c:f>
              <c:strCache>
                <c:ptCount val="5"/>
                <c:pt idx="0">
                  <c:v>R</c:v>
                </c:pt>
                <c:pt idx="1">
                  <c:v>M</c:v>
                </c:pt>
                <c:pt idx="2">
                  <c:v>U1</c:v>
                </c:pt>
                <c:pt idx="3">
                  <c:v>U2</c:v>
                </c:pt>
                <c:pt idx="4">
                  <c:v>U3</c:v>
                </c:pt>
              </c:strCache>
            </c:strRef>
          </c:cat>
          <c:val>
            <c:numRef>
              <c:f>'Form K1'!$BV$188:$BV$192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86D3-4443-BB97-222D043365E7}"/>
            </c:ext>
          </c:extLst>
        </c:ser>
        <c:ser>
          <c:idx val="55"/>
          <c:order val="55"/>
          <c:tx>
            <c:strRef>
              <c:f>'Form K1'!$BW$187</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86D3-4443-BB97-222D043365E7}"/>
              </c:ext>
            </c:extLst>
          </c:dPt>
          <c:dPt>
            <c:idx val="1"/>
            <c:invertIfNegative val="0"/>
            <c:bubble3D val="0"/>
            <c:spPr>
              <a:noFill/>
            </c:spPr>
            <c:extLst>
              <c:ext xmlns:c16="http://schemas.microsoft.com/office/drawing/2014/chart" uri="{C3380CC4-5D6E-409C-BE32-E72D297353CC}">
                <c16:uniqueId val="{00000260-86D3-4443-BB97-222D043365E7}"/>
              </c:ext>
            </c:extLst>
          </c:dPt>
          <c:dPt>
            <c:idx val="2"/>
            <c:invertIfNegative val="0"/>
            <c:bubble3D val="0"/>
            <c:spPr>
              <a:noFill/>
            </c:spPr>
            <c:extLst>
              <c:ext xmlns:c16="http://schemas.microsoft.com/office/drawing/2014/chart" uri="{C3380CC4-5D6E-409C-BE32-E72D297353CC}">
                <c16:uniqueId val="{00000262-86D3-4443-BB97-222D043365E7}"/>
              </c:ext>
            </c:extLst>
          </c:dPt>
          <c:dPt>
            <c:idx val="3"/>
            <c:invertIfNegative val="0"/>
            <c:bubble3D val="0"/>
            <c:spPr>
              <a:noFill/>
            </c:spPr>
            <c:extLst>
              <c:ext xmlns:c16="http://schemas.microsoft.com/office/drawing/2014/chart" uri="{C3380CC4-5D6E-409C-BE32-E72D297353CC}">
                <c16:uniqueId val="{00000264-86D3-4443-BB97-222D043365E7}"/>
              </c:ext>
            </c:extLst>
          </c:dPt>
          <c:dPt>
            <c:idx val="4"/>
            <c:invertIfNegative val="0"/>
            <c:bubble3D val="0"/>
            <c:spPr>
              <a:noFill/>
            </c:spPr>
            <c:extLst>
              <c:ext xmlns:c16="http://schemas.microsoft.com/office/drawing/2014/chart" uri="{C3380CC4-5D6E-409C-BE32-E72D297353CC}">
                <c16:uniqueId val="{00000266-86D3-4443-BB97-222D043365E7}"/>
              </c:ext>
            </c:extLst>
          </c:dPt>
          <c:cat>
            <c:strRef>
              <c:f>'Form K1'!$S$188:$S$192</c:f>
              <c:strCache>
                <c:ptCount val="5"/>
                <c:pt idx="0">
                  <c:v>R</c:v>
                </c:pt>
                <c:pt idx="1">
                  <c:v>M</c:v>
                </c:pt>
                <c:pt idx="2">
                  <c:v>U1</c:v>
                </c:pt>
                <c:pt idx="3">
                  <c:v>U2</c:v>
                </c:pt>
                <c:pt idx="4">
                  <c:v>U3</c:v>
                </c:pt>
              </c:strCache>
            </c:strRef>
          </c:cat>
          <c:val>
            <c:numRef>
              <c:f>'Form K1'!$BW$188:$BW$192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86D3-4443-BB97-222D043365E7}"/>
            </c:ext>
          </c:extLst>
        </c:ser>
        <c:ser>
          <c:idx val="56"/>
          <c:order val="56"/>
          <c:tx>
            <c:strRef>
              <c:f>'Form K1'!$BX$187</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86D3-4443-BB97-222D043365E7}"/>
              </c:ext>
            </c:extLst>
          </c:dPt>
          <c:cat>
            <c:strRef>
              <c:f>'Form K1'!$S$188:$S$192</c:f>
              <c:strCache>
                <c:ptCount val="5"/>
                <c:pt idx="0">
                  <c:v>R</c:v>
                </c:pt>
                <c:pt idx="1">
                  <c:v>M</c:v>
                </c:pt>
                <c:pt idx="2">
                  <c:v>U1</c:v>
                </c:pt>
                <c:pt idx="3">
                  <c:v>U2</c:v>
                </c:pt>
                <c:pt idx="4">
                  <c:v>U3</c:v>
                </c:pt>
              </c:strCache>
            </c:strRef>
          </c:cat>
          <c:val>
            <c:numRef>
              <c:f>'Form K1'!$BX$188:$BX$192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86D3-4443-BB97-222D043365E7}"/>
            </c:ext>
          </c:extLst>
        </c:ser>
        <c:ser>
          <c:idx val="57"/>
          <c:order val="57"/>
          <c:tx>
            <c:strRef>
              <c:f>'Form K1'!$BY$187</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86D3-4443-BB97-222D043365E7}"/>
              </c:ext>
            </c:extLst>
          </c:dPt>
          <c:dPt>
            <c:idx val="1"/>
            <c:invertIfNegative val="0"/>
            <c:bubble3D val="0"/>
            <c:spPr>
              <a:noFill/>
            </c:spPr>
            <c:extLst>
              <c:ext xmlns:c16="http://schemas.microsoft.com/office/drawing/2014/chart" uri="{C3380CC4-5D6E-409C-BE32-E72D297353CC}">
                <c16:uniqueId val="{00000276-86D3-4443-BB97-222D043365E7}"/>
              </c:ext>
            </c:extLst>
          </c:dPt>
          <c:dPt>
            <c:idx val="2"/>
            <c:invertIfNegative val="0"/>
            <c:bubble3D val="0"/>
            <c:spPr>
              <a:noFill/>
            </c:spPr>
            <c:extLst>
              <c:ext xmlns:c16="http://schemas.microsoft.com/office/drawing/2014/chart" uri="{C3380CC4-5D6E-409C-BE32-E72D297353CC}">
                <c16:uniqueId val="{00000278-86D3-4443-BB97-222D043365E7}"/>
              </c:ext>
            </c:extLst>
          </c:dPt>
          <c:dPt>
            <c:idx val="3"/>
            <c:invertIfNegative val="0"/>
            <c:bubble3D val="0"/>
            <c:spPr>
              <a:noFill/>
            </c:spPr>
            <c:extLst>
              <c:ext xmlns:c16="http://schemas.microsoft.com/office/drawing/2014/chart" uri="{C3380CC4-5D6E-409C-BE32-E72D297353CC}">
                <c16:uniqueId val="{0000027A-86D3-4443-BB97-222D043365E7}"/>
              </c:ext>
            </c:extLst>
          </c:dPt>
          <c:dPt>
            <c:idx val="4"/>
            <c:invertIfNegative val="0"/>
            <c:bubble3D val="0"/>
            <c:spPr>
              <a:noFill/>
            </c:spPr>
            <c:extLst>
              <c:ext xmlns:c16="http://schemas.microsoft.com/office/drawing/2014/chart" uri="{C3380CC4-5D6E-409C-BE32-E72D297353CC}">
                <c16:uniqueId val="{0000027C-86D3-4443-BB97-222D043365E7}"/>
              </c:ext>
            </c:extLst>
          </c:dPt>
          <c:cat>
            <c:strRef>
              <c:f>'Form K1'!$S$188:$S$192</c:f>
              <c:strCache>
                <c:ptCount val="5"/>
                <c:pt idx="0">
                  <c:v>R</c:v>
                </c:pt>
                <c:pt idx="1">
                  <c:v>M</c:v>
                </c:pt>
                <c:pt idx="2">
                  <c:v>U1</c:v>
                </c:pt>
                <c:pt idx="3">
                  <c:v>U2</c:v>
                </c:pt>
                <c:pt idx="4">
                  <c:v>U3</c:v>
                </c:pt>
              </c:strCache>
            </c:strRef>
          </c:cat>
          <c:val>
            <c:numRef>
              <c:f>'Form K1'!$BY$188:$BY$192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86D3-4443-BB97-222D043365E7}"/>
            </c:ext>
          </c:extLst>
        </c:ser>
        <c:ser>
          <c:idx val="58"/>
          <c:order val="58"/>
          <c:tx>
            <c:strRef>
              <c:f>'Form K1'!$BZ$187</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86D3-4443-BB97-222D043365E7}"/>
              </c:ext>
            </c:extLst>
          </c:dPt>
          <c:cat>
            <c:strRef>
              <c:f>'Form K1'!$S$188:$S$192</c:f>
              <c:strCache>
                <c:ptCount val="5"/>
                <c:pt idx="0">
                  <c:v>R</c:v>
                </c:pt>
                <c:pt idx="1">
                  <c:v>M</c:v>
                </c:pt>
                <c:pt idx="2">
                  <c:v>U1</c:v>
                </c:pt>
                <c:pt idx="3">
                  <c:v>U2</c:v>
                </c:pt>
                <c:pt idx="4">
                  <c:v>U3</c:v>
                </c:pt>
              </c:strCache>
            </c:strRef>
          </c:cat>
          <c:val>
            <c:numRef>
              <c:f>'Form K1'!$BZ$188:$BZ$192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86D3-4443-BB97-222D043365E7}"/>
            </c:ext>
          </c:extLst>
        </c:ser>
        <c:ser>
          <c:idx val="59"/>
          <c:order val="59"/>
          <c:tx>
            <c:strRef>
              <c:f>'Form K1'!$CA$187</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86D3-4443-BB97-222D043365E7}"/>
              </c:ext>
            </c:extLst>
          </c:dPt>
          <c:dPt>
            <c:idx val="1"/>
            <c:invertIfNegative val="0"/>
            <c:bubble3D val="0"/>
            <c:spPr>
              <a:noFill/>
            </c:spPr>
            <c:extLst>
              <c:ext xmlns:c16="http://schemas.microsoft.com/office/drawing/2014/chart" uri="{C3380CC4-5D6E-409C-BE32-E72D297353CC}">
                <c16:uniqueId val="{0000028C-86D3-4443-BB97-222D043365E7}"/>
              </c:ext>
            </c:extLst>
          </c:dPt>
          <c:dPt>
            <c:idx val="2"/>
            <c:invertIfNegative val="0"/>
            <c:bubble3D val="0"/>
            <c:spPr>
              <a:noFill/>
            </c:spPr>
            <c:extLst>
              <c:ext xmlns:c16="http://schemas.microsoft.com/office/drawing/2014/chart" uri="{C3380CC4-5D6E-409C-BE32-E72D297353CC}">
                <c16:uniqueId val="{0000028E-86D3-4443-BB97-222D043365E7}"/>
              </c:ext>
            </c:extLst>
          </c:dPt>
          <c:dPt>
            <c:idx val="3"/>
            <c:invertIfNegative val="0"/>
            <c:bubble3D val="0"/>
            <c:spPr>
              <a:noFill/>
            </c:spPr>
            <c:extLst>
              <c:ext xmlns:c16="http://schemas.microsoft.com/office/drawing/2014/chart" uri="{C3380CC4-5D6E-409C-BE32-E72D297353CC}">
                <c16:uniqueId val="{00000290-86D3-4443-BB97-222D043365E7}"/>
              </c:ext>
            </c:extLst>
          </c:dPt>
          <c:dPt>
            <c:idx val="4"/>
            <c:invertIfNegative val="0"/>
            <c:bubble3D val="0"/>
            <c:spPr>
              <a:noFill/>
            </c:spPr>
            <c:extLst>
              <c:ext xmlns:c16="http://schemas.microsoft.com/office/drawing/2014/chart" uri="{C3380CC4-5D6E-409C-BE32-E72D297353CC}">
                <c16:uniqueId val="{00000292-86D3-4443-BB97-222D043365E7}"/>
              </c:ext>
            </c:extLst>
          </c:dPt>
          <c:cat>
            <c:strRef>
              <c:f>'Form K1'!$S$188:$S$192</c:f>
              <c:strCache>
                <c:ptCount val="5"/>
                <c:pt idx="0">
                  <c:v>R</c:v>
                </c:pt>
                <c:pt idx="1">
                  <c:v>M</c:v>
                </c:pt>
                <c:pt idx="2">
                  <c:v>U1</c:v>
                </c:pt>
                <c:pt idx="3">
                  <c:v>U2</c:v>
                </c:pt>
                <c:pt idx="4">
                  <c:v>U3</c:v>
                </c:pt>
              </c:strCache>
            </c:strRef>
          </c:cat>
          <c:val>
            <c:numRef>
              <c:f>'Form K1'!$CA$188:$CA$192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86D3-4443-BB97-222D043365E7}"/>
            </c:ext>
          </c:extLst>
        </c:ser>
        <c:ser>
          <c:idx val="60"/>
          <c:order val="60"/>
          <c:tx>
            <c:strRef>
              <c:f>'Form K1'!$CB$187</c:f>
              <c:strCache>
                <c:ptCount val="1"/>
                <c:pt idx="0">
                  <c:v>31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95-86D3-4443-BB97-222D043365E7}"/>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97-86D3-4443-BB97-222D043365E7}"/>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99-86D3-4443-BB97-222D043365E7}"/>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9B-86D3-4443-BB97-222D043365E7}"/>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9D-86D3-4443-BB97-222D043365E7}"/>
              </c:ext>
            </c:extLst>
          </c:dPt>
          <c:cat>
            <c:strRef>
              <c:f>'Form K1'!$S$188:$S$192</c:f>
              <c:strCache>
                <c:ptCount val="5"/>
                <c:pt idx="0">
                  <c:v>R</c:v>
                </c:pt>
                <c:pt idx="1">
                  <c:v>M</c:v>
                </c:pt>
                <c:pt idx="2">
                  <c:v>U1</c:v>
                </c:pt>
                <c:pt idx="3">
                  <c:v>U2</c:v>
                </c:pt>
                <c:pt idx="4">
                  <c:v>U3</c:v>
                </c:pt>
              </c:strCache>
            </c:strRef>
          </c:cat>
          <c:val>
            <c:numRef>
              <c:f>'Form K1'!$CB$188:$CB$192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9E-86D3-4443-BB97-222D043365E7}"/>
            </c:ext>
          </c:extLst>
        </c:ser>
        <c:ser>
          <c:idx val="61"/>
          <c:order val="61"/>
          <c:tx>
            <c:strRef>
              <c:f>'Form K1'!$CC$187</c:f>
              <c:strCache>
                <c:ptCount val="1"/>
                <c:pt idx="0">
                  <c:v>Fill 31</c:v>
                </c:pt>
              </c:strCache>
            </c:strRef>
          </c:tx>
          <c:invertIfNegative val="0"/>
          <c:dPt>
            <c:idx val="0"/>
            <c:invertIfNegative val="0"/>
            <c:bubble3D val="0"/>
            <c:spPr>
              <a:noFill/>
            </c:spPr>
            <c:extLst>
              <c:ext xmlns:c16="http://schemas.microsoft.com/office/drawing/2014/chart" uri="{C3380CC4-5D6E-409C-BE32-E72D297353CC}">
                <c16:uniqueId val="{000002A0-86D3-4443-BB97-222D043365E7}"/>
              </c:ext>
            </c:extLst>
          </c:dPt>
          <c:dPt>
            <c:idx val="1"/>
            <c:invertIfNegative val="0"/>
            <c:bubble3D val="0"/>
            <c:spPr>
              <a:noFill/>
            </c:spPr>
            <c:extLst>
              <c:ext xmlns:c16="http://schemas.microsoft.com/office/drawing/2014/chart" uri="{C3380CC4-5D6E-409C-BE32-E72D297353CC}">
                <c16:uniqueId val="{000002A2-86D3-4443-BB97-222D043365E7}"/>
              </c:ext>
            </c:extLst>
          </c:dPt>
          <c:dPt>
            <c:idx val="2"/>
            <c:invertIfNegative val="0"/>
            <c:bubble3D val="0"/>
            <c:spPr>
              <a:noFill/>
            </c:spPr>
            <c:extLst>
              <c:ext xmlns:c16="http://schemas.microsoft.com/office/drawing/2014/chart" uri="{C3380CC4-5D6E-409C-BE32-E72D297353CC}">
                <c16:uniqueId val="{000002A4-86D3-4443-BB97-222D043365E7}"/>
              </c:ext>
            </c:extLst>
          </c:dPt>
          <c:dPt>
            <c:idx val="3"/>
            <c:invertIfNegative val="0"/>
            <c:bubble3D val="0"/>
            <c:spPr>
              <a:noFill/>
            </c:spPr>
            <c:extLst>
              <c:ext xmlns:c16="http://schemas.microsoft.com/office/drawing/2014/chart" uri="{C3380CC4-5D6E-409C-BE32-E72D297353CC}">
                <c16:uniqueId val="{000002A6-86D3-4443-BB97-222D043365E7}"/>
              </c:ext>
            </c:extLst>
          </c:dPt>
          <c:dPt>
            <c:idx val="4"/>
            <c:invertIfNegative val="0"/>
            <c:bubble3D val="0"/>
            <c:spPr>
              <a:noFill/>
            </c:spPr>
            <c:extLst>
              <c:ext xmlns:c16="http://schemas.microsoft.com/office/drawing/2014/chart" uri="{C3380CC4-5D6E-409C-BE32-E72D297353CC}">
                <c16:uniqueId val="{000002A8-86D3-4443-BB97-222D043365E7}"/>
              </c:ext>
            </c:extLst>
          </c:dPt>
          <c:cat>
            <c:strRef>
              <c:f>'Form K1'!$S$188:$S$192</c:f>
              <c:strCache>
                <c:ptCount val="5"/>
                <c:pt idx="0">
                  <c:v>R</c:v>
                </c:pt>
                <c:pt idx="1">
                  <c:v>M</c:v>
                </c:pt>
                <c:pt idx="2">
                  <c:v>U1</c:v>
                </c:pt>
                <c:pt idx="3">
                  <c:v>U2</c:v>
                </c:pt>
                <c:pt idx="4">
                  <c:v>U3</c:v>
                </c:pt>
              </c:strCache>
            </c:strRef>
          </c:cat>
          <c:val>
            <c:numRef>
              <c:f>'Form K1'!$CC$188:$CC$192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A9-86D3-4443-BB97-222D043365E7}"/>
            </c:ext>
          </c:extLst>
        </c:ser>
        <c:dLbls>
          <c:showLegendKey val="0"/>
          <c:showVal val="0"/>
          <c:showCatName val="0"/>
          <c:showSerName val="0"/>
          <c:showPercent val="0"/>
          <c:showBubbleSize val="0"/>
        </c:dLbls>
        <c:gapWidth val="150"/>
        <c:overlap val="100"/>
        <c:axId val="840020456"/>
        <c:axId val="840020064"/>
      </c:barChart>
      <c:catAx>
        <c:axId val="840020456"/>
        <c:scaling>
          <c:orientation val="maxMin"/>
        </c:scaling>
        <c:delete val="0"/>
        <c:axPos val="l"/>
        <c:numFmt formatCode="General" sourceLinked="0"/>
        <c:majorTickMark val="out"/>
        <c:minorTickMark val="none"/>
        <c:tickLblPos val="nextTo"/>
        <c:crossAx val="840020064"/>
        <c:crosses val="autoZero"/>
        <c:auto val="1"/>
        <c:lblAlgn val="ctr"/>
        <c:lblOffset val="100"/>
        <c:noMultiLvlLbl val="0"/>
      </c:catAx>
      <c:valAx>
        <c:axId val="840020064"/>
        <c:scaling>
          <c:orientation val="minMax"/>
        </c:scaling>
        <c:delete val="1"/>
        <c:axPos val="t"/>
        <c:majorGridlines/>
        <c:numFmt formatCode="0%" sourceLinked="1"/>
        <c:majorTickMark val="out"/>
        <c:minorTickMark val="none"/>
        <c:tickLblPos val="nextTo"/>
        <c:crossAx val="840020456"/>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a:pPr>
            <a:r>
              <a:rPr lang="en-US" sz="1050" b="0"/>
              <a:t>September</a:t>
            </a:r>
          </a:p>
        </c:rich>
      </c:tx>
      <c:overlay val="0"/>
    </c:title>
    <c:autoTitleDeleted val="0"/>
    <c:plotArea>
      <c:layout>
        <c:manualLayout>
          <c:layoutTarget val="inner"/>
          <c:xMode val="edge"/>
          <c:yMode val="edge"/>
          <c:x val="5.1396275737331236E-4"/>
          <c:y val="0.2805128205128205"/>
          <c:w val="0.99948603724262675"/>
          <c:h val="0.62547008547008542"/>
        </c:manualLayout>
      </c:layout>
      <c:barChart>
        <c:barDir val="bar"/>
        <c:grouping val="percentStacked"/>
        <c:varyColors val="0"/>
        <c:ser>
          <c:idx val="0"/>
          <c:order val="0"/>
          <c:tx>
            <c:strRef>
              <c:f>'Form K1'!$T$201</c:f>
              <c:strCache>
                <c:ptCount val="1"/>
                <c:pt idx="0">
                  <c:v>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01-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03-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5-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07-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09-BA02-4743-8162-021104AA8301}"/>
              </c:ext>
            </c:extLst>
          </c:dPt>
          <c:cat>
            <c:strRef>
              <c:f>'Form K1'!$S$202:$S$206</c:f>
              <c:strCache>
                <c:ptCount val="5"/>
                <c:pt idx="0">
                  <c:v>R</c:v>
                </c:pt>
                <c:pt idx="1">
                  <c:v>M</c:v>
                </c:pt>
                <c:pt idx="2">
                  <c:v>U1</c:v>
                </c:pt>
                <c:pt idx="3">
                  <c:v>U2</c:v>
                </c:pt>
                <c:pt idx="4">
                  <c:v>U3</c:v>
                </c:pt>
              </c:strCache>
            </c:strRef>
          </c:cat>
          <c:val>
            <c:numRef>
              <c:f>'Form K1'!$T$202:$T$206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BA02-4743-8162-021104AA8301}"/>
            </c:ext>
          </c:extLst>
        </c:ser>
        <c:ser>
          <c:idx val="1"/>
          <c:order val="1"/>
          <c:tx>
            <c:strRef>
              <c:f>'Form K1'!$U$201</c:f>
              <c:strCache>
                <c:ptCount val="1"/>
                <c:pt idx="0">
                  <c:v>Fill 1</c:v>
                </c:pt>
              </c:strCache>
            </c:strRef>
          </c:tx>
          <c:invertIfNegative val="0"/>
          <c:dPt>
            <c:idx val="0"/>
            <c:invertIfNegative val="0"/>
            <c:bubble3D val="0"/>
            <c:spPr>
              <a:noFill/>
            </c:spPr>
            <c:extLst>
              <c:ext xmlns:c16="http://schemas.microsoft.com/office/drawing/2014/chart" uri="{C3380CC4-5D6E-409C-BE32-E72D297353CC}">
                <c16:uniqueId val="{0000000C-BA02-4743-8162-021104AA8301}"/>
              </c:ext>
            </c:extLst>
          </c:dPt>
          <c:dPt>
            <c:idx val="1"/>
            <c:invertIfNegative val="0"/>
            <c:bubble3D val="0"/>
            <c:spPr>
              <a:noFill/>
            </c:spPr>
            <c:extLst>
              <c:ext xmlns:c16="http://schemas.microsoft.com/office/drawing/2014/chart" uri="{C3380CC4-5D6E-409C-BE32-E72D297353CC}">
                <c16:uniqueId val="{0000000E-BA02-4743-8162-021104AA8301}"/>
              </c:ext>
            </c:extLst>
          </c:dPt>
          <c:dPt>
            <c:idx val="2"/>
            <c:invertIfNegative val="0"/>
            <c:bubble3D val="0"/>
            <c:spPr>
              <a:noFill/>
            </c:spPr>
            <c:extLst>
              <c:ext xmlns:c16="http://schemas.microsoft.com/office/drawing/2014/chart" uri="{C3380CC4-5D6E-409C-BE32-E72D297353CC}">
                <c16:uniqueId val="{00000010-BA02-4743-8162-021104AA8301}"/>
              </c:ext>
            </c:extLst>
          </c:dPt>
          <c:dPt>
            <c:idx val="3"/>
            <c:invertIfNegative val="0"/>
            <c:bubble3D val="0"/>
            <c:spPr>
              <a:noFill/>
            </c:spPr>
            <c:extLst>
              <c:ext xmlns:c16="http://schemas.microsoft.com/office/drawing/2014/chart" uri="{C3380CC4-5D6E-409C-BE32-E72D297353CC}">
                <c16:uniqueId val="{00000012-BA02-4743-8162-021104AA8301}"/>
              </c:ext>
            </c:extLst>
          </c:dPt>
          <c:dPt>
            <c:idx val="4"/>
            <c:invertIfNegative val="0"/>
            <c:bubble3D val="0"/>
            <c:spPr>
              <a:noFill/>
            </c:spPr>
            <c:extLst>
              <c:ext xmlns:c16="http://schemas.microsoft.com/office/drawing/2014/chart" uri="{C3380CC4-5D6E-409C-BE32-E72D297353CC}">
                <c16:uniqueId val="{00000014-BA02-4743-8162-021104AA8301}"/>
              </c:ext>
            </c:extLst>
          </c:dPt>
          <c:cat>
            <c:strRef>
              <c:f>'Form K1'!$S$202:$S$206</c:f>
              <c:strCache>
                <c:ptCount val="5"/>
                <c:pt idx="0">
                  <c:v>R</c:v>
                </c:pt>
                <c:pt idx="1">
                  <c:v>M</c:v>
                </c:pt>
                <c:pt idx="2">
                  <c:v>U1</c:v>
                </c:pt>
                <c:pt idx="3">
                  <c:v>U2</c:v>
                </c:pt>
                <c:pt idx="4">
                  <c:v>U3</c:v>
                </c:pt>
              </c:strCache>
            </c:strRef>
          </c:cat>
          <c:val>
            <c:numRef>
              <c:f>'Form K1'!$U$202:$U$206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5-BA02-4743-8162-021104AA8301}"/>
            </c:ext>
          </c:extLst>
        </c:ser>
        <c:ser>
          <c:idx val="2"/>
          <c:order val="2"/>
          <c:tx>
            <c:strRef>
              <c:f>'Form K1'!$V$201</c:f>
              <c:strCache>
                <c:ptCount val="1"/>
                <c:pt idx="0">
                  <c:v>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17-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19-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1B-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1D-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1F-BA02-4743-8162-021104AA8301}"/>
              </c:ext>
            </c:extLst>
          </c:dPt>
          <c:cat>
            <c:strRef>
              <c:f>'Form K1'!$S$202:$S$206</c:f>
              <c:strCache>
                <c:ptCount val="5"/>
                <c:pt idx="0">
                  <c:v>R</c:v>
                </c:pt>
                <c:pt idx="1">
                  <c:v>M</c:v>
                </c:pt>
                <c:pt idx="2">
                  <c:v>U1</c:v>
                </c:pt>
                <c:pt idx="3">
                  <c:v>U2</c:v>
                </c:pt>
                <c:pt idx="4">
                  <c:v>U3</c:v>
                </c:pt>
              </c:strCache>
            </c:strRef>
          </c:cat>
          <c:val>
            <c:numRef>
              <c:f>'Form K1'!$V$202:$V$206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20-BA02-4743-8162-021104AA8301}"/>
            </c:ext>
          </c:extLst>
        </c:ser>
        <c:ser>
          <c:idx val="3"/>
          <c:order val="3"/>
          <c:tx>
            <c:strRef>
              <c:f>'Form K1'!$W$201</c:f>
              <c:strCache>
                <c:ptCount val="1"/>
                <c:pt idx="0">
                  <c:v>Fill 2</c:v>
                </c:pt>
              </c:strCache>
            </c:strRef>
          </c:tx>
          <c:invertIfNegative val="0"/>
          <c:dPt>
            <c:idx val="0"/>
            <c:invertIfNegative val="0"/>
            <c:bubble3D val="0"/>
            <c:spPr>
              <a:noFill/>
            </c:spPr>
            <c:extLst>
              <c:ext xmlns:c16="http://schemas.microsoft.com/office/drawing/2014/chart" uri="{C3380CC4-5D6E-409C-BE32-E72D297353CC}">
                <c16:uniqueId val="{00000022-BA02-4743-8162-021104AA8301}"/>
              </c:ext>
            </c:extLst>
          </c:dPt>
          <c:dPt>
            <c:idx val="1"/>
            <c:invertIfNegative val="0"/>
            <c:bubble3D val="0"/>
            <c:spPr>
              <a:noFill/>
            </c:spPr>
            <c:extLst>
              <c:ext xmlns:c16="http://schemas.microsoft.com/office/drawing/2014/chart" uri="{C3380CC4-5D6E-409C-BE32-E72D297353CC}">
                <c16:uniqueId val="{00000024-BA02-4743-8162-021104AA8301}"/>
              </c:ext>
            </c:extLst>
          </c:dPt>
          <c:dPt>
            <c:idx val="2"/>
            <c:invertIfNegative val="0"/>
            <c:bubble3D val="0"/>
            <c:spPr>
              <a:noFill/>
            </c:spPr>
            <c:extLst>
              <c:ext xmlns:c16="http://schemas.microsoft.com/office/drawing/2014/chart" uri="{C3380CC4-5D6E-409C-BE32-E72D297353CC}">
                <c16:uniqueId val="{00000026-BA02-4743-8162-021104AA8301}"/>
              </c:ext>
            </c:extLst>
          </c:dPt>
          <c:dPt>
            <c:idx val="3"/>
            <c:invertIfNegative val="0"/>
            <c:bubble3D val="0"/>
            <c:spPr>
              <a:noFill/>
            </c:spPr>
            <c:extLst>
              <c:ext xmlns:c16="http://schemas.microsoft.com/office/drawing/2014/chart" uri="{C3380CC4-5D6E-409C-BE32-E72D297353CC}">
                <c16:uniqueId val="{00000028-BA02-4743-8162-021104AA8301}"/>
              </c:ext>
            </c:extLst>
          </c:dPt>
          <c:dPt>
            <c:idx val="4"/>
            <c:invertIfNegative val="0"/>
            <c:bubble3D val="0"/>
            <c:spPr>
              <a:noFill/>
            </c:spPr>
            <c:extLst>
              <c:ext xmlns:c16="http://schemas.microsoft.com/office/drawing/2014/chart" uri="{C3380CC4-5D6E-409C-BE32-E72D297353CC}">
                <c16:uniqueId val="{0000002A-BA02-4743-8162-021104AA8301}"/>
              </c:ext>
            </c:extLst>
          </c:dPt>
          <c:cat>
            <c:strRef>
              <c:f>'Form K1'!$S$202:$S$206</c:f>
              <c:strCache>
                <c:ptCount val="5"/>
                <c:pt idx="0">
                  <c:v>R</c:v>
                </c:pt>
                <c:pt idx="1">
                  <c:v>M</c:v>
                </c:pt>
                <c:pt idx="2">
                  <c:v>U1</c:v>
                </c:pt>
                <c:pt idx="3">
                  <c:v>U2</c:v>
                </c:pt>
                <c:pt idx="4">
                  <c:v>U3</c:v>
                </c:pt>
              </c:strCache>
            </c:strRef>
          </c:cat>
          <c:val>
            <c:numRef>
              <c:f>'Form K1'!$W$202:$W$206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B-BA02-4743-8162-021104AA8301}"/>
            </c:ext>
          </c:extLst>
        </c:ser>
        <c:ser>
          <c:idx val="4"/>
          <c:order val="4"/>
          <c:tx>
            <c:strRef>
              <c:f>'Form K1'!$X$201</c:f>
              <c:strCache>
                <c:ptCount val="1"/>
                <c:pt idx="0">
                  <c:v>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2D-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2F-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31-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33-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35-BA02-4743-8162-021104AA8301}"/>
              </c:ext>
            </c:extLst>
          </c:dPt>
          <c:cat>
            <c:strRef>
              <c:f>'Form K1'!$S$202:$S$206</c:f>
              <c:strCache>
                <c:ptCount val="5"/>
                <c:pt idx="0">
                  <c:v>R</c:v>
                </c:pt>
                <c:pt idx="1">
                  <c:v>M</c:v>
                </c:pt>
                <c:pt idx="2">
                  <c:v>U1</c:v>
                </c:pt>
                <c:pt idx="3">
                  <c:v>U2</c:v>
                </c:pt>
                <c:pt idx="4">
                  <c:v>U3</c:v>
                </c:pt>
              </c:strCache>
            </c:strRef>
          </c:cat>
          <c:val>
            <c:numRef>
              <c:f>'Form K1'!$X$202:$X$206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6-BA02-4743-8162-021104AA8301}"/>
            </c:ext>
          </c:extLst>
        </c:ser>
        <c:ser>
          <c:idx val="5"/>
          <c:order val="5"/>
          <c:tx>
            <c:strRef>
              <c:f>'Form K1'!$Y$201</c:f>
              <c:strCache>
                <c:ptCount val="1"/>
                <c:pt idx="0">
                  <c:v>Fill 3</c:v>
                </c:pt>
              </c:strCache>
            </c:strRef>
          </c:tx>
          <c:invertIfNegative val="0"/>
          <c:dPt>
            <c:idx val="0"/>
            <c:invertIfNegative val="0"/>
            <c:bubble3D val="0"/>
            <c:spPr>
              <a:noFill/>
            </c:spPr>
            <c:extLst>
              <c:ext xmlns:c16="http://schemas.microsoft.com/office/drawing/2014/chart" uri="{C3380CC4-5D6E-409C-BE32-E72D297353CC}">
                <c16:uniqueId val="{00000038-BA02-4743-8162-021104AA8301}"/>
              </c:ext>
            </c:extLst>
          </c:dPt>
          <c:dPt>
            <c:idx val="1"/>
            <c:invertIfNegative val="0"/>
            <c:bubble3D val="0"/>
            <c:spPr>
              <a:noFill/>
            </c:spPr>
            <c:extLst>
              <c:ext xmlns:c16="http://schemas.microsoft.com/office/drawing/2014/chart" uri="{C3380CC4-5D6E-409C-BE32-E72D297353CC}">
                <c16:uniqueId val="{0000003A-BA02-4743-8162-021104AA8301}"/>
              </c:ext>
            </c:extLst>
          </c:dPt>
          <c:dPt>
            <c:idx val="2"/>
            <c:invertIfNegative val="0"/>
            <c:bubble3D val="0"/>
            <c:spPr>
              <a:noFill/>
            </c:spPr>
            <c:extLst>
              <c:ext xmlns:c16="http://schemas.microsoft.com/office/drawing/2014/chart" uri="{C3380CC4-5D6E-409C-BE32-E72D297353CC}">
                <c16:uniqueId val="{0000003C-BA02-4743-8162-021104AA8301}"/>
              </c:ext>
            </c:extLst>
          </c:dPt>
          <c:dPt>
            <c:idx val="3"/>
            <c:invertIfNegative val="0"/>
            <c:bubble3D val="0"/>
            <c:spPr>
              <a:noFill/>
            </c:spPr>
            <c:extLst>
              <c:ext xmlns:c16="http://schemas.microsoft.com/office/drawing/2014/chart" uri="{C3380CC4-5D6E-409C-BE32-E72D297353CC}">
                <c16:uniqueId val="{0000003E-BA02-4743-8162-021104AA8301}"/>
              </c:ext>
            </c:extLst>
          </c:dPt>
          <c:dPt>
            <c:idx val="4"/>
            <c:invertIfNegative val="0"/>
            <c:bubble3D val="0"/>
            <c:spPr>
              <a:noFill/>
            </c:spPr>
            <c:extLst>
              <c:ext xmlns:c16="http://schemas.microsoft.com/office/drawing/2014/chart" uri="{C3380CC4-5D6E-409C-BE32-E72D297353CC}">
                <c16:uniqueId val="{00000040-BA02-4743-8162-021104AA8301}"/>
              </c:ext>
            </c:extLst>
          </c:dPt>
          <c:cat>
            <c:strRef>
              <c:f>'Form K1'!$S$202:$S$206</c:f>
              <c:strCache>
                <c:ptCount val="5"/>
                <c:pt idx="0">
                  <c:v>R</c:v>
                </c:pt>
                <c:pt idx="1">
                  <c:v>M</c:v>
                </c:pt>
                <c:pt idx="2">
                  <c:v>U1</c:v>
                </c:pt>
                <c:pt idx="3">
                  <c:v>U2</c:v>
                </c:pt>
                <c:pt idx="4">
                  <c:v>U3</c:v>
                </c:pt>
              </c:strCache>
            </c:strRef>
          </c:cat>
          <c:val>
            <c:numRef>
              <c:f>'Form K1'!$Y$202:$Y$206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41-BA02-4743-8162-021104AA8301}"/>
            </c:ext>
          </c:extLst>
        </c:ser>
        <c:ser>
          <c:idx val="6"/>
          <c:order val="6"/>
          <c:tx>
            <c:strRef>
              <c:f>'Form K1'!$Z$201</c:f>
              <c:strCache>
                <c:ptCount val="1"/>
                <c:pt idx="0">
                  <c:v>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43-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45-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47-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49-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4B-BA02-4743-8162-021104AA8301}"/>
              </c:ext>
            </c:extLst>
          </c:dPt>
          <c:cat>
            <c:strRef>
              <c:f>'Form K1'!$S$202:$S$206</c:f>
              <c:strCache>
                <c:ptCount val="5"/>
                <c:pt idx="0">
                  <c:v>R</c:v>
                </c:pt>
                <c:pt idx="1">
                  <c:v>M</c:v>
                </c:pt>
                <c:pt idx="2">
                  <c:v>U1</c:v>
                </c:pt>
                <c:pt idx="3">
                  <c:v>U2</c:v>
                </c:pt>
                <c:pt idx="4">
                  <c:v>U3</c:v>
                </c:pt>
              </c:strCache>
            </c:strRef>
          </c:cat>
          <c:val>
            <c:numRef>
              <c:f>'Form K1'!$Z$202:$Z$206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4C-BA02-4743-8162-021104AA8301}"/>
            </c:ext>
          </c:extLst>
        </c:ser>
        <c:ser>
          <c:idx val="7"/>
          <c:order val="7"/>
          <c:tx>
            <c:strRef>
              <c:f>'Form K1'!$AA$201</c:f>
              <c:strCache>
                <c:ptCount val="1"/>
                <c:pt idx="0">
                  <c:v>Fill 4</c:v>
                </c:pt>
              </c:strCache>
            </c:strRef>
          </c:tx>
          <c:invertIfNegative val="0"/>
          <c:dPt>
            <c:idx val="0"/>
            <c:invertIfNegative val="0"/>
            <c:bubble3D val="0"/>
            <c:spPr>
              <a:noFill/>
            </c:spPr>
            <c:extLst>
              <c:ext xmlns:c16="http://schemas.microsoft.com/office/drawing/2014/chart" uri="{C3380CC4-5D6E-409C-BE32-E72D297353CC}">
                <c16:uniqueId val="{0000004E-BA02-4743-8162-021104AA8301}"/>
              </c:ext>
            </c:extLst>
          </c:dPt>
          <c:dPt>
            <c:idx val="1"/>
            <c:invertIfNegative val="0"/>
            <c:bubble3D val="0"/>
            <c:spPr>
              <a:noFill/>
            </c:spPr>
            <c:extLst>
              <c:ext xmlns:c16="http://schemas.microsoft.com/office/drawing/2014/chart" uri="{C3380CC4-5D6E-409C-BE32-E72D297353CC}">
                <c16:uniqueId val="{00000050-BA02-4743-8162-021104AA8301}"/>
              </c:ext>
            </c:extLst>
          </c:dPt>
          <c:dPt>
            <c:idx val="2"/>
            <c:invertIfNegative val="0"/>
            <c:bubble3D val="0"/>
            <c:spPr>
              <a:noFill/>
            </c:spPr>
            <c:extLst>
              <c:ext xmlns:c16="http://schemas.microsoft.com/office/drawing/2014/chart" uri="{C3380CC4-5D6E-409C-BE32-E72D297353CC}">
                <c16:uniqueId val="{00000052-BA02-4743-8162-021104AA8301}"/>
              </c:ext>
            </c:extLst>
          </c:dPt>
          <c:dPt>
            <c:idx val="3"/>
            <c:invertIfNegative val="0"/>
            <c:bubble3D val="0"/>
            <c:spPr>
              <a:noFill/>
            </c:spPr>
            <c:extLst>
              <c:ext xmlns:c16="http://schemas.microsoft.com/office/drawing/2014/chart" uri="{C3380CC4-5D6E-409C-BE32-E72D297353CC}">
                <c16:uniqueId val="{00000054-BA02-4743-8162-021104AA8301}"/>
              </c:ext>
            </c:extLst>
          </c:dPt>
          <c:dPt>
            <c:idx val="4"/>
            <c:invertIfNegative val="0"/>
            <c:bubble3D val="0"/>
            <c:spPr>
              <a:noFill/>
            </c:spPr>
            <c:extLst>
              <c:ext xmlns:c16="http://schemas.microsoft.com/office/drawing/2014/chart" uri="{C3380CC4-5D6E-409C-BE32-E72D297353CC}">
                <c16:uniqueId val="{00000056-BA02-4743-8162-021104AA8301}"/>
              </c:ext>
            </c:extLst>
          </c:dPt>
          <c:cat>
            <c:strRef>
              <c:f>'Form K1'!$S$202:$S$206</c:f>
              <c:strCache>
                <c:ptCount val="5"/>
                <c:pt idx="0">
                  <c:v>R</c:v>
                </c:pt>
                <c:pt idx="1">
                  <c:v>M</c:v>
                </c:pt>
                <c:pt idx="2">
                  <c:v>U1</c:v>
                </c:pt>
                <c:pt idx="3">
                  <c:v>U2</c:v>
                </c:pt>
                <c:pt idx="4">
                  <c:v>U3</c:v>
                </c:pt>
              </c:strCache>
            </c:strRef>
          </c:cat>
          <c:val>
            <c:numRef>
              <c:f>'Form K1'!$AA$202:$AA$206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57-BA02-4743-8162-021104AA8301}"/>
            </c:ext>
          </c:extLst>
        </c:ser>
        <c:ser>
          <c:idx val="8"/>
          <c:order val="8"/>
          <c:tx>
            <c:strRef>
              <c:f>'Form K1'!$AB$201</c:f>
              <c:strCache>
                <c:ptCount val="1"/>
                <c:pt idx="0">
                  <c:v>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9-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5B-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5D-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5F-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61-BA02-4743-8162-021104AA8301}"/>
              </c:ext>
            </c:extLst>
          </c:dPt>
          <c:cat>
            <c:strRef>
              <c:f>'Form K1'!$S$202:$S$206</c:f>
              <c:strCache>
                <c:ptCount val="5"/>
                <c:pt idx="0">
                  <c:v>R</c:v>
                </c:pt>
                <c:pt idx="1">
                  <c:v>M</c:v>
                </c:pt>
                <c:pt idx="2">
                  <c:v>U1</c:v>
                </c:pt>
                <c:pt idx="3">
                  <c:v>U2</c:v>
                </c:pt>
                <c:pt idx="4">
                  <c:v>U3</c:v>
                </c:pt>
              </c:strCache>
            </c:strRef>
          </c:cat>
          <c:val>
            <c:numRef>
              <c:f>'Form K1'!$AB$202:$AB$206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62-BA02-4743-8162-021104AA8301}"/>
            </c:ext>
          </c:extLst>
        </c:ser>
        <c:ser>
          <c:idx val="9"/>
          <c:order val="9"/>
          <c:tx>
            <c:strRef>
              <c:f>'Form K1'!$AC$201</c:f>
              <c:strCache>
                <c:ptCount val="1"/>
                <c:pt idx="0">
                  <c:v>Fill 5</c:v>
                </c:pt>
              </c:strCache>
            </c:strRef>
          </c:tx>
          <c:invertIfNegative val="0"/>
          <c:dPt>
            <c:idx val="0"/>
            <c:invertIfNegative val="0"/>
            <c:bubble3D val="0"/>
            <c:spPr>
              <a:noFill/>
            </c:spPr>
            <c:extLst>
              <c:ext xmlns:c16="http://schemas.microsoft.com/office/drawing/2014/chart" uri="{C3380CC4-5D6E-409C-BE32-E72D297353CC}">
                <c16:uniqueId val="{00000064-BA02-4743-8162-021104AA8301}"/>
              </c:ext>
            </c:extLst>
          </c:dPt>
          <c:dPt>
            <c:idx val="1"/>
            <c:invertIfNegative val="0"/>
            <c:bubble3D val="0"/>
            <c:spPr>
              <a:noFill/>
            </c:spPr>
            <c:extLst>
              <c:ext xmlns:c16="http://schemas.microsoft.com/office/drawing/2014/chart" uri="{C3380CC4-5D6E-409C-BE32-E72D297353CC}">
                <c16:uniqueId val="{00000066-BA02-4743-8162-021104AA8301}"/>
              </c:ext>
            </c:extLst>
          </c:dPt>
          <c:dPt>
            <c:idx val="2"/>
            <c:invertIfNegative val="0"/>
            <c:bubble3D val="0"/>
            <c:spPr>
              <a:noFill/>
            </c:spPr>
            <c:extLst>
              <c:ext xmlns:c16="http://schemas.microsoft.com/office/drawing/2014/chart" uri="{C3380CC4-5D6E-409C-BE32-E72D297353CC}">
                <c16:uniqueId val="{00000068-BA02-4743-8162-021104AA8301}"/>
              </c:ext>
            </c:extLst>
          </c:dPt>
          <c:dPt>
            <c:idx val="3"/>
            <c:invertIfNegative val="0"/>
            <c:bubble3D val="0"/>
            <c:spPr>
              <a:noFill/>
            </c:spPr>
            <c:extLst>
              <c:ext xmlns:c16="http://schemas.microsoft.com/office/drawing/2014/chart" uri="{C3380CC4-5D6E-409C-BE32-E72D297353CC}">
                <c16:uniqueId val="{0000006A-BA02-4743-8162-021104AA8301}"/>
              </c:ext>
            </c:extLst>
          </c:dPt>
          <c:dPt>
            <c:idx val="4"/>
            <c:invertIfNegative val="0"/>
            <c:bubble3D val="0"/>
            <c:spPr>
              <a:noFill/>
            </c:spPr>
            <c:extLst>
              <c:ext xmlns:c16="http://schemas.microsoft.com/office/drawing/2014/chart" uri="{C3380CC4-5D6E-409C-BE32-E72D297353CC}">
                <c16:uniqueId val="{0000006C-BA02-4743-8162-021104AA8301}"/>
              </c:ext>
            </c:extLst>
          </c:dPt>
          <c:cat>
            <c:strRef>
              <c:f>'Form K1'!$S$202:$S$206</c:f>
              <c:strCache>
                <c:ptCount val="5"/>
                <c:pt idx="0">
                  <c:v>R</c:v>
                </c:pt>
                <c:pt idx="1">
                  <c:v>M</c:v>
                </c:pt>
                <c:pt idx="2">
                  <c:v>U1</c:v>
                </c:pt>
                <c:pt idx="3">
                  <c:v>U2</c:v>
                </c:pt>
                <c:pt idx="4">
                  <c:v>U3</c:v>
                </c:pt>
              </c:strCache>
            </c:strRef>
          </c:cat>
          <c:val>
            <c:numRef>
              <c:f>'Form K1'!$AC$202:$AC$206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6D-BA02-4743-8162-021104AA8301}"/>
            </c:ext>
          </c:extLst>
        </c:ser>
        <c:ser>
          <c:idx val="10"/>
          <c:order val="10"/>
          <c:tx>
            <c:strRef>
              <c:f>'Form K1'!$AD$201</c:f>
              <c:strCache>
                <c:ptCount val="1"/>
                <c:pt idx="0">
                  <c:v>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6F-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71-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73-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75-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77-BA02-4743-8162-021104AA8301}"/>
              </c:ext>
            </c:extLst>
          </c:dPt>
          <c:cat>
            <c:strRef>
              <c:f>'Form K1'!$S$202:$S$206</c:f>
              <c:strCache>
                <c:ptCount val="5"/>
                <c:pt idx="0">
                  <c:v>R</c:v>
                </c:pt>
                <c:pt idx="1">
                  <c:v>M</c:v>
                </c:pt>
                <c:pt idx="2">
                  <c:v>U1</c:v>
                </c:pt>
                <c:pt idx="3">
                  <c:v>U2</c:v>
                </c:pt>
                <c:pt idx="4">
                  <c:v>U3</c:v>
                </c:pt>
              </c:strCache>
            </c:strRef>
          </c:cat>
          <c:val>
            <c:numRef>
              <c:f>'Form K1'!$AD$202:$AD$206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78-BA02-4743-8162-021104AA8301}"/>
            </c:ext>
          </c:extLst>
        </c:ser>
        <c:ser>
          <c:idx val="11"/>
          <c:order val="11"/>
          <c:tx>
            <c:strRef>
              <c:f>'Form K1'!$AE$201</c:f>
              <c:strCache>
                <c:ptCount val="1"/>
                <c:pt idx="0">
                  <c:v>Fill 6</c:v>
                </c:pt>
              </c:strCache>
            </c:strRef>
          </c:tx>
          <c:invertIfNegative val="0"/>
          <c:dPt>
            <c:idx val="0"/>
            <c:invertIfNegative val="0"/>
            <c:bubble3D val="0"/>
            <c:spPr>
              <a:noFill/>
            </c:spPr>
            <c:extLst>
              <c:ext xmlns:c16="http://schemas.microsoft.com/office/drawing/2014/chart" uri="{C3380CC4-5D6E-409C-BE32-E72D297353CC}">
                <c16:uniqueId val="{0000007A-BA02-4743-8162-021104AA8301}"/>
              </c:ext>
            </c:extLst>
          </c:dPt>
          <c:dPt>
            <c:idx val="1"/>
            <c:invertIfNegative val="0"/>
            <c:bubble3D val="0"/>
            <c:spPr>
              <a:noFill/>
            </c:spPr>
            <c:extLst>
              <c:ext xmlns:c16="http://schemas.microsoft.com/office/drawing/2014/chart" uri="{C3380CC4-5D6E-409C-BE32-E72D297353CC}">
                <c16:uniqueId val="{0000007C-BA02-4743-8162-021104AA8301}"/>
              </c:ext>
            </c:extLst>
          </c:dPt>
          <c:dPt>
            <c:idx val="2"/>
            <c:invertIfNegative val="0"/>
            <c:bubble3D val="0"/>
            <c:spPr>
              <a:noFill/>
            </c:spPr>
            <c:extLst>
              <c:ext xmlns:c16="http://schemas.microsoft.com/office/drawing/2014/chart" uri="{C3380CC4-5D6E-409C-BE32-E72D297353CC}">
                <c16:uniqueId val="{0000007E-BA02-4743-8162-021104AA8301}"/>
              </c:ext>
            </c:extLst>
          </c:dPt>
          <c:dPt>
            <c:idx val="3"/>
            <c:invertIfNegative val="0"/>
            <c:bubble3D val="0"/>
            <c:spPr>
              <a:noFill/>
            </c:spPr>
            <c:extLst>
              <c:ext xmlns:c16="http://schemas.microsoft.com/office/drawing/2014/chart" uri="{C3380CC4-5D6E-409C-BE32-E72D297353CC}">
                <c16:uniqueId val="{00000080-BA02-4743-8162-021104AA8301}"/>
              </c:ext>
            </c:extLst>
          </c:dPt>
          <c:dPt>
            <c:idx val="4"/>
            <c:invertIfNegative val="0"/>
            <c:bubble3D val="0"/>
            <c:spPr>
              <a:noFill/>
            </c:spPr>
            <c:extLst>
              <c:ext xmlns:c16="http://schemas.microsoft.com/office/drawing/2014/chart" uri="{C3380CC4-5D6E-409C-BE32-E72D297353CC}">
                <c16:uniqueId val="{00000082-BA02-4743-8162-021104AA8301}"/>
              </c:ext>
            </c:extLst>
          </c:dPt>
          <c:cat>
            <c:strRef>
              <c:f>'Form K1'!$S$202:$S$206</c:f>
              <c:strCache>
                <c:ptCount val="5"/>
                <c:pt idx="0">
                  <c:v>R</c:v>
                </c:pt>
                <c:pt idx="1">
                  <c:v>M</c:v>
                </c:pt>
                <c:pt idx="2">
                  <c:v>U1</c:v>
                </c:pt>
                <c:pt idx="3">
                  <c:v>U2</c:v>
                </c:pt>
                <c:pt idx="4">
                  <c:v>U3</c:v>
                </c:pt>
              </c:strCache>
            </c:strRef>
          </c:cat>
          <c:val>
            <c:numRef>
              <c:f>'Form K1'!$AE$202:$AE$206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83-BA02-4743-8162-021104AA8301}"/>
            </c:ext>
          </c:extLst>
        </c:ser>
        <c:ser>
          <c:idx val="12"/>
          <c:order val="12"/>
          <c:tx>
            <c:strRef>
              <c:f>'Form K1'!$AF$201</c:f>
              <c:strCache>
                <c:ptCount val="1"/>
                <c:pt idx="0">
                  <c:v>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85-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87-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89-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8B-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8D-BA02-4743-8162-021104AA8301}"/>
              </c:ext>
            </c:extLst>
          </c:dPt>
          <c:cat>
            <c:strRef>
              <c:f>'Form K1'!$S$202:$S$206</c:f>
              <c:strCache>
                <c:ptCount val="5"/>
                <c:pt idx="0">
                  <c:v>R</c:v>
                </c:pt>
                <c:pt idx="1">
                  <c:v>M</c:v>
                </c:pt>
                <c:pt idx="2">
                  <c:v>U1</c:v>
                </c:pt>
                <c:pt idx="3">
                  <c:v>U2</c:v>
                </c:pt>
                <c:pt idx="4">
                  <c:v>U3</c:v>
                </c:pt>
              </c:strCache>
            </c:strRef>
          </c:cat>
          <c:val>
            <c:numRef>
              <c:f>'Form K1'!$AF$202:$AF$206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8E-BA02-4743-8162-021104AA8301}"/>
            </c:ext>
          </c:extLst>
        </c:ser>
        <c:ser>
          <c:idx val="13"/>
          <c:order val="13"/>
          <c:tx>
            <c:strRef>
              <c:f>'Form K1'!$AG$201</c:f>
              <c:strCache>
                <c:ptCount val="1"/>
                <c:pt idx="0">
                  <c:v>Fill 7</c:v>
                </c:pt>
              </c:strCache>
            </c:strRef>
          </c:tx>
          <c:invertIfNegative val="0"/>
          <c:dPt>
            <c:idx val="0"/>
            <c:invertIfNegative val="0"/>
            <c:bubble3D val="0"/>
            <c:spPr>
              <a:noFill/>
            </c:spPr>
            <c:extLst>
              <c:ext xmlns:c16="http://schemas.microsoft.com/office/drawing/2014/chart" uri="{C3380CC4-5D6E-409C-BE32-E72D297353CC}">
                <c16:uniqueId val="{00000090-BA02-4743-8162-021104AA8301}"/>
              </c:ext>
            </c:extLst>
          </c:dPt>
          <c:dPt>
            <c:idx val="1"/>
            <c:invertIfNegative val="0"/>
            <c:bubble3D val="0"/>
            <c:spPr>
              <a:noFill/>
            </c:spPr>
            <c:extLst>
              <c:ext xmlns:c16="http://schemas.microsoft.com/office/drawing/2014/chart" uri="{C3380CC4-5D6E-409C-BE32-E72D297353CC}">
                <c16:uniqueId val="{00000092-BA02-4743-8162-021104AA8301}"/>
              </c:ext>
            </c:extLst>
          </c:dPt>
          <c:dPt>
            <c:idx val="2"/>
            <c:invertIfNegative val="0"/>
            <c:bubble3D val="0"/>
            <c:spPr>
              <a:noFill/>
            </c:spPr>
            <c:extLst>
              <c:ext xmlns:c16="http://schemas.microsoft.com/office/drawing/2014/chart" uri="{C3380CC4-5D6E-409C-BE32-E72D297353CC}">
                <c16:uniqueId val="{00000094-BA02-4743-8162-021104AA8301}"/>
              </c:ext>
            </c:extLst>
          </c:dPt>
          <c:dPt>
            <c:idx val="3"/>
            <c:invertIfNegative val="0"/>
            <c:bubble3D val="0"/>
            <c:spPr>
              <a:noFill/>
            </c:spPr>
            <c:extLst>
              <c:ext xmlns:c16="http://schemas.microsoft.com/office/drawing/2014/chart" uri="{C3380CC4-5D6E-409C-BE32-E72D297353CC}">
                <c16:uniqueId val="{00000096-BA02-4743-8162-021104AA8301}"/>
              </c:ext>
            </c:extLst>
          </c:dPt>
          <c:dPt>
            <c:idx val="4"/>
            <c:invertIfNegative val="0"/>
            <c:bubble3D val="0"/>
            <c:spPr>
              <a:noFill/>
            </c:spPr>
            <c:extLst>
              <c:ext xmlns:c16="http://schemas.microsoft.com/office/drawing/2014/chart" uri="{C3380CC4-5D6E-409C-BE32-E72D297353CC}">
                <c16:uniqueId val="{00000098-BA02-4743-8162-021104AA8301}"/>
              </c:ext>
            </c:extLst>
          </c:dPt>
          <c:cat>
            <c:strRef>
              <c:f>'Form K1'!$S$202:$S$206</c:f>
              <c:strCache>
                <c:ptCount val="5"/>
                <c:pt idx="0">
                  <c:v>R</c:v>
                </c:pt>
                <c:pt idx="1">
                  <c:v>M</c:v>
                </c:pt>
                <c:pt idx="2">
                  <c:v>U1</c:v>
                </c:pt>
                <c:pt idx="3">
                  <c:v>U2</c:v>
                </c:pt>
                <c:pt idx="4">
                  <c:v>U3</c:v>
                </c:pt>
              </c:strCache>
            </c:strRef>
          </c:cat>
          <c:val>
            <c:numRef>
              <c:f>'Form K1'!$AG$202:$AG$206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99-BA02-4743-8162-021104AA8301}"/>
            </c:ext>
          </c:extLst>
        </c:ser>
        <c:ser>
          <c:idx val="14"/>
          <c:order val="14"/>
          <c:tx>
            <c:strRef>
              <c:f>'Form K1'!$AH$201</c:f>
              <c:strCache>
                <c:ptCount val="1"/>
                <c:pt idx="0">
                  <c:v>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9B-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9D-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9F-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A1-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A3-BA02-4743-8162-021104AA8301}"/>
              </c:ext>
            </c:extLst>
          </c:dPt>
          <c:cat>
            <c:strRef>
              <c:f>'Form K1'!$S$202:$S$206</c:f>
              <c:strCache>
                <c:ptCount val="5"/>
                <c:pt idx="0">
                  <c:v>R</c:v>
                </c:pt>
                <c:pt idx="1">
                  <c:v>M</c:v>
                </c:pt>
                <c:pt idx="2">
                  <c:v>U1</c:v>
                </c:pt>
                <c:pt idx="3">
                  <c:v>U2</c:v>
                </c:pt>
                <c:pt idx="4">
                  <c:v>U3</c:v>
                </c:pt>
              </c:strCache>
            </c:strRef>
          </c:cat>
          <c:val>
            <c:numRef>
              <c:f>'Form K1'!$AH$202:$AH$206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A4-BA02-4743-8162-021104AA8301}"/>
            </c:ext>
          </c:extLst>
        </c:ser>
        <c:ser>
          <c:idx val="15"/>
          <c:order val="15"/>
          <c:tx>
            <c:strRef>
              <c:f>'Form K1'!$AI$201</c:f>
              <c:strCache>
                <c:ptCount val="1"/>
                <c:pt idx="0">
                  <c:v>Fill 8</c:v>
                </c:pt>
              </c:strCache>
            </c:strRef>
          </c:tx>
          <c:invertIfNegative val="0"/>
          <c:dPt>
            <c:idx val="0"/>
            <c:invertIfNegative val="0"/>
            <c:bubble3D val="0"/>
            <c:spPr>
              <a:noFill/>
            </c:spPr>
            <c:extLst>
              <c:ext xmlns:c16="http://schemas.microsoft.com/office/drawing/2014/chart" uri="{C3380CC4-5D6E-409C-BE32-E72D297353CC}">
                <c16:uniqueId val="{000000A6-BA02-4743-8162-021104AA8301}"/>
              </c:ext>
            </c:extLst>
          </c:dPt>
          <c:dPt>
            <c:idx val="1"/>
            <c:invertIfNegative val="0"/>
            <c:bubble3D val="0"/>
            <c:spPr>
              <a:noFill/>
            </c:spPr>
            <c:extLst>
              <c:ext xmlns:c16="http://schemas.microsoft.com/office/drawing/2014/chart" uri="{C3380CC4-5D6E-409C-BE32-E72D297353CC}">
                <c16:uniqueId val="{000000A8-BA02-4743-8162-021104AA8301}"/>
              </c:ext>
            </c:extLst>
          </c:dPt>
          <c:dPt>
            <c:idx val="2"/>
            <c:invertIfNegative val="0"/>
            <c:bubble3D val="0"/>
            <c:spPr>
              <a:noFill/>
            </c:spPr>
            <c:extLst>
              <c:ext xmlns:c16="http://schemas.microsoft.com/office/drawing/2014/chart" uri="{C3380CC4-5D6E-409C-BE32-E72D297353CC}">
                <c16:uniqueId val="{000000AA-BA02-4743-8162-021104AA8301}"/>
              </c:ext>
            </c:extLst>
          </c:dPt>
          <c:dPt>
            <c:idx val="3"/>
            <c:invertIfNegative val="0"/>
            <c:bubble3D val="0"/>
            <c:spPr>
              <a:noFill/>
            </c:spPr>
            <c:extLst>
              <c:ext xmlns:c16="http://schemas.microsoft.com/office/drawing/2014/chart" uri="{C3380CC4-5D6E-409C-BE32-E72D297353CC}">
                <c16:uniqueId val="{000000AC-BA02-4743-8162-021104AA8301}"/>
              </c:ext>
            </c:extLst>
          </c:dPt>
          <c:dPt>
            <c:idx val="4"/>
            <c:invertIfNegative val="0"/>
            <c:bubble3D val="0"/>
            <c:spPr>
              <a:noFill/>
            </c:spPr>
            <c:extLst>
              <c:ext xmlns:c16="http://schemas.microsoft.com/office/drawing/2014/chart" uri="{C3380CC4-5D6E-409C-BE32-E72D297353CC}">
                <c16:uniqueId val="{000000AE-BA02-4743-8162-021104AA8301}"/>
              </c:ext>
            </c:extLst>
          </c:dPt>
          <c:cat>
            <c:strRef>
              <c:f>'Form K1'!$S$202:$S$206</c:f>
              <c:strCache>
                <c:ptCount val="5"/>
                <c:pt idx="0">
                  <c:v>R</c:v>
                </c:pt>
                <c:pt idx="1">
                  <c:v>M</c:v>
                </c:pt>
                <c:pt idx="2">
                  <c:v>U1</c:v>
                </c:pt>
                <c:pt idx="3">
                  <c:v>U2</c:v>
                </c:pt>
                <c:pt idx="4">
                  <c:v>U3</c:v>
                </c:pt>
              </c:strCache>
            </c:strRef>
          </c:cat>
          <c:val>
            <c:numRef>
              <c:f>'Form K1'!$AI$202:$AI$206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AF-BA02-4743-8162-021104AA8301}"/>
            </c:ext>
          </c:extLst>
        </c:ser>
        <c:ser>
          <c:idx val="16"/>
          <c:order val="16"/>
          <c:tx>
            <c:strRef>
              <c:f>'Form K1'!$AJ$201</c:f>
              <c:strCache>
                <c:ptCount val="1"/>
                <c:pt idx="0">
                  <c:v>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B1-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B3-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B5-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B7-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B9-BA02-4743-8162-021104AA8301}"/>
              </c:ext>
            </c:extLst>
          </c:dPt>
          <c:cat>
            <c:strRef>
              <c:f>'Form K1'!$S$202:$S$206</c:f>
              <c:strCache>
                <c:ptCount val="5"/>
                <c:pt idx="0">
                  <c:v>R</c:v>
                </c:pt>
                <c:pt idx="1">
                  <c:v>M</c:v>
                </c:pt>
                <c:pt idx="2">
                  <c:v>U1</c:v>
                </c:pt>
                <c:pt idx="3">
                  <c:v>U2</c:v>
                </c:pt>
                <c:pt idx="4">
                  <c:v>U3</c:v>
                </c:pt>
              </c:strCache>
            </c:strRef>
          </c:cat>
          <c:val>
            <c:numRef>
              <c:f>'Form K1'!$AJ$202:$AJ$206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BA-BA02-4743-8162-021104AA8301}"/>
            </c:ext>
          </c:extLst>
        </c:ser>
        <c:ser>
          <c:idx val="17"/>
          <c:order val="17"/>
          <c:tx>
            <c:strRef>
              <c:f>'Form K1'!$AK$201</c:f>
              <c:strCache>
                <c:ptCount val="1"/>
                <c:pt idx="0">
                  <c:v>Fill 9</c:v>
                </c:pt>
              </c:strCache>
            </c:strRef>
          </c:tx>
          <c:invertIfNegative val="0"/>
          <c:dPt>
            <c:idx val="0"/>
            <c:invertIfNegative val="0"/>
            <c:bubble3D val="0"/>
            <c:spPr>
              <a:noFill/>
            </c:spPr>
            <c:extLst>
              <c:ext xmlns:c16="http://schemas.microsoft.com/office/drawing/2014/chart" uri="{C3380CC4-5D6E-409C-BE32-E72D297353CC}">
                <c16:uniqueId val="{000000BC-BA02-4743-8162-021104AA8301}"/>
              </c:ext>
            </c:extLst>
          </c:dPt>
          <c:dPt>
            <c:idx val="1"/>
            <c:invertIfNegative val="0"/>
            <c:bubble3D val="0"/>
            <c:spPr>
              <a:noFill/>
            </c:spPr>
            <c:extLst>
              <c:ext xmlns:c16="http://schemas.microsoft.com/office/drawing/2014/chart" uri="{C3380CC4-5D6E-409C-BE32-E72D297353CC}">
                <c16:uniqueId val="{000000BE-BA02-4743-8162-021104AA8301}"/>
              </c:ext>
            </c:extLst>
          </c:dPt>
          <c:dPt>
            <c:idx val="2"/>
            <c:invertIfNegative val="0"/>
            <c:bubble3D val="0"/>
            <c:spPr>
              <a:noFill/>
            </c:spPr>
            <c:extLst>
              <c:ext xmlns:c16="http://schemas.microsoft.com/office/drawing/2014/chart" uri="{C3380CC4-5D6E-409C-BE32-E72D297353CC}">
                <c16:uniqueId val="{000000C0-BA02-4743-8162-021104AA8301}"/>
              </c:ext>
            </c:extLst>
          </c:dPt>
          <c:dPt>
            <c:idx val="3"/>
            <c:invertIfNegative val="0"/>
            <c:bubble3D val="0"/>
            <c:spPr>
              <a:noFill/>
            </c:spPr>
            <c:extLst>
              <c:ext xmlns:c16="http://schemas.microsoft.com/office/drawing/2014/chart" uri="{C3380CC4-5D6E-409C-BE32-E72D297353CC}">
                <c16:uniqueId val="{000000C2-BA02-4743-8162-021104AA8301}"/>
              </c:ext>
            </c:extLst>
          </c:dPt>
          <c:dPt>
            <c:idx val="4"/>
            <c:invertIfNegative val="0"/>
            <c:bubble3D val="0"/>
            <c:spPr>
              <a:noFill/>
            </c:spPr>
            <c:extLst>
              <c:ext xmlns:c16="http://schemas.microsoft.com/office/drawing/2014/chart" uri="{C3380CC4-5D6E-409C-BE32-E72D297353CC}">
                <c16:uniqueId val="{000000C4-BA02-4743-8162-021104AA8301}"/>
              </c:ext>
            </c:extLst>
          </c:dPt>
          <c:cat>
            <c:strRef>
              <c:f>'Form K1'!$S$202:$S$206</c:f>
              <c:strCache>
                <c:ptCount val="5"/>
                <c:pt idx="0">
                  <c:v>R</c:v>
                </c:pt>
                <c:pt idx="1">
                  <c:v>M</c:v>
                </c:pt>
                <c:pt idx="2">
                  <c:v>U1</c:v>
                </c:pt>
                <c:pt idx="3">
                  <c:v>U2</c:v>
                </c:pt>
                <c:pt idx="4">
                  <c:v>U3</c:v>
                </c:pt>
              </c:strCache>
            </c:strRef>
          </c:cat>
          <c:val>
            <c:numRef>
              <c:f>'Form K1'!$AK$202:$AK$206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C5-BA02-4743-8162-021104AA8301}"/>
            </c:ext>
          </c:extLst>
        </c:ser>
        <c:ser>
          <c:idx val="18"/>
          <c:order val="18"/>
          <c:tx>
            <c:strRef>
              <c:f>'Form K1'!$AL$201</c:f>
              <c:strCache>
                <c:ptCount val="1"/>
                <c:pt idx="0">
                  <c:v>10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C7-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C9-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CB-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CD-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CF-BA02-4743-8162-021104AA8301}"/>
              </c:ext>
            </c:extLst>
          </c:dPt>
          <c:cat>
            <c:strRef>
              <c:f>'Form K1'!$S$202:$S$206</c:f>
              <c:strCache>
                <c:ptCount val="5"/>
                <c:pt idx="0">
                  <c:v>R</c:v>
                </c:pt>
                <c:pt idx="1">
                  <c:v>M</c:v>
                </c:pt>
                <c:pt idx="2">
                  <c:v>U1</c:v>
                </c:pt>
                <c:pt idx="3">
                  <c:v>U2</c:v>
                </c:pt>
                <c:pt idx="4">
                  <c:v>U3</c:v>
                </c:pt>
              </c:strCache>
            </c:strRef>
          </c:cat>
          <c:val>
            <c:numRef>
              <c:f>'Form K1'!$AL$202:$AL$206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D0-BA02-4743-8162-021104AA8301}"/>
            </c:ext>
          </c:extLst>
        </c:ser>
        <c:ser>
          <c:idx val="19"/>
          <c:order val="19"/>
          <c:tx>
            <c:strRef>
              <c:f>'Form K1'!$AM$201</c:f>
              <c:strCache>
                <c:ptCount val="1"/>
                <c:pt idx="0">
                  <c:v>Fill 10</c:v>
                </c:pt>
              </c:strCache>
            </c:strRef>
          </c:tx>
          <c:invertIfNegative val="0"/>
          <c:dPt>
            <c:idx val="0"/>
            <c:invertIfNegative val="0"/>
            <c:bubble3D val="0"/>
            <c:spPr>
              <a:noFill/>
            </c:spPr>
            <c:extLst>
              <c:ext xmlns:c16="http://schemas.microsoft.com/office/drawing/2014/chart" uri="{C3380CC4-5D6E-409C-BE32-E72D297353CC}">
                <c16:uniqueId val="{000000D2-BA02-4743-8162-021104AA8301}"/>
              </c:ext>
            </c:extLst>
          </c:dPt>
          <c:dPt>
            <c:idx val="1"/>
            <c:invertIfNegative val="0"/>
            <c:bubble3D val="0"/>
            <c:spPr>
              <a:noFill/>
            </c:spPr>
            <c:extLst>
              <c:ext xmlns:c16="http://schemas.microsoft.com/office/drawing/2014/chart" uri="{C3380CC4-5D6E-409C-BE32-E72D297353CC}">
                <c16:uniqueId val="{000000D4-BA02-4743-8162-021104AA8301}"/>
              </c:ext>
            </c:extLst>
          </c:dPt>
          <c:dPt>
            <c:idx val="2"/>
            <c:invertIfNegative val="0"/>
            <c:bubble3D val="0"/>
            <c:spPr>
              <a:noFill/>
            </c:spPr>
            <c:extLst>
              <c:ext xmlns:c16="http://schemas.microsoft.com/office/drawing/2014/chart" uri="{C3380CC4-5D6E-409C-BE32-E72D297353CC}">
                <c16:uniqueId val="{000000D6-BA02-4743-8162-021104AA8301}"/>
              </c:ext>
            </c:extLst>
          </c:dPt>
          <c:dPt>
            <c:idx val="3"/>
            <c:invertIfNegative val="0"/>
            <c:bubble3D val="0"/>
            <c:spPr>
              <a:noFill/>
            </c:spPr>
            <c:extLst>
              <c:ext xmlns:c16="http://schemas.microsoft.com/office/drawing/2014/chart" uri="{C3380CC4-5D6E-409C-BE32-E72D297353CC}">
                <c16:uniqueId val="{000000D8-BA02-4743-8162-021104AA8301}"/>
              </c:ext>
            </c:extLst>
          </c:dPt>
          <c:dPt>
            <c:idx val="4"/>
            <c:invertIfNegative val="0"/>
            <c:bubble3D val="0"/>
            <c:spPr>
              <a:noFill/>
            </c:spPr>
            <c:extLst>
              <c:ext xmlns:c16="http://schemas.microsoft.com/office/drawing/2014/chart" uri="{C3380CC4-5D6E-409C-BE32-E72D297353CC}">
                <c16:uniqueId val="{000000DA-BA02-4743-8162-021104AA8301}"/>
              </c:ext>
            </c:extLst>
          </c:dPt>
          <c:cat>
            <c:strRef>
              <c:f>'Form K1'!$S$202:$S$206</c:f>
              <c:strCache>
                <c:ptCount val="5"/>
                <c:pt idx="0">
                  <c:v>R</c:v>
                </c:pt>
                <c:pt idx="1">
                  <c:v>M</c:v>
                </c:pt>
                <c:pt idx="2">
                  <c:v>U1</c:v>
                </c:pt>
                <c:pt idx="3">
                  <c:v>U2</c:v>
                </c:pt>
                <c:pt idx="4">
                  <c:v>U3</c:v>
                </c:pt>
              </c:strCache>
            </c:strRef>
          </c:cat>
          <c:val>
            <c:numRef>
              <c:f>'Form K1'!$AM$202:$AM$206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DB-BA02-4743-8162-021104AA8301}"/>
            </c:ext>
          </c:extLst>
        </c:ser>
        <c:ser>
          <c:idx val="20"/>
          <c:order val="20"/>
          <c:tx>
            <c:strRef>
              <c:f>'Form K1'!$AN$201</c:f>
              <c:strCache>
                <c:ptCount val="1"/>
                <c:pt idx="0">
                  <c:v>11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DD-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DF-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E1-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E3-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E5-BA02-4743-8162-021104AA8301}"/>
              </c:ext>
            </c:extLst>
          </c:dPt>
          <c:cat>
            <c:strRef>
              <c:f>'Form K1'!$S$202:$S$206</c:f>
              <c:strCache>
                <c:ptCount val="5"/>
                <c:pt idx="0">
                  <c:v>R</c:v>
                </c:pt>
                <c:pt idx="1">
                  <c:v>M</c:v>
                </c:pt>
                <c:pt idx="2">
                  <c:v>U1</c:v>
                </c:pt>
                <c:pt idx="3">
                  <c:v>U2</c:v>
                </c:pt>
                <c:pt idx="4">
                  <c:v>U3</c:v>
                </c:pt>
              </c:strCache>
            </c:strRef>
          </c:cat>
          <c:val>
            <c:numRef>
              <c:f>'Form K1'!$AN$202:$AN$206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E6-BA02-4743-8162-021104AA8301}"/>
            </c:ext>
          </c:extLst>
        </c:ser>
        <c:ser>
          <c:idx val="21"/>
          <c:order val="21"/>
          <c:tx>
            <c:strRef>
              <c:f>'Form K1'!$AO$201</c:f>
              <c:strCache>
                <c:ptCount val="1"/>
                <c:pt idx="0">
                  <c:v>Fill 11</c:v>
                </c:pt>
              </c:strCache>
            </c:strRef>
          </c:tx>
          <c:invertIfNegative val="0"/>
          <c:dPt>
            <c:idx val="0"/>
            <c:invertIfNegative val="0"/>
            <c:bubble3D val="0"/>
            <c:spPr>
              <a:noFill/>
            </c:spPr>
            <c:extLst>
              <c:ext xmlns:c16="http://schemas.microsoft.com/office/drawing/2014/chart" uri="{C3380CC4-5D6E-409C-BE32-E72D297353CC}">
                <c16:uniqueId val="{000000E8-BA02-4743-8162-021104AA8301}"/>
              </c:ext>
            </c:extLst>
          </c:dPt>
          <c:dPt>
            <c:idx val="1"/>
            <c:invertIfNegative val="0"/>
            <c:bubble3D val="0"/>
            <c:spPr>
              <a:noFill/>
            </c:spPr>
            <c:extLst>
              <c:ext xmlns:c16="http://schemas.microsoft.com/office/drawing/2014/chart" uri="{C3380CC4-5D6E-409C-BE32-E72D297353CC}">
                <c16:uniqueId val="{000000EA-BA02-4743-8162-021104AA8301}"/>
              </c:ext>
            </c:extLst>
          </c:dPt>
          <c:dPt>
            <c:idx val="2"/>
            <c:invertIfNegative val="0"/>
            <c:bubble3D val="0"/>
            <c:spPr>
              <a:noFill/>
            </c:spPr>
            <c:extLst>
              <c:ext xmlns:c16="http://schemas.microsoft.com/office/drawing/2014/chart" uri="{C3380CC4-5D6E-409C-BE32-E72D297353CC}">
                <c16:uniqueId val="{000000EC-BA02-4743-8162-021104AA8301}"/>
              </c:ext>
            </c:extLst>
          </c:dPt>
          <c:dPt>
            <c:idx val="3"/>
            <c:invertIfNegative val="0"/>
            <c:bubble3D val="0"/>
            <c:spPr>
              <a:noFill/>
            </c:spPr>
            <c:extLst>
              <c:ext xmlns:c16="http://schemas.microsoft.com/office/drawing/2014/chart" uri="{C3380CC4-5D6E-409C-BE32-E72D297353CC}">
                <c16:uniqueId val="{000000EE-BA02-4743-8162-021104AA8301}"/>
              </c:ext>
            </c:extLst>
          </c:dPt>
          <c:dPt>
            <c:idx val="4"/>
            <c:invertIfNegative val="0"/>
            <c:bubble3D val="0"/>
            <c:spPr>
              <a:noFill/>
            </c:spPr>
            <c:extLst>
              <c:ext xmlns:c16="http://schemas.microsoft.com/office/drawing/2014/chart" uri="{C3380CC4-5D6E-409C-BE32-E72D297353CC}">
                <c16:uniqueId val="{000000F0-BA02-4743-8162-021104AA8301}"/>
              </c:ext>
            </c:extLst>
          </c:dPt>
          <c:cat>
            <c:strRef>
              <c:f>'Form K1'!$S$202:$S$206</c:f>
              <c:strCache>
                <c:ptCount val="5"/>
                <c:pt idx="0">
                  <c:v>R</c:v>
                </c:pt>
                <c:pt idx="1">
                  <c:v>M</c:v>
                </c:pt>
                <c:pt idx="2">
                  <c:v>U1</c:v>
                </c:pt>
                <c:pt idx="3">
                  <c:v>U2</c:v>
                </c:pt>
                <c:pt idx="4">
                  <c:v>U3</c:v>
                </c:pt>
              </c:strCache>
            </c:strRef>
          </c:cat>
          <c:val>
            <c:numRef>
              <c:f>'Form K1'!$AO$202:$AO$206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F1-BA02-4743-8162-021104AA8301}"/>
            </c:ext>
          </c:extLst>
        </c:ser>
        <c:ser>
          <c:idx val="22"/>
          <c:order val="22"/>
          <c:tx>
            <c:strRef>
              <c:f>'Form K1'!$AP$201</c:f>
              <c:strCache>
                <c:ptCount val="1"/>
                <c:pt idx="0">
                  <c:v>12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F3-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0F5-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F7-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0F9-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0FB-BA02-4743-8162-021104AA8301}"/>
              </c:ext>
            </c:extLst>
          </c:dPt>
          <c:cat>
            <c:strRef>
              <c:f>'Form K1'!$S$202:$S$206</c:f>
              <c:strCache>
                <c:ptCount val="5"/>
                <c:pt idx="0">
                  <c:v>R</c:v>
                </c:pt>
                <c:pt idx="1">
                  <c:v>M</c:v>
                </c:pt>
                <c:pt idx="2">
                  <c:v>U1</c:v>
                </c:pt>
                <c:pt idx="3">
                  <c:v>U2</c:v>
                </c:pt>
                <c:pt idx="4">
                  <c:v>U3</c:v>
                </c:pt>
              </c:strCache>
            </c:strRef>
          </c:cat>
          <c:val>
            <c:numRef>
              <c:f>'Form K1'!$AP$202:$AP$206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FC-BA02-4743-8162-021104AA8301}"/>
            </c:ext>
          </c:extLst>
        </c:ser>
        <c:ser>
          <c:idx val="23"/>
          <c:order val="23"/>
          <c:tx>
            <c:strRef>
              <c:f>'Form K1'!$AQ$201</c:f>
              <c:strCache>
                <c:ptCount val="1"/>
                <c:pt idx="0">
                  <c:v>Fill 12</c:v>
                </c:pt>
              </c:strCache>
            </c:strRef>
          </c:tx>
          <c:invertIfNegative val="0"/>
          <c:dPt>
            <c:idx val="0"/>
            <c:invertIfNegative val="0"/>
            <c:bubble3D val="0"/>
            <c:spPr>
              <a:noFill/>
            </c:spPr>
            <c:extLst>
              <c:ext xmlns:c16="http://schemas.microsoft.com/office/drawing/2014/chart" uri="{C3380CC4-5D6E-409C-BE32-E72D297353CC}">
                <c16:uniqueId val="{000000FE-BA02-4743-8162-021104AA8301}"/>
              </c:ext>
            </c:extLst>
          </c:dPt>
          <c:dPt>
            <c:idx val="1"/>
            <c:invertIfNegative val="0"/>
            <c:bubble3D val="0"/>
            <c:spPr>
              <a:noFill/>
            </c:spPr>
            <c:extLst>
              <c:ext xmlns:c16="http://schemas.microsoft.com/office/drawing/2014/chart" uri="{C3380CC4-5D6E-409C-BE32-E72D297353CC}">
                <c16:uniqueId val="{00000100-BA02-4743-8162-021104AA8301}"/>
              </c:ext>
            </c:extLst>
          </c:dPt>
          <c:dPt>
            <c:idx val="2"/>
            <c:invertIfNegative val="0"/>
            <c:bubble3D val="0"/>
            <c:spPr>
              <a:noFill/>
            </c:spPr>
            <c:extLst>
              <c:ext xmlns:c16="http://schemas.microsoft.com/office/drawing/2014/chart" uri="{C3380CC4-5D6E-409C-BE32-E72D297353CC}">
                <c16:uniqueId val="{00000102-BA02-4743-8162-021104AA8301}"/>
              </c:ext>
            </c:extLst>
          </c:dPt>
          <c:dPt>
            <c:idx val="3"/>
            <c:invertIfNegative val="0"/>
            <c:bubble3D val="0"/>
            <c:spPr>
              <a:noFill/>
            </c:spPr>
            <c:extLst>
              <c:ext xmlns:c16="http://schemas.microsoft.com/office/drawing/2014/chart" uri="{C3380CC4-5D6E-409C-BE32-E72D297353CC}">
                <c16:uniqueId val="{00000104-BA02-4743-8162-021104AA8301}"/>
              </c:ext>
            </c:extLst>
          </c:dPt>
          <c:dPt>
            <c:idx val="4"/>
            <c:invertIfNegative val="0"/>
            <c:bubble3D val="0"/>
            <c:spPr>
              <a:noFill/>
            </c:spPr>
            <c:extLst>
              <c:ext xmlns:c16="http://schemas.microsoft.com/office/drawing/2014/chart" uri="{C3380CC4-5D6E-409C-BE32-E72D297353CC}">
                <c16:uniqueId val="{00000106-BA02-4743-8162-021104AA8301}"/>
              </c:ext>
            </c:extLst>
          </c:dPt>
          <c:cat>
            <c:strRef>
              <c:f>'Form K1'!$S$202:$S$206</c:f>
              <c:strCache>
                <c:ptCount val="5"/>
                <c:pt idx="0">
                  <c:v>R</c:v>
                </c:pt>
                <c:pt idx="1">
                  <c:v>M</c:v>
                </c:pt>
                <c:pt idx="2">
                  <c:v>U1</c:v>
                </c:pt>
                <c:pt idx="3">
                  <c:v>U2</c:v>
                </c:pt>
                <c:pt idx="4">
                  <c:v>U3</c:v>
                </c:pt>
              </c:strCache>
            </c:strRef>
          </c:cat>
          <c:val>
            <c:numRef>
              <c:f>'Form K1'!$AQ$202:$AQ$206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07-BA02-4743-8162-021104AA8301}"/>
            </c:ext>
          </c:extLst>
        </c:ser>
        <c:ser>
          <c:idx val="24"/>
          <c:order val="24"/>
          <c:tx>
            <c:strRef>
              <c:f>'Form K1'!$AR$201</c:f>
              <c:strCache>
                <c:ptCount val="1"/>
                <c:pt idx="0">
                  <c:v>13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09-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0B-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0D-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0F-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11-BA02-4743-8162-021104AA8301}"/>
              </c:ext>
            </c:extLst>
          </c:dPt>
          <c:cat>
            <c:strRef>
              <c:f>'Form K1'!$S$202:$S$206</c:f>
              <c:strCache>
                <c:ptCount val="5"/>
                <c:pt idx="0">
                  <c:v>R</c:v>
                </c:pt>
                <c:pt idx="1">
                  <c:v>M</c:v>
                </c:pt>
                <c:pt idx="2">
                  <c:v>U1</c:v>
                </c:pt>
                <c:pt idx="3">
                  <c:v>U2</c:v>
                </c:pt>
                <c:pt idx="4">
                  <c:v>U3</c:v>
                </c:pt>
              </c:strCache>
            </c:strRef>
          </c:cat>
          <c:val>
            <c:numRef>
              <c:f>'Form K1'!$AR$202:$AR$206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12-BA02-4743-8162-021104AA8301}"/>
            </c:ext>
          </c:extLst>
        </c:ser>
        <c:ser>
          <c:idx val="25"/>
          <c:order val="25"/>
          <c:tx>
            <c:strRef>
              <c:f>'Form K1'!$AS$201</c:f>
              <c:strCache>
                <c:ptCount val="1"/>
                <c:pt idx="0">
                  <c:v>Fill 13</c:v>
                </c:pt>
              </c:strCache>
            </c:strRef>
          </c:tx>
          <c:invertIfNegative val="0"/>
          <c:dPt>
            <c:idx val="0"/>
            <c:invertIfNegative val="0"/>
            <c:bubble3D val="0"/>
            <c:spPr>
              <a:noFill/>
            </c:spPr>
            <c:extLst>
              <c:ext xmlns:c16="http://schemas.microsoft.com/office/drawing/2014/chart" uri="{C3380CC4-5D6E-409C-BE32-E72D297353CC}">
                <c16:uniqueId val="{00000114-BA02-4743-8162-021104AA8301}"/>
              </c:ext>
            </c:extLst>
          </c:dPt>
          <c:dPt>
            <c:idx val="1"/>
            <c:invertIfNegative val="0"/>
            <c:bubble3D val="0"/>
            <c:spPr>
              <a:noFill/>
            </c:spPr>
            <c:extLst>
              <c:ext xmlns:c16="http://schemas.microsoft.com/office/drawing/2014/chart" uri="{C3380CC4-5D6E-409C-BE32-E72D297353CC}">
                <c16:uniqueId val="{00000116-BA02-4743-8162-021104AA8301}"/>
              </c:ext>
            </c:extLst>
          </c:dPt>
          <c:dPt>
            <c:idx val="2"/>
            <c:invertIfNegative val="0"/>
            <c:bubble3D val="0"/>
            <c:spPr>
              <a:noFill/>
            </c:spPr>
            <c:extLst>
              <c:ext xmlns:c16="http://schemas.microsoft.com/office/drawing/2014/chart" uri="{C3380CC4-5D6E-409C-BE32-E72D297353CC}">
                <c16:uniqueId val="{00000118-BA02-4743-8162-021104AA8301}"/>
              </c:ext>
            </c:extLst>
          </c:dPt>
          <c:dPt>
            <c:idx val="3"/>
            <c:invertIfNegative val="0"/>
            <c:bubble3D val="0"/>
            <c:spPr>
              <a:noFill/>
            </c:spPr>
            <c:extLst>
              <c:ext xmlns:c16="http://schemas.microsoft.com/office/drawing/2014/chart" uri="{C3380CC4-5D6E-409C-BE32-E72D297353CC}">
                <c16:uniqueId val="{0000011A-BA02-4743-8162-021104AA8301}"/>
              </c:ext>
            </c:extLst>
          </c:dPt>
          <c:dPt>
            <c:idx val="4"/>
            <c:invertIfNegative val="0"/>
            <c:bubble3D val="0"/>
            <c:spPr>
              <a:noFill/>
            </c:spPr>
            <c:extLst>
              <c:ext xmlns:c16="http://schemas.microsoft.com/office/drawing/2014/chart" uri="{C3380CC4-5D6E-409C-BE32-E72D297353CC}">
                <c16:uniqueId val="{0000011C-BA02-4743-8162-021104AA8301}"/>
              </c:ext>
            </c:extLst>
          </c:dPt>
          <c:cat>
            <c:strRef>
              <c:f>'Form K1'!$S$202:$S$206</c:f>
              <c:strCache>
                <c:ptCount val="5"/>
                <c:pt idx="0">
                  <c:v>R</c:v>
                </c:pt>
                <c:pt idx="1">
                  <c:v>M</c:v>
                </c:pt>
                <c:pt idx="2">
                  <c:v>U1</c:v>
                </c:pt>
                <c:pt idx="3">
                  <c:v>U2</c:v>
                </c:pt>
                <c:pt idx="4">
                  <c:v>U3</c:v>
                </c:pt>
              </c:strCache>
            </c:strRef>
          </c:cat>
          <c:val>
            <c:numRef>
              <c:f>'Form K1'!$AS$202:$AS$206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1D-BA02-4743-8162-021104AA8301}"/>
            </c:ext>
          </c:extLst>
        </c:ser>
        <c:ser>
          <c:idx val="26"/>
          <c:order val="26"/>
          <c:tx>
            <c:strRef>
              <c:f>'Form K1'!$AT$201</c:f>
              <c:strCache>
                <c:ptCount val="1"/>
                <c:pt idx="0">
                  <c:v>14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1F-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21-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23-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25-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27-BA02-4743-8162-021104AA8301}"/>
              </c:ext>
            </c:extLst>
          </c:dPt>
          <c:cat>
            <c:strRef>
              <c:f>'Form K1'!$S$202:$S$206</c:f>
              <c:strCache>
                <c:ptCount val="5"/>
                <c:pt idx="0">
                  <c:v>R</c:v>
                </c:pt>
                <c:pt idx="1">
                  <c:v>M</c:v>
                </c:pt>
                <c:pt idx="2">
                  <c:v>U1</c:v>
                </c:pt>
                <c:pt idx="3">
                  <c:v>U2</c:v>
                </c:pt>
                <c:pt idx="4">
                  <c:v>U3</c:v>
                </c:pt>
              </c:strCache>
            </c:strRef>
          </c:cat>
          <c:val>
            <c:numRef>
              <c:f>'Form K1'!$AT$202:$AT$206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28-BA02-4743-8162-021104AA8301}"/>
            </c:ext>
          </c:extLst>
        </c:ser>
        <c:ser>
          <c:idx val="27"/>
          <c:order val="27"/>
          <c:tx>
            <c:strRef>
              <c:f>'Form K1'!$AU$201</c:f>
              <c:strCache>
                <c:ptCount val="1"/>
                <c:pt idx="0">
                  <c:v>Fill 14</c:v>
                </c:pt>
              </c:strCache>
            </c:strRef>
          </c:tx>
          <c:invertIfNegative val="0"/>
          <c:dPt>
            <c:idx val="0"/>
            <c:invertIfNegative val="0"/>
            <c:bubble3D val="0"/>
            <c:spPr>
              <a:noFill/>
            </c:spPr>
            <c:extLst>
              <c:ext xmlns:c16="http://schemas.microsoft.com/office/drawing/2014/chart" uri="{C3380CC4-5D6E-409C-BE32-E72D297353CC}">
                <c16:uniqueId val="{0000012A-BA02-4743-8162-021104AA8301}"/>
              </c:ext>
            </c:extLst>
          </c:dPt>
          <c:dPt>
            <c:idx val="1"/>
            <c:invertIfNegative val="0"/>
            <c:bubble3D val="0"/>
            <c:spPr>
              <a:noFill/>
            </c:spPr>
            <c:extLst>
              <c:ext xmlns:c16="http://schemas.microsoft.com/office/drawing/2014/chart" uri="{C3380CC4-5D6E-409C-BE32-E72D297353CC}">
                <c16:uniqueId val="{0000012C-BA02-4743-8162-021104AA8301}"/>
              </c:ext>
            </c:extLst>
          </c:dPt>
          <c:dPt>
            <c:idx val="2"/>
            <c:invertIfNegative val="0"/>
            <c:bubble3D val="0"/>
            <c:spPr>
              <a:noFill/>
            </c:spPr>
            <c:extLst>
              <c:ext xmlns:c16="http://schemas.microsoft.com/office/drawing/2014/chart" uri="{C3380CC4-5D6E-409C-BE32-E72D297353CC}">
                <c16:uniqueId val="{0000012E-BA02-4743-8162-021104AA8301}"/>
              </c:ext>
            </c:extLst>
          </c:dPt>
          <c:dPt>
            <c:idx val="3"/>
            <c:invertIfNegative val="0"/>
            <c:bubble3D val="0"/>
            <c:spPr>
              <a:noFill/>
            </c:spPr>
            <c:extLst>
              <c:ext xmlns:c16="http://schemas.microsoft.com/office/drawing/2014/chart" uri="{C3380CC4-5D6E-409C-BE32-E72D297353CC}">
                <c16:uniqueId val="{00000130-BA02-4743-8162-021104AA8301}"/>
              </c:ext>
            </c:extLst>
          </c:dPt>
          <c:dPt>
            <c:idx val="4"/>
            <c:invertIfNegative val="0"/>
            <c:bubble3D val="0"/>
            <c:spPr>
              <a:noFill/>
            </c:spPr>
            <c:extLst>
              <c:ext xmlns:c16="http://schemas.microsoft.com/office/drawing/2014/chart" uri="{C3380CC4-5D6E-409C-BE32-E72D297353CC}">
                <c16:uniqueId val="{00000132-BA02-4743-8162-021104AA8301}"/>
              </c:ext>
            </c:extLst>
          </c:dPt>
          <c:cat>
            <c:strRef>
              <c:f>'Form K1'!$S$202:$S$206</c:f>
              <c:strCache>
                <c:ptCount val="5"/>
                <c:pt idx="0">
                  <c:v>R</c:v>
                </c:pt>
                <c:pt idx="1">
                  <c:v>M</c:v>
                </c:pt>
                <c:pt idx="2">
                  <c:v>U1</c:v>
                </c:pt>
                <c:pt idx="3">
                  <c:v>U2</c:v>
                </c:pt>
                <c:pt idx="4">
                  <c:v>U3</c:v>
                </c:pt>
              </c:strCache>
            </c:strRef>
          </c:cat>
          <c:val>
            <c:numRef>
              <c:f>'Form K1'!$AU$202:$AU$206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33-BA02-4743-8162-021104AA8301}"/>
            </c:ext>
          </c:extLst>
        </c:ser>
        <c:ser>
          <c:idx val="28"/>
          <c:order val="28"/>
          <c:tx>
            <c:strRef>
              <c:f>'Form K1'!$AV$201</c:f>
              <c:strCache>
                <c:ptCount val="1"/>
                <c:pt idx="0">
                  <c:v>15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35-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37-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39-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3B-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3D-BA02-4743-8162-021104AA8301}"/>
              </c:ext>
            </c:extLst>
          </c:dPt>
          <c:cat>
            <c:strRef>
              <c:f>'Form K1'!$S$202:$S$206</c:f>
              <c:strCache>
                <c:ptCount val="5"/>
                <c:pt idx="0">
                  <c:v>R</c:v>
                </c:pt>
                <c:pt idx="1">
                  <c:v>M</c:v>
                </c:pt>
                <c:pt idx="2">
                  <c:v>U1</c:v>
                </c:pt>
                <c:pt idx="3">
                  <c:v>U2</c:v>
                </c:pt>
                <c:pt idx="4">
                  <c:v>U3</c:v>
                </c:pt>
              </c:strCache>
            </c:strRef>
          </c:cat>
          <c:val>
            <c:numRef>
              <c:f>'Form K1'!$AV$202:$AV$206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3E-BA02-4743-8162-021104AA8301}"/>
            </c:ext>
          </c:extLst>
        </c:ser>
        <c:ser>
          <c:idx val="29"/>
          <c:order val="29"/>
          <c:tx>
            <c:strRef>
              <c:f>'Form K1'!$AW$201</c:f>
              <c:strCache>
                <c:ptCount val="1"/>
                <c:pt idx="0">
                  <c:v>Fill 15</c:v>
                </c:pt>
              </c:strCache>
            </c:strRef>
          </c:tx>
          <c:invertIfNegative val="0"/>
          <c:dPt>
            <c:idx val="0"/>
            <c:invertIfNegative val="0"/>
            <c:bubble3D val="0"/>
            <c:spPr>
              <a:noFill/>
            </c:spPr>
            <c:extLst>
              <c:ext xmlns:c16="http://schemas.microsoft.com/office/drawing/2014/chart" uri="{C3380CC4-5D6E-409C-BE32-E72D297353CC}">
                <c16:uniqueId val="{00000140-BA02-4743-8162-021104AA8301}"/>
              </c:ext>
            </c:extLst>
          </c:dPt>
          <c:dPt>
            <c:idx val="1"/>
            <c:invertIfNegative val="0"/>
            <c:bubble3D val="0"/>
            <c:spPr>
              <a:noFill/>
            </c:spPr>
            <c:extLst>
              <c:ext xmlns:c16="http://schemas.microsoft.com/office/drawing/2014/chart" uri="{C3380CC4-5D6E-409C-BE32-E72D297353CC}">
                <c16:uniqueId val="{00000142-BA02-4743-8162-021104AA8301}"/>
              </c:ext>
            </c:extLst>
          </c:dPt>
          <c:dPt>
            <c:idx val="2"/>
            <c:invertIfNegative val="0"/>
            <c:bubble3D val="0"/>
            <c:spPr>
              <a:noFill/>
            </c:spPr>
            <c:extLst>
              <c:ext xmlns:c16="http://schemas.microsoft.com/office/drawing/2014/chart" uri="{C3380CC4-5D6E-409C-BE32-E72D297353CC}">
                <c16:uniqueId val="{00000144-BA02-4743-8162-021104AA8301}"/>
              </c:ext>
            </c:extLst>
          </c:dPt>
          <c:dPt>
            <c:idx val="3"/>
            <c:invertIfNegative val="0"/>
            <c:bubble3D val="0"/>
            <c:spPr>
              <a:noFill/>
            </c:spPr>
            <c:extLst>
              <c:ext xmlns:c16="http://schemas.microsoft.com/office/drawing/2014/chart" uri="{C3380CC4-5D6E-409C-BE32-E72D297353CC}">
                <c16:uniqueId val="{00000146-BA02-4743-8162-021104AA8301}"/>
              </c:ext>
            </c:extLst>
          </c:dPt>
          <c:dPt>
            <c:idx val="4"/>
            <c:invertIfNegative val="0"/>
            <c:bubble3D val="0"/>
            <c:spPr>
              <a:noFill/>
            </c:spPr>
            <c:extLst>
              <c:ext xmlns:c16="http://schemas.microsoft.com/office/drawing/2014/chart" uri="{C3380CC4-5D6E-409C-BE32-E72D297353CC}">
                <c16:uniqueId val="{00000148-BA02-4743-8162-021104AA8301}"/>
              </c:ext>
            </c:extLst>
          </c:dPt>
          <c:cat>
            <c:strRef>
              <c:f>'Form K1'!$S$202:$S$206</c:f>
              <c:strCache>
                <c:ptCount val="5"/>
                <c:pt idx="0">
                  <c:v>R</c:v>
                </c:pt>
                <c:pt idx="1">
                  <c:v>M</c:v>
                </c:pt>
                <c:pt idx="2">
                  <c:v>U1</c:v>
                </c:pt>
                <c:pt idx="3">
                  <c:v>U2</c:v>
                </c:pt>
                <c:pt idx="4">
                  <c:v>U3</c:v>
                </c:pt>
              </c:strCache>
            </c:strRef>
          </c:cat>
          <c:val>
            <c:numRef>
              <c:f>'Form K1'!$AW$202:$AW$206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49-BA02-4743-8162-021104AA8301}"/>
            </c:ext>
          </c:extLst>
        </c:ser>
        <c:ser>
          <c:idx val="30"/>
          <c:order val="30"/>
          <c:tx>
            <c:strRef>
              <c:f>'Form K1'!$AX$201</c:f>
              <c:strCache>
                <c:ptCount val="1"/>
                <c:pt idx="0">
                  <c:v>16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4B-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4D-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4F-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51-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53-BA02-4743-8162-021104AA8301}"/>
              </c:ext>
            </c:extLst>
          </c:dPt>
          <c:cat>
            <c:strRef>
              <c:f>'Form K1'!$S$202:$S$206</c:f>
              <c:strCache>
                <c:ptCount val="5"/>
                <c:pt idx="0">
                  <c:v>R</c:v>
                </c:pt>
                <c:pt idx="1">
                  <c:v>M</c:v>
                </c:pt>
                <c:pt idx="2">
                  <c:v>U1</c:v>
                </c:pt>
                <c:pt idx="3">
                  <c:v>U2</c:v>
                </c:pt>
                <c:pt idx="4">
                  <c:v>U3</c:v>
                </c:pt>
              </c:strCache>
            </c:strRef>
          </c:cat>
          <c:val>
            <c:numRef>
              <c:f>'Form K1'!$AX$202:$AX$206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54-BA02-4743-8162-021104AA8301}"/>
            </c:ext>
          </c:extLst>
        </c:ser>
        <c:ser>
          <c:idx val="31"/>
          <c:order val="31"/>
          <c:tx>
            <c:strRef>
              <c:f>'Form K1'!$AY$201</c:f>
              <c:strCache>
                <c:ptCount val="1"/>
                <c:pt idx="0">
                  <c:v>Fill 16</c:v>
                </c:pt>
              </c:strCache>
            </c:strRef>
          </c:tx>
          <c:invertIfNegative val="0"/>
          <c:dPt>
            <c:idx val="0"/>
            <c:invertIfNegative val="0"/>
            <c:bubble3D val="0"/>
            <c:spPr>
              <a:noFill/>
            </c:spPr>
            <c:extLst>
              <c:ext xmlns:c16="http://schemas.microsoft.com/office/drawing/2014/chart" uri="{C3380CC4-5D6E-409C-BE32-E72D297353CC}">
                <c16:uniqueId val="{00000156-BA02-4743-8162-021104AA8301}"/>
              </c:ext>
            </c:extLst>
          </c:dPt>
          <c:dPt>
            <c:idx val="1"/>
            <c:invertIfNegative val="0"/>
            <c:bubble3D val="0"/>
            <c:spPr>
              <a:noFill/>
            </c:spPr>
            <c:extLst>
              <c:ext xmlns:c16="http://schemas.microsoft.com/office/drawing/2014/chart" uri="{C3380CC4-5D6E-409C-BE32-E72D297353CC}">
                <c16:uniqueId val="{00000158-BA02-4743-8162-021104AA8301}"/>
              </c:ext>
            </c:extLst>
          </c:dPt>
          <c:dPt>
            <c:idx val="2"/>
            <c:invertIfNegative val="0"/>
            <c:bubble3D val="0"/>
            <c:spPr>
              <a:noFill/>
            </c:spPr>
            <c:extLst>
              <c:ext xmlns:c16="http://schemas.microsoft.com/office/drawing/2014/chart" uri="{C3380CC4-5D6E-409C-BE32-E72D297353CC}">
                <c16:uniqueId val="{0000015A-BA02-4743-8162-021104AA8301}"/>
              </c:ext>
            </c:extLst>
          </c:dPt>
          <c:dPt>
            <c:idx val="3"/>
            <c:invertIfNegative val="0"/>
            <c:bubble3D val="0"/>
            <c:spPr>
              <a:noFill/>
            </c:spPr>
            <c:extLst>
              <c:ext xmlns:c16="http://schemas.microsoft.com/office/drawing/2014/chart" uri="{C3380CC4-5D6E-409C-BE32-E72D297353CC}">
                <c16:uniqueId val="{0000015C-BA02-4743-8162-021104AA8301}"/>
              </c:ext>
            </c:extLst>
          </c:dPt>
          <c:dPt>
            <c:idx val="4"/>
            <c:invertIfNegative val="0"/>
            <c:bubble3D val="0"/>
            <c:spPr>
              <a:noFill/>
            </c:spPr>
            <c:extLst>
              <c:ext xmlns:c16="http://schemas.microsoft.com/office/drawing/2014/chart" uri="{C3380CC4-5D6E-409C-BE32-E72D297353CC}">
                <c16:uniqueId val="{0000015E-BA02-4743-8162-021104AA8301}"/>
              </c:ext>
            </c:extLst>
          </c:dPt>
          <c:cat>
            <c:strRef>
              <c:f>'Form K1'!$S$202:$S$206</c:f>
              <c:strCache>
                <c:ptCount val="5"/>
                <c:pt idx="0">
                  <c:v>R</c:v>
                </c:pt>
                <c:pt idx="1">
                  <c:v>M</c:v>
                </c:pt>
                <c:pt idx="2">
                  <c:v>U1</c:v>
                </c:pt>
                <c:pt idx="3">
                  <c:v>U2</c:v>
                </c:pt>
                <c:pt idx="4">
                  <c:v>U3</c:v>
                </c:pt>
              </c:strCache>
            </c:strRef>
          </c:cat>
          <c:val>
            <c:numRef>
              <c:f>'Form K1'!$AY$202:$AY$206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5F-BA02-4743-8162-021104AA8301}"/>
            </c:ext>
          </c:extLst>
        </c:ser>
        <c:ser>
          <c:idx val="32"/>
          <c:order val="32"/>
          <c:tx>
            <c:strRef>
              <c:f>'Form K1'!$AZ$201</c:f>
              <c:strCache>
                <c:ptCount val="1"/>
                <c:pt idx="0">
                  <c:v>17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61-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63-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65-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67-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69-BA02-4743-8162-021104AA8301}"/>
              </c:ext>
            </c:extLst>
          </c:dPt>
          <c:cat>
            <c:strRef>
              <c:f>'Form K1'!$S$202:$S$206</c:f>
              <c:strCache>
                <c:ptCount val="5"/>
                <c:pt idx="0">
                  <c:v>R</c:v>
                </c:pt>
                <c:pt idx="1">
                  <c:v>M</c:v>
                </c:pt>
                <c:pt idx="2">
                  <c:v>U1</c:v>
                </c:pt>
                <c:pt idx="3">
                  <c:v>U2</c:v>
                </c:pt>
                <c:pt idx="4">
                  <c:v>U3</c:v>
                </c:pt>
              </c:strCache>
            </c:strRef>
          </c:cat>
          <c:val>
            <c:numRef>
              <c:f>'Form K1'!$AZ$202:$AZ$206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6A-BA02-4743-8162-021104AA8301}"/>
            </c:ext>
          </c:extLst>
        </c:ser>
        <c:ser>
          <c:idx val="33"/>
          <c:order val="33"/>
          <c:tx>
            <c:strRef>
              <c:f>'Form K1'!$BA$201</c:f>
              <c:strCache>
                <c:ptCount val="1"/>
                <c:pt idx="0">
                  <c:v>Fill 17</c:v>
                </c:pt>
              </c:strCache>
            </c:strRef>
          </c:tx>
          <c:invertIfNegative val="0"/>
          <c:dPt>
            <c:idx val="0"/>
            <c:invertIfNegative val="0"/>
            <c:bubble3D val="0"/>
            <c:spPr>
              <a:noFill/>
            </c:spPr>
            <c:extLst>
              <c:ext xmlns:c16="http://schemas.microsoft.com/office/drawing/2014/chart" uri="{C3380CC4-5D6E-409C-BE32-E72D297353CC}">
                <c16:uniqueId val="{0000016C-BA02-4743-8162-021104AA8301}"/>
              </c:ext>
            </c:extLst>
          </c:dPt>
          <c:dPt>
            <c:idx val="1"/>
            <c:invertIfNegative val="0"/>
            <c:bubble3D val="0"/>
            <c:spPr>
              <a:noFill/>
            </c:spPr>
            <c:extLst>
              <c:ext xmlns:c16="http://schemas.microsoft.com/office/drawing/2014/chart" uri="{C3380CC4-5D6E-409C-BE32-E72D297353CC}">
                <c16:uniqueId val="{0000016E-BA02-4743-8162-021104AA8301}"/>
              </c:ext>
            </c:extLst>
          </c:dPt>
          <c:dPt>
            <c:idx val="2"/>
            <c:invertIfNegative val="0"/>
            <c:bubble3D val="0"/>
            <c:spPr>
              <a:noFill/>
            </c:spPr>
            <c:extLst>
              <c:ext xmlns:c16="http://schemas.microsoft.com/office/drawing/2014/chart" uri="{C3380CC4-5D6E-409C-BE32-E72D297353CC}">
                <c16:uniqueId val="{00000170-BA02-4743-8162-021104AA8301}"/>
              </c:ext>
            </c:extLst>
          </c:dPt>
          <c:dPt>
            <c:idx val="3"/>
            <c:invertIfNegative val="0"/>
            <c:bubble3D val="0"/>
            <c:spPr>
              <a:noFill/>
            </c:spPr>
            <c:extLst>
              <c:ext xmlns:c16="http://schemas.microsoft.com/office/drawing/2014/chart" uri="{C3380CC4-5D6E-409C-BE32-E72D297353CC}">
                <c16:uniqueId val="{00000172-BA02-4743-8162-021104AA8301}"/>
              </c:ext>
            </c:extLst>
          </c:dPt>
          <c:dPt>
            <c:idx val="4"/>
            <c:invertIfNegative val="0"/>
            <c:bubble3D val="0"/>
            <c:spPr>
              <a:noFill/>
            </c:spPr>
            <c:extLst>
              <c:ext xmlns:c16="http://schemas.microsoft.com/office/drawing/2014/chart" uri="{C3380CC4-5D6E-409C-BE32-E72D297353CC}">
                <c16:uniqueId val="{00000174-BA02-4743-8162-021104AA8301}"/>
              </c:ext>
            </c:extLst>
          </c:dPt>
          <c:cat>
            <c:strRef>
              <c:f>'Form K1'!$S$202:$S$206</c:f>
              <c:strCache>
                <c:ptCount val="5"/>
                <c:pt idx="0">
                  <c:v>R</c:v>
                </c:pt>
                <c:pt idx="1">
                  <c:v>M</c:v>
                </c:pt>
                <c:pt idx="2">
                  <c:v>U1</c:v>
                </c:pt>
                <c:pt idx="3">
                  <c:v>U2</c:v>
                </c:pt>
                <c:pt idx="4">
                  <c:v>U3</c:v>
                </c:pt>
              </c:strCache>
            </c:strRef>
          </c:cat>
          <c:val>
            <c:numRef>
              <c:f>'Form K1'!$BA$202:$BA$206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75-BA02-4743-8162-021104AA8301}"/>
            </c:ext>
          </c:extLst>
        </c:ser>
        <c:ser>
          <c:idx val="34"/>
          <c:order val="34"/>
          <c:tx>
            <c:strRef>
              <c:f>'Form K1'!$BB$201</c:f>
              <c:strCache>
                <c:ptCount val="1"/>
                <c:pt idx="0">
                  <c:v>18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77-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79-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7B-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7D-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7F-BA02-4743-8162-021104AA8301}"/>
              </c:ext>
            </c:extLst>
          </c:dPt>
          <c:cat>
            <c:strRef>
              <c:f>'Form K1'!$S$202:$S$206</c:f>
              <c:strCache>
                <c:ptCount val="5"/>
                <c:pt idx="0">
                  <c:v>R</c:v>
                </c:pt>
                <c:pt idx="1">
                  <c:v>M</c:v>
                </c:pt>
                <c:pt idx="2">
                  <c:v>U1</c:v>
                </c:pt>
                <c:pt idx="3">
                  <c:v>U2</c:v>
                </c:pt>
                <c:pt idx="4">
                  <c:v>U3</c:v>
                </c:pt>
              </c:strCache>
            </c:strRef>
          </c:cat>
          <c:val>
            <c:numRef>
              <c:f>'Form K1'!$BB$202:$BB$206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80-BA02-4743-8162-021104AA8301}"/>
            </c:ext>
          </c:extLst>
        </c:ser>
        <c:ser>
          <c:idx val="35"/>
          <c:order val="35"/>
          <c:tx>
            <c:strRef>
              <c:f>'Form K1'!$BC$201</c:f>
              <c:strCache>
                <c:ptCount val="1"/>
                <c:pt idx="0">
                  <c:v>Fill 18</c:v>
                </c:pt>
              </c:strCache>
            </c:strRef>
          </c:tx>
          <c:invertIfNegative val="0"/>
          <c:dPt>
            <c:idx val="0"/>
            <c:invertIfNegative val="0"/>
            <c:bubble3D val="0"/>
            <c:spPr>
              <a:noFill/>
            </c:spPr>
            <c:extLst>
              <c:ext xmlns:c16="http://schemas.microsoft.com/office/drawing/2014/chart" uri="{C3380CC4-5D6E-409C-BE32-E72D297353CC}">
                <c16:uniqueId val="{00000182-BA02-4743-8162-021104AA8301}"/>
              </c:ext>
            </c:extLst>
          </c:dPt>
          <c:dPt>
            <c:idx val="1"/>
            <c:invertIfNegative val="0"/>
            <c:bubble3D val="0"/>
            <c:spPr>
              <a:noFill/>
            </c:spPr>
            <c:extLst>
              <c:ext xmlns:c16="http://schemas.microsoft.com/office/drawing/2014/chart" uri="{C3380CC4-5D6E-409C-BE32-E72D297353CC}">
                <c16:uniqueId val="{00000184-BA02-4743-8162-021104AA8301}"/>
              </c:ext>
            </c:extLst>
          </c:dPt>
          <c:dPt>
            <c:idx val="2"/>
            <c:invertIfNegative val="0"/>
            <c:bubble3D val="0"/>
            <c:spPr>
              <a:noFill/>
            </c:spPr>
            <c:extLst>
              <c:ext xmlns:c16="http://schemas.microsoft.com/office/drawing/2014/chart" uri="{C3380CC4-5D6E-409C-BE32-E72D297353CC}">
                <c16:uniqueId val="{00000186-BA02-4743-8162-021104AA8301}"/>
              </c:ext>
            </c:extLst>
          </c:dPt>
          <c:dPt>
            <c:idx val="3"/>
            <c:invertIfNegative val="0"/>
            <c:bubble3D val="0"/>
            <c:spPr>
              <a:noFill/>
            </c:spPr>
            <c:extLst>
              <c:ext xmlns:c16="http://schemas.microsoft.com/office/drawing/2014/chart" uri="{C3380CC4-5D6E-409C-BE32-E72D297353CC}">
                <c16:uniqueId val="{00000188-BA02-4743-8162-021104AA8301}"/>
              </c:ext>
            </c:extLst>
          </c:dPt>
          <c:dPt>
            <c:idx val="4"/>
            <c:invertIfNegative val="0"/>
            <c:bubble3D val="0"/>
            <c:spPr>
              <a:noFill/>
            </c:spPr>
            <c:extLst>
              <c:ext xmlns:c16="http://schemas.microsoft.com/office/drawing/2014/chart" uri="{C3380CC4-5D6E-409C-BE32-E72D297353CC}">
                <c16:uniqueId val="{0000018A-BA02-4743-8162-021104AA8301}"/>
              </c:ext>
            </c:extLst>
          </c:dPt>
          <c:cat>
            <c:strRef>
              <c:f>'Form K1'!$S$202:$S$206</c:f>
              <c:strCache>
                <c:ptCount val="5"/>
                <c:pt idx="0">
                  <c:v>R</c:v>
                </c:pt>
                <c:pt idx="1">
                  <c:v>M</c:v>
                </c:pt>
                <c:pt idx="2">
                  <c:v>U1</c:v>
                </c:pt>
                <c:pt idx="3">
                  <c:v>U2</c:v>
                </c:pt>
                <c:pt idx="4">
                  <c:v>U3</c:v>
                </c:pt>
              </c:strCache>
            </c:strRef>
          </c:cat>
          <c:val>
            <c:numRef>
              <c:f>'Form K1'!$BC$202:$BC$206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8B-BA02-4743-8162-021104AA8301}"/>
            </c:ext>
          </c:extLst>
        </c:ser>
        <c:ser>
          <c:idx val="36"/>
          <c:order val="36"/>
          <c:tx>
            <c:strRef>
              <c:f>'Form K1'!$BD$201</c:f>
              <c:strCache>
                <c:ptCount val="1"/>
                <c:pt idx="0">
                  <c:v>19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8D-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8F-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91-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93-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95-BA02-4743-8162-021104AA8301}"/>
              </c:ext>
            </c:extLst>
          </c:dPt>
          <c:cat>
            <c:strRef>
              <c:f>'Form K1'!$S$202:$S$206</c:f>
              <c:strCache>
                <c:ptCount val="5"/>
                <c:pt idx="0">
                  <c:v>R</c:v>
                </c:pt>
                <c:pt idx="1">
                  <c:v>M</c:v>
                </c:pt>
                <c:pt idx="2">
                  <c:v>U1</c:v>
                </c:pt>
                <c:pt idx="3">
                  <c:v>U2</c:v>
                </c:pt>
                <c:pt idx="4">
                  <c:v>U3</c:v>
                </c:pt>
              </c:strCache>
            </c:strRef>
          </c:cat>
          <c:val>
            <c:numRef>
              <c:f>'Form K1'!$BD$202:$BD$206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96-BA02-4743-8162-021104AA8301}"/>
            </c:ext>
          </c:extLst>
        </c:ser>
        <c:ser>
          <c:idx val="37"/>
          <c:order val="37"/>
          <c:tx>
            <c:strRef>
              <c:f>'Form K1'!$BE$201</c:f>
              <c:strCache>
                <c:ptCount val="1"/>
                <c:pt idx="0">
                  <c:v>Fill 19</c:v>
                </c:pt>
              </c:strCache>
            </c:strRef>
          </c:tx>
          <c:invertIfNegative val="0"/>
          <c:dPt>
            <c:idx val="0"/>
            <c:invertIfNegative val="0"/>
            <c:bubble3D val="0"/>
            <c:spPr>
              <a:noFill/>
            </c:spPr>
            <c:extLst>
              <c:ext xmlns:c16="http://schemas.microsoft.com/office/drawing/2014/chart" uri="{C3380CC4-5D6E-409C-BE32-E72D297353CC}">
                <c16:uniqueId val="{00000198-BA02-4743-8162-021104AA8301}"/>
              </c:ext>
            </c:extLst>
          </c:dPt>
          <c:dPt>
            <c:idx val="1"/>
            <c:invertIfNegative val="0"/>
            <c:bubble3D val="0"/>
            <c:spPr>
              <a:noFill/>
            </c:spPr>
            <c:extLst>
              <c:ext xmlns:c16="http://schemas.microsoft.com/office/drawing/2014/chart" uri="{C3380CC4-5D6E-409C-BE32-E72D297353CC}">
                <c16:uniqueId val="{0000019A-BA02-4743-8162-021104AA8301}"/>
              </c:ext>
            </c:extLst>
          </c:dPt>
          <c:dPt>
            <c:idx val="2"/>
            <c:invertIfNegative val="0"/>
            <c:bubble3D val="0"/>
            <c:spPr>
              <a:noFill/>
            </c:spPr>
            <c:extLst>
              <c:ext xmlns:c16="http://schemas.microsoft.com/office/drawing/2014/chart" uri="{C3380CC4-5D6E-409C-BE32-E72D297353CC}">
                <c16:uniqueId val="{0000019C-BA02-4743-8162-021104AA8301}"/>
              </c:ext>
            </c:extLst>
          </c:dPt>
          <c:dPt>
            <c:idx val="3"/>
            <c:invertIfNegative val="0"/>
            <c:bubble3D val="0"/>
            <c:spPr>
              <a:noFill/>
            </c:spPr>
            <c:extLst>
              <c:ext xmlns:c16="http://schemas.microsoft.com/office/drawing/2014/chart" uri="{C3380CC4-5D6E-409C-BE32-E72D297353CC}">
                <c16:uniqueId val="{0000019E-BA02-4743-8162-021104AA8301}"/>
              </c:ext>
            </c:extLst>
          </c:dPt>
          <c:dPt>
            <c:idx val="4"/>
            <c:invertIfNegative val="0"/>
            <c:bubble3D val="0"/>
            <c:spPr>
              <a:noFill/>
            </c:spPr>
            <c:extLst>
              <c:ext xmlns:c16="http://schemas.microsoft.com/office/drawing/2014/chart" uri="{C3380CC4-5D6E-409C-BE32-E72D297353CC}">
                <c16:uniqueId val="{000001A0-BA02-4743-8162-021104AA8301}"/>
              </c:ext>
            </c:extLst>
          </c:dPt>
          <c:cat>
            <c:strRef>
              <c:f>'Form K1'!$S$202:$S$206</c:f>
              <c:strCache>
                <c:ptCount val="5"/>
                <c:pt idx="0">
                  <c:v>R</c:v>
                </c:pt>
                <c:pt idx="1">
                  <c:v>M</c:v>
                </c:pt>
                <c:pt idx="2">
                  <c:v>U1</c:v>
                </c:pt>
                <c:pt idx="3">
                  <c:v>U2</c:v>
                </c:pt>
                <c:pt idx="4">
                  <c:v>U3</c:v>
                </c:pt>
              </c:strCache>
            </c:strRef>
          </c:cat>
          <c:val>
            <c:numRef>
              <c:f>'Form K1'!$BE$202:$BE$206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A1-BA02-4743-8162-021104AA8301}"/>
            </c:ext>
          </c:extLst>
        </c:ser>
        <c:ser>
          <c:idx val="38"/>
          <c:order val="38"/>
          <c:tx>
            <c:strRef>
              <c:f>'Form K1'!$BF$201</c:f>
              <c:strCache>
                <c:ptCount val="1"/>
                <c:pt idx="0">
                  <c:v>20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A3-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A5-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A7-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A9-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AB-BA02-4743-8162-021104AA8301}"/>
              </c:ext>
            </c:extLst>
          </c:dPt>
          <c:cat>
            <c:strRef>
              <c:f>'Form K1'!$S$202:$S$206</c:f>
              <c:strCache>
                <c:ptCount val="5"/>
                <c:pt idx="0">
                  <c:v>R</c:v>
                </c:pt>
                <c:pt idx="1">
                  <c:v>M</c:v>
                </c:pt>
                <c:pt idx="2">
                  <c:v>U1</c:v>
                </c:pt>
                <c:pt idx="3">
                  <c:v>U2</c:v>
                </c:pt>
                <c:pt idx="4">
                  <c:v>U3</c:v>
                </c:pt>
              </c:strCache>
            </c:strRef>
          </c:cat>
          <c:val>
            <c:numRef>
              <c:f>'Form K1'!$BF$202:$BF$206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AC-BA02-4743-8162-021104AA8301}"/>
            </c:ext>
          </c:extLst>
        </c:ser>
        <c:ser>
          <c:idx val="39"/>
          <c:order val="39"/>
          <c:tx>
            <c:strRef>
              <c:f>'Form K1'!$BG$201</c:f>
              <c:strCache>
                <c:ptCount val="1"/>
                <c:pt idx="0">
                  <c:v>Fill 20</c:v>
                </c:pt>
              </c:strCache>
            </c:strRef>
          </c:tx>
          <c:invertIfNegative val="0"/>
          <c:dPt>
            <c:idx val="0"/>
            <c:invertIfNegative val="0"/>
            <c:bubble3D val="0"/>
            <c:spPr>
              <a:noFill/>
            </c:spPr>
            <c:extLst>
              <c:ext xmlns:c16="http://schemas.microsoft.com/office/drawing/2014/chart" uri="{C3380CC4-5D6E-409C-BE32-E72D297353CC}">
                <c16:uniqueId val="{000001AE-BA02-4743-8162-021104AA8301}"/>
              </c:ext>
            </c:extLst>
          </c:dPt>
          <c:dPt>
            <c:idx val="1"/>
            <c:invertIfNegative val="0"/>
            <c:bubble3D val="0"/>
            <c:spPr>
              <a:noFill/>
            </c:spPr>
            <c:extLst>
              <c:ext xmlns:c16="http://schemas.microsoft.com/office/drawing/2014/chart" uri="{C3380CC4-5D6E-409C-BE32-E72D297353CC}">
                <c16:uniqueId val="{000001B0-BA02-4743-8162-021104AA8301}"/>
              </c:ext>
            </c:extLst>
          </c:dPt>
          <c:dPt>
            <c:idx val="2"/>
            <c:invertIfNegative val="0"/>
            <c:bubble3D val="0"/>
            <c:spPr>
              <a:noFill/>
            </c:spPr>
            <c:extLst>
              <c:ext xmlns:c16="http://schemas.microsoft.com/office/drawing/2014/chart" uri="{C3380CC4-5D6E-409C-BE32-E72D297353CC}">
                <c16:uniqueId val="{000001B2-BA02-4743-8162-021104AA8301}"/>
              </c:ext>
            </c:extLst>
          </c:dPt>
          <c:dPt>
            <c:idx val="3"/>
            <c:invertIfNegative val="0"/>
            <c:bubble3D val="0"/>
            <c:spPr>
              <a:noFill/>
            </c:spPr>
            <c:extLst>
              <c:ext xmlns:c16="http://schemas.microsoft.com/office/drawing/2014/chart" uri="{C3380CC4-5D6E-409C-BE32-E72D297353CC}">
                <c16:uniqueId val="{000001B4-BA02-4743-8162-021104AA8301}"/>
              </c:ext>
            </c:extLst>
          </c:dPt>
          <c:dPt>
            <c:idx val="4"/>
            <c:invertIfNegative val="0"/>
            <c:bubble3D val="0"/>
            <c:spPr>
              <a:noFill/>
            </c:spPr>
            <c:extLst>
              <c:ext xmlns:c16="http://schemas.microsoft.com/office/drawing/2014/chart" uri="{C3380CC4-5D6E-409C-BE32-E72D297353CC}">
                <c16:uniqueId val="{000001B6-BA02-4743-8162-021104AA8301}"/>
              </c:ext>
            </c:extLst>
          </c:dPt>
          <c:cat>
            <c:strRef>
              <c:f>'Form K1'!$S$202:$S$206</c:f>
              <c:strCache>
                <c:ptCount val="5"/>
                <c:pt idx="0">
                  <c:v>R</c:v>
                </c:pt>
                <c:pt idx="1">
                  <c:v>M</c:v>
                </c:pt>
                <c:pt idx="2">
                  <c:v>U1</c:v>
                </c:pt>
                <c:pt idx="3">
                  <c:v>U2</c:v>
                </c:pt>
                <c:pt idx="4">
                  <c:v>U3</c:v>
                </c:pt>
              </c:strCache>
            </c:strRef>
          </c:cat>
          <c:val>
            <c:numRef>
              <c:f>'Form K1'!$BG$202:$BG$206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B7-BA02-4743-8162-021104AA8301}"/>
            </c:ext>
          </c:extLst>
        </c:ser>
        <c:ser>
          <c:idx val="40"/>
          <c:order val="40"/>
          <c:tx>
            <c:strRef>
              <c:f>'Form K1'!$BH$201</c:f>
              <c:strCache>
                <c:ptCount val="1"/>
                <c:pt idx="0">
                  <c:v>21</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B9-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BB-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BD-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BF-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C1-BA02-4743-8162-021104AA8301}"/>
              </c:ext>
            </c:extLst>
          </c:dPt>
          <c:cat>
            <c:strRef>
              <c:f>'Form K1'!$S$202:$S$206</c:f>
              <c:strCache>
                <c:ptCount val="5"/>
                <c:pt idx="0">
                  <c:v>R</c:v>
                </c:pt>
                <c:pt idx="1">
                  <c:v>M</c:v>
                </c:pt>
                <c:pt idx="2">
                  <c:v>U1</c:v>
                </c:pt>
                <c:pt idx="3">
                  <c:v>U2</c:v>
                </c:pt>
                <c:pt idx="4">
                  <c:v>U3</c:v>
                </c:pt>
              </c:strCache>
            </c:strRef>
          </c:cat>
          <c:val>
            <c:numRef>
              <c:f>'Form K1'!$BH$202:$BH$206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C2-BA02-4743-8162-021104AA8301}"/>
            </c:ext>
          </c:extLst>
        </c:ser>
        <c:ser>
          <c:idx val="41"/>
          <c:order val="41"/>
          <c:tx>
            <c:strRef>
              <c:f>'Form K1'!$BI$201</c:f>
              <c:strCache>
                <c:ptCount val="1"/>
                <c:pt idx="0">
                  <c:v>Fill 21</c:v>
                </c:pt>
              </c:strCache>
            </c:strRef>
          </c:tx>
          <c:invertIfNegative val="0"/>
          <c:dPt>
            <c:idx val="0"/>
            <c:invertIfNegative val="0"/>
            <c:bubble3D val="0"/>
            <c:spPr>
              <a:noFill/>
            </c:spPr>
            <c:extLst>
              <c:ext xmlns:c16="http://schemas.microsoft.com/office/drawing/2014/chart" uri="{C3380CC4-5D6E-409C-BE32-E72D297353CC}">
                <c16:uniqueId val="{000001C4-BA02-4743-8162-021104AA8301}"/>
              </c:ext>
            </c:extLst>
          </c:dPt>
          <c:dPt>
            <c:idx val="1"/>
            <c:invertIfNegative val="0"/>
            <c:bubble3D val="0"/>
            <c:spPr>
              <a:noFill/>
            </c:spPr>
            <c:extLst>
              <c:ext xmlns:c16="http://schemas.microsoft.com/office/drawing/2014/chart" uri="{C3380CC4-5D6E-409C-BE32-E72D297353CC}">
                <c16:uniqueId val="{000001C6-BA02-4743-8162-021104AA8301}"/>
              </c:ext>
            </c:extLst>
          </c:dPt>
          <c:dPt>
            <c:idx val="2"/>
            <c:invertIfNegative val="0"/>
            <c:bubble3D val="0"/>
            <c:spPr>
              <a:noFill/>
            </c:spPr>
            <c:extLst>
              <c:ext xmlns:c16="http://schemas.microsoft.com/office/drawing/2014/chart" uri="{C3380CC4-5D6E-409C-BE32-E72D297353CC}">
                <c16:uniqueId val="{000001C8-BA02-4743-8162-021104AA8301}"/>
              </c:ext>
            </c:extLst>
          </c:dPt>
          <c:dPt>
            <c:idx val="3"/>
            <c:invertIfNegative val="0"/>
            <c:bubble3D val="0"/>
            <c:spPr>
              <a:noFill/>
            </c:spPr>
            <c:extLst>
              <c:ext xmlns:c16="http://schemas.microsoft.com/office/drawing/2014/chart" uri="{C3380CC4-5D6E-409C-BE32-E72D297353CC}">
                <c16:uniqueId val="{000001CA-BA02-4743-8162-021104AA8301}"/>
              </c:ext>
            </c:extLst>
          </c:dPt>
          <c:dPt>
            <c:idx val="4"/>
            <c:invertIfNegative val="0"/>
            <c:bubble3D val="0"/>
            <c:spPr>
              <a:noFill/>
            </c:spPr>
            <c:extLst>
              <c:ext xmlns:c16="http://schemas.microsoft.com/office/drawing/2014/chart" uri="{C3380CC4-5D6E-409C-BE32-E72D297353CC}">
                <c16:uniqueId val="{000001CC-BA02-4743-8162-021104AA8301}"/>
              </c:ext>
            </c:extLst>
          </c:dPt>
          <c:cat>
            <c:strRef>
              <c:f>'Form K1'!$S$202:$S$206</c:f>
              <c:strCache>
                <c:ptCount val="5"/>
                <c:pt idx="0">
                  <c:v>R</c:v>
                </c:pt>
                <c:pt idx="1">
                  <c:v>M</c:v>
                </c:pt>
                <c:pt idx="2">
                  <c:v>U1</c:v>
                </c:pt>
                <c:pt idx="3">
                  <c:v>U2</c:v>
                </c:pt>
                <c:pt idx="4">
                  <c:v>U3</c:v>
                </c:pt>
              </c:strCache>
            </c:strRef>
          </c:cat>
          <c:val>
            <c:numRef>
              <c:f>'Form K1'!$BI$202:$BI$206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CD-BA02-4743-8162-021104AA8301}"/>
            </c:ext>
          </c:extLst>
        </c:ser>
        <c:ser>
          <c:idx val="42"/>
          <c:order val="42"/>
          <c:tx>
            <c:strRef>
              <c:f>'Form K1'!$BJ$201</c:f>
              <c:strCache>
                <c:ptCount val="1"/>
                <c:pt idx="0">
                  <c:v>22</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CF-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D1-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D3-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D5-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D7-BA02-4743-8162-021104AA8301}"/>
              </c:ext>
            </c:extLst>
          </c:dPt>
          <c:cat>
            <c:strRef>
              <c:f>'Form K1'!$S$202:$S$206</c:f>
              <c:strCache>
                <c:ptCount val="5"/>
                <c:pt idx="0">
                  <c:v>R</c:v>
                </c:pt>
                <c:pt idx="1">
                  <c:v>M</c:v>
                </c:pt>
                <c:pt idx="2">
                  <c:v>U1</c:v>
                </c:pt>
                <c:pt idx="3">
                  <c:v>U2</c:v>
                </c:pt>
                <c:pt idx="4">
                  <c:v>U3</c:v>
                </c:pt>
              </c:strCache>
            </c:strRef>
          </c:cat>
          <c:val>
            <c:numRef>
              <c:f>'Form K1'!$BJ$202:$BJ$206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D8-BA02-4743-8162-021104AA8301}"/>
            </c:ext>
          </c:extLst>
        </c:ser>
        <c:ser>
          <c:idx val="43"/>
          <c:order val="43"/>
          <c:tx>
            <c:strRef>
              <c:f>'Form K1'!$BK$201</c:f>
              <c:strCache>
                <c:ptCount val="1"/>
                <c:pt idx="0">
                  <c:v>Fill 22</c:v>
                </c:pt>
              </c:strCache>
            </c:strRef>
          </c:tx>
          <c:invertIfNegative val="0"/>
          <c:dPt>
            <c:idx val="0"/>
            <c:invertIfNegative val="0"/>
            <c:bubble3D val="0"/>
            <c:spPr>
              <a:noFill/>
            </c:spPr>
            <c:extLst>
              <c:ext xmlns:c16="http://schemas.microsoft.com/office/drawing/2014/chart" uri="{C3380CC4-5D6E-409C-BE32-E72D297353CC}">
                <c16:uniqueId val="{000001DA-BA02-4743-8162-021104AA8301}"/>
              </c:ext>
            </c:extLst>
          </c:dPt>
          <c:dPt>
            <c:idx val="1"/>
            <c:invertIfNegative val="0"/>
            <c:bubble3D val="0"/>
            <c:spPr>
              <a:noFill/>
            </c:spPr>
            <c:extLst>
              <c:ext xmlns:c16="http://schemas.microsoft.com/office/drawing/2014/chart" uri="{C3380CC4-5D6E-409C-BE32-E72D297353CC}">
                <c16:uniqueId val="{000001DC-BA02-4743-8162-021104AA8301}"/>
              </c:ext>
            </c:extLst>
          </c:dPt>
          <c:dPt>
            <c:idx val="2"/>
            <c:invertIfNegative val="0"/>
            <c:bubble3D val="0"/>
            <c:spPr>
              <a:noFill/>
            </c:spPr>
            <c:extLst>
              <c:ext xmlns:c16="http://schemas.microsoft.com/office/drawing/2014/chart" uri="{C3380CC4-5D6E-409C-BE32-E72D297353CC}">
                <c16:uniqueId val="{000001DE-BA02-4743-8162-021104AA8301}"/>
              </c:ext>
            </c:extLst>
          </c:dPt>
          <c:dPt>
            <c:idx val="3"/>
            <c:invertIfNegative val="0"/>
            <c:bubble3D val="0"/>
            <c:spPr>
              <a:noFill/>
            </c:spPr>
            <c:extLst>
              <c:ext xmlns:c16="http://schemas.microsoft.com/office/drawing/2014/chart" uri="{C3380CC4-5D6E-409C-BE32-E72D297353CC}">
                <c16:uniqueId val="{000001E0-BA02-4743-8162-021104AA8301}"/>
              </c:ext>
            </c:extLst>
          </c:dPt>
          <c:dPt>
            <c:idx val="4"/>
            <c:invertIfNegative val="0"/>
            <c:bubble3D val="0"/>
            <c:spPr>
              <a:noFill/>
            </c:spPr>
            <c:extLst>
              <c:ext xmlns:c16="http://schemas.microsoft.com/office/drawing/2014/chart" uri="{C3380CC4-5D6E-409C-BE32-E72D297353CC}">
                <c16:uniqueId val="{000001E2-BA02-4743-8162-021104AA8301}"/>
              </c:ext>
            </c:extLst>
          </c:dPt>
          <c:cat>
            <c:strRef>
              <c:f>'Form K1'!$S$202:$S$206</c:f>
              <c:strCache>
                <c:ptCount val="5"/>
                <c:pt idx="0">
                  <c:v>R</c:v>
                </c:pt>
                <c:pt idx="1">
                  <c:v>M</c:v>
                </c:pt>
                <c:pt idx="2">
                  <c:v>U1</c:v>
                </c:pt>
                <c:pt idx="3">
                  <c:v>U2</c:v>
                </c:pt>
                <c:pt idx="4">
                  <c:v>U3</c:v>
                </c:pt>
              </c:strCache>
            </c:strRef>
          </c:cat>
          <c:val>
            <c:numRef>
              <c:f>'Form K1'!$BK$202:$BK$206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E3-BA02-4743-8162-021104AA8301}"/>
            </c:ext>
          </c:extLst>
        </c:ser>
        <c:ser>
          <c:idx val="44"/>
          <c:order val="44"/>
          <c:tx>
            <c:strRef>
              <c:f>'Form K1'!$BL$201</c:f>
              <c:strCache>
                <c:ptCount val="1"/>
                <c:pt idx="0">
                  <c:v>23</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E5-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E7-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E9-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1EB-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1ED-BA02-4743-8162-021104AA8301}"/>
              </c:ext>
            </c:extLst>
          </c:dPt>
          <c:cat>
            <c:strRef>
              <c:f>'Form K1'!$S$202:$S$206</c:f>
              <c:strCache>
                <c:ptCount val="5"/>
                <c:pt idx="0">
                  <c:v>R</c:v>
                </c:pt>
                <c:pt idx="1">
                  <c:v>M</c:v>
                </c:pt>
                <c:pt idx="2">
                  <c:v>U1</c:v>
                </c:pt>
                <c:pt idx="3">
                  <c:v>U2</c:v>
                </c:pt>
                <c:pt idx="4">
                  <c:v>U3</c:v>
                </c:pt>
              </c:strCache>
            </c:strRef>
          </c:cat>
          <c:val>
            <c:numRef>
              <c:f>'Form K1'!$BL$202:$BL$206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1EE-BA02-4743-8162-021104AA8301}"/>
            </c:ext>
          </c:extLst>
        </c:ser>
        <c:ser>
          <c:idx val="45"/>
          <c:order val="45"/>
          <c:tx>
            <c:strRef>
              <c:f>'Form K1'!$BM$201</c:f>
              <c:strCache>
                <c:ptCount val="1"/>
                <c:pt idx="0">
                  <c:v>Fill 23</c:v>
                </c:pt>
              </c:strCache>
            </c:strRef>
          </c:tx>
          <c:invertIfNegative val="0"/>
          <c:dPt>
            <c:idx val="0"/>
            <c:invertIfNegative val="0"/>
            <c:bubble3D val="0"/>
            <c:spPr>
              <a:noFill/>
            </c:spPr>
            <c:extLst>
              <c:ext xmlns:c16="http://schemas.microsoft.com/office/drawing/2014/chart" uri="{C3380CC4-5D6E-409C-BE32-E72D297353CC}">
                <c16:uniqueId val="{000001F0-BA02-4743-8162-021104AA8301}"/>
              </c:ext>
            </c:extLst>
          </c:dPt>
          <c:dPt>
            <c:idx val="1"/>
            <c:invertIfNegative val="0"/>
            <c:bubble3D val="0"/>
            <c:spPr>
              <a:noFill/>
            </c:spPr>
            <c:extLst>
              <c:ext xmlns:c16="http://schemas.microsoft.com/office/drawing/2014/chart" uri="{C3380CC4-5D6E-409C-BE32-E72D297353CC}">
                <c16:uniqueId val="{000001F2-BA02-4743-8162-021104AA8301}"/>
              </c:ext>
            </c:extLst>
          </c:dPt>
          <c:dPt>
            <c:idx val="2"/>
            <c:invertIfNegative val="0"/>
            <c:bubble3D val="0"/>
            <c:spPr>
              <a:noFill/>
            </c:spPr>
            <c:extLst>
              <c:ext xmlns:c16="http://schemas.microsoft.com/office/drawing/2014/chart" uri="{C3380CC4-5D6E-409C-BE32-E72D297353CC}">
                <c16:uniqueId val="{000001F4-BA02-4743-8162-021104AA8301}"/>
              </c:ext>
            </c:extLst>
          </c:dPt>
          <c:dPt>
            <c:idx val="3"/>
            <c:invertIfNegative val="0"/>
            <c:bubble3D val="0"/>
            <c:spPr>
              <a:noFill/>
            </c:spPr>
            <c:extLst>
              <c:ext xmlns:c16="http://schemas.microsoft.com/office/drawing/2014/chart" uri="{C3380CC4-5D6E-409C-BE32-E72D297353CC}">
                <c16:uniqueId val="{000001F6-BA02-4743-8162-021104AA8301}"/>
              </c:ext>
            </c:extLst>
          </c:dPt>
          <c:dPt>
            <c:idx val="4"/>
            <c:invertIfNegative val="0"/>
            <c:bubble3D val="0"/>
            <c:spPr>
              <a:noFill/>
            </c:spPr>
            <c:extLst>
              <c:ext xmlns:c16="http://schemas.microsoft.com/office/drawing/2014/chart" uri="{C3380CC4-5D6E-409C-BE32-E72D297353CC}">
                <c16:uniqueId val="{000001F8-BA02-4743-8162-021104AA8301}"/>
              </c:ext>
            </c:extLst>
          </c:dPt>
          <c:cat>
            <c:strRef>
              <c:f>'Form K1'!$S$202:$S$206</c:f>
              <c:strCache>
                <c:ptCount val="5"/>
                <c:pt idx="0">
                  <c:v>R</c:v>
                </c:pt>
                <c:pt idx="1">
                  <c:v>M</c:v>
                </c:pt>
                <c:pt idx="2">
                  <c:v>U1</c:v>
                </c:pt>
                <c:pt idx="3">
                  <c:v>U2</c:v>
                </c:pt>
                <c:pt idx="4">
                  <c:v>U3</c:v>
                </c:pt>
              </c:strCache>
            </c:strRef>
          </c:cat>
          <c:val>
            <c:numRef>
              <c:f>'Form K1'!$BM$202:$BM$206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1F9-BA02-4743-8162-021104AA8301}"/>
            </c:ext>
          </c:extLst>
        </c:ser>
        <c:ser>
          <c:idx val="46"/>
          <c:order val="46"/>
          <c:tx>
            <c:strRef>
              <c:f>'Form K1'!$BN$201</c:f>
              <c:strCache>
                <c:ptCount val="1"/>
                <c:pt idx="0">
                  <c:v>24</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1FB-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1FD-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1FF-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01-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03-BA02-4743-8162-021104AA8301}"/>
              </c:ext>
            </c:extLst>
          </c:dPt>
          <c:cat>
            <c:strRef>
              <c:f>'Form K1'!$S$202:$S$206</c:f>
              <c:strCache>
                <c:ptCount val="5"/>
                <c:pt idx="0">
                  <c:v>R</c:v>
                </c:pt>
                <c:pt idx="1">
                  <c:v>M</c:v>
                </c:pt>
                <c:pt idx="2">
                  <c:v>U1</c:v>
                </c:pt>
                <c:pt idx="3">
                  <c:v>U2</c:v>
                </c:pt>
                <c:pt idx="4">
                  <c:v>U3</c:v>
                </c:pt>
              </c:strCache>
            </c:strRef>
          </c:cat>
          <c:val>
            <c:numRef>
              <c:f>'Form K1'!$BN$202:$BN$206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04-BA02-4743-8162-021104AA8301}"/>
            </c:ext>
          </c:extLst>
        </c:ser>
        <c:ser>
          <c:idx val="47"/>
          <c:order val="47"/>
          <c:tx>
            <c:strRef>
              <c:f>'Form K1'!$BO$201</c:f>
              <c:strCache>
                <c:ptCount val="1"/>
                <c:pt idx="0">
                  <c:v>Fill 24</c:v>
                </c:pt>
              </c:strCache>
            </c:strRef>
          </c:tx>
          <c:invertIfNegative val="0"/>
          <c:dPt>
            <c:idx val="0"/>
            <c:invertIfNegative val="0"/>
            <c:bubble3D val="0"/>
            <c:spPr>
              <a:noFill/>
            </c:spPr>
            <c:extLst>
              <c:ext xmlns:c16="http://schemas.microsoft.com/office/drawing/2014/chart" uri="{C3380CC4-5D6E-409C-BE32-E72D297353CC}">
                <c16:uniqueId val="{00000206-BA02-4743-8162-021104AA8301}"/>
              </c:ext>
            </c:extLst>
          </c:dPt>
          <c:dPt>
            <c:idx val="1"/>
            <c:invertIfNegative val="0"/>
            <c:bubble3D val="0"/>
            <c:spPr>
              <a:noFill/>
            </c:spPr>
            <c:extLst>
              <c:ext xmlns:c16="http://schemas.microsoft.com/office/drawing/2014/chart" uri="{C3380CC4-5D6E-409C-BE32-E72D297353CC}">
                <c16:uniqueId val="{00000208-BA02-4743-8162-021104AA8301}"/>
              </c:ext>
            </c:extLst>
          </c:dPt>
          <c:dPt>
            <c:idx val="2"/>
            <c:invertIfNegative val="0"/>
            <c:bubble3D val="0"/>
            <c:spPr>
              <a:noFill/>
            </c:spPr>
            <c:extLst>
              <c:ext xmlns:c16="http://schemas.microsoft.com/office/drawing/2014/chart" uri="{C3380CC4-5D6E-409C-BE32-E72D297353CC}">
                <c16:uniqueId val="{0000020A-BA02-4743-8162-021104AA8301}"/>
              </c:ext>
            </c:extLst>
          </c:dPt>
          <c:dPt>
            <c:idx val="3"/>
            <c:invertIfNegative val="0"/>
            <c:bubble3D val="0"/>
            <c:spPr>
              <a:noFill/>
            </c:spPr>
            <c:extLst>
              <c:ext xmlns:c16="http://schemas.microsoft.com/office/drawing/2014/chart" uri="{C3380CC4-5D6E-409C-BE32-E72D297353CC}">
                <c16:uniqueId val="{0000020C-BA02-4743-8162-021104AA8301}"/>
              </c:ext>
            </c:extLst>
          </c:dPt>
          <c:dPt>
            <c:idx val="4"/>
            <c:invertIfNegative val="0"/>
            <c:bubble3D val="0"/>
            <c:spPr>
              <a:noFill/>
            </c:spPr>
            <c:extLst>
              <c:ext xmlns:c16="http://schemas.microsoft.com/office/drawing/2014/chart" uri="{C3380CC4-5D6E-409C-BE32-E72D297353CC}">
                <c16:uniqueId val="{0000020E-BA02-4743-8162-021104AA8301}"/>
              </c:ext>
            </c:extLst>
          </c:dPt>
          <c:cat>
            <c:strRef>
              <c:f>'Form K1'!$S$202:$S$206</c:f>
              <c:strCache>
                <c:ptCount val="5"/>
                <c:pt idx="0">
                  <c:v>R</c:v>
                </c:pt>
                <c:pt idx="1">
                  <c:v>M</c:v>
                </c:pt>
                <c:pt idx="2">
                  <c:v>U1</c:v>
                </c:pt>
                <c:pt idx="3">
                  <c:v>U2</c:v>
                </c:pt>
                <c:pt idx="4">
                  <c:v>U3</c:v>
                </c:pt>
              </c:strCache>
            </c:strRef>
          </c:cat>
          <c:val>
            <c:numRef>
              <c:f>'Form K1'!$BO$202:$BO$206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0F-BA02-4743-8162-021104AA8301}"/>
            </c:ext>
          </c:extLst>
        </c:ser>
        <c:ser>
          <c:idx val="48"/>
          <c:order val="48"/>
          <c:tx>
            <c:strRef>
              <c:f>'Form K1'!$BP$201</c:f>
              <c:strCache>
                <c:ptCount val="1"/>
                <c:pt idx="0">
                  <c:v>25</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11-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13-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15-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17-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19-BA02-4743-8162-021104AA8301}"/>
              </c:ext>
            </c:extLst>
          </c:dPt>
          <c:cat>
            <c:strRef>
              <c:f>'Form K1'!$S$202:$S$206</c:f>
              <c:strCache>
                <c:ptCount val="5"/>
                <c:pt idx="0">
                  <c:v>R</c:v>
                </c:pt>
                <c:pt idx="1">
                  <c:v>M</c:v>
                </c:pt>
                <c:pt idx="2">
                  <c:v>U1</c:v>
                </c:pt>
                <c:pt idx="3">
                  <c:v>U2</c:v>
                </c:pt>
                <c:pt idx="4">
                  <c:v>U3</c:v>
                </c:pt>
              </c:strCache>
            </c:strRef>
          </c:cat>
          <c:val>
            <c:numRef>
              <c:f>'Form K1'!$BP$202:$BP$206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1A-BA02-4743-8162-021104AA8301}"/>
            </c:ext>
          </c:extLst>
        </c:ser>
        <c:ser>
          <c:idx val="49"/>
          <c:order val="49"/>
          <c:tx>
            <c:strRef>
              <c:f>'Form K1'!$BQ$201</c:f>
              <c:strCache>
                <c:ptCount val="1"/>
                <c:pt idx="0">
                  <c:v>Fill 25</c:v>
                </c:pt>
              </c:strCache>
            </c:strRef>
          </c:tx>
          <c:invertIfNegative val="0"/>
          <c:dPt>
            <c:idx val="0"/>
            <c:invertIfNegative val="0"/>
            <c:bubble3D val="0"/>
            <c:spPr>
              <a:noFill/>
            </c:spPr>
            <c:extLst>
              <c:ext xmlns:c16="http://schemas.microsoft.com/office/drawing/2014/chart" uri="{C3380CC4-5D6E-409C-BE32-E72D297353CC}">
                <c16:uniqueId val="{0000021C-BA02-4743-8162-021104AA8301}"/>
              </c:ext>
            </c:extLst>
          </c:dPt>
          <c:dPt>
            <c:idx val="1"/>
            <c:invertIfNegative val="0"/>
            <c:bubble3D val="0"/>
            <c:spPr>
              <a:noFill/>
            </c:spPr>
            <c:extLst>
              <c:ext xmlns:c16="http://schemas.microsoft.com/office/drawing/2014/chart" uri="{C3380CC4-5D6E-409C-BE32-E72D297353CC}">
                <c16:uniqueId val="{0000021E-BA02-4743-8162-021104AA8301}"/>
              </c:ext>
            </c:extLst>
          </c:dPt>
          <c:dPt>
            <c:idx val="2"/>
            <c:invertIfNegative val="0"/>
            <c:bubble3D val="0"/>
            <c:spPr>
              <a:noFill/>
            </c:spPr>
            <c:extLst>
              <c:ext xmlns:c16="http://schemas.microsoft.com/office/drawing/2014/chart" uri="{C3380CC4-5D6E-409C-BE32-E72D297353CC}">
                <c16:uniqueId val="{00000220-BA02-4743-8162-021104AA8301}"/>
              </c:ext>
            </c:extLst>
          </c:dPt>
          <c:dPt>
            <c:idx val="3"/>
            <c:invertIfNegative val="0"/>
            <c:bubble3D val="0"/>
            <c:spPr>
              <a:noFill/>
            </c:spPr>
            <c:extLst>
              <c:ext xmlns:c16="http://schemas.microsoft.com/office/drawing/2014/chart" uri="{C3380CC4-5D6E-409C-BE32-E72D297353CC}">
                <c16:uniqueId val="{00000222-BA02-4743-8162-021104AA8301}"/>
              </c:ext>
            </c:extLst>
          </c:dPt>
          <c:dPt>
            <c:idx val="4"/>
            <c:invertIfNegative val="0"/>
            <c:bubble3D val="0"/>
            <c:spPr>
              <a:noFill/>
            </c:spPr>
            <c:extLst>
              <c:ext xmlns:c16="http://schemas.microsoft.com/office/drawing/2014/chart" uri="{C3380CC4-5D6E-409C-BE32-E72D297353CC}">
                <c16:uniqueId val="{00000224-BA02-4743-8162-021104AA8301}"/>
              </c:ext>
            </c:extLst>
          </c:dPt>
          <c:cat>
            <c:strRef>
              <c:f>'Form K1'!$S$202:$S$206</c:f>
              <c:strCache>
                <c:ptCount val="5"/>
                <c:pt idx="0">
                  <c:v>R</c:v>
                </c:pt>
                <c:pt idx="1">
                  <c:v>M</c:v>
                </c:pt>
                <c:pt idx="2">
                  <c:v>U1</c:v>
                </c:pt>
                <c:pt idx="3">
                  <c:v>U2</c:v>
                </c:pt>
                <c:pt idx="4">
                  <c:v>U3</c:v>
                </c:pt>
              </c:strCache>
            </c:strRef>
          </c:cat>
          <c:val>
            <c:numRef>
              <c:f>'Form K1'!$BQ$202:$BQ$206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25-BA02-4743-8162-021104AA8301}"/>
            </c:ext>
          </c:extLst>
        </c:ser>
        <c:ser>
          <c:idx val="50"/>
          <c:order val="50"/>
          <c:tx>
            <c:strRef>
              <c:f>'Form K1'!$BR$201</c:f>
              <c:strCache>
                <c:ptCount val="1"/>
                <c:pt idx="0">
                  <c:v>26</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27-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29-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2B-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2D-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2F-BA02-4743-8162-021104AA8301}"/>
              </c:ext>
            </c:extLst>
          </c:dPt>
          <c:cat>
            <c:strRef>
              <c:f>'Form K1'!$S$202:$S$206</c:f>
              <c:strCache>
                <c:ptCount val="5"/>
                <c:pt idx="0">
                  <c:v>R</c:v>
                </c:pt>
                <c:pt idx="1">
                  <c:v>M</c:v>
                </c:pt>
                <c:pt idx="2">
                  <c:v>U1</c:v>
                </c:pt>
                <c:pt idx="3">
                  <c:v>U2</c:v>
                </c:pt>
                <c:pt idx="4">
                  <c:v>U3</c:v>
                </c:pt>
              </c:strCache>
            </c:strRef>
          </c:cat>
          <c:val>
            <c:numRef>
              <c:f>'Form K1'!$BR$202:$BR$206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30-BA02-4743-8162-021104AA8301}"/>
            </c:ext>
          </c:extLst>
        </c:ser>
        <c:ser>
          <c:idx val="51"/>
          <c:order val="51"/>
          <c:tx>
            <c:strRef>
              <c:f>'Form K1'!$BS$201</c:f>
              <c:strCache>
                <c:ptCount val="1"/>
                <c:pt idx="0">
                  <c:v>Fill 26</c:v>
                </c:pt>
              </c:strCache>
            </c:strRef>
          </c:tx>
          <c:invertIfNegative val="0"/>
          <c:dPt>
            <c:idx val="0"/>
            <c:invertIfNegative val="0"/>
            <c:bubble3D val="0"/>
            <c:spPr>
              <a:noFill/>
            </c:spPr>
            <c:extLst>
              <c:ext xmlns:c16="http://schemas.microsoft.com/office/drawing/2014/chart" uri="{C3380CC4-5D6E-409C-BE32-E72D297353CC}">
                <c16:uniqueId val="{00000232-BA02-4743-8162-021104AA8301}"/>
              </c:ext>
            </c:extLst>
          </c:dPt>
          <c:dPt>
            <c:idx val="1"/>
            <c:invertIfNegative val="0"/>
            <c:bubble3D val="0"/>
            <c:spPr>
              <a:noFill/>
            </c:spPr>
            <c:extLst>
              <c:ext xmlns:c16="http://schemas.microsoft.com/office/drawing/2014/chart" uri="{C3380CC4-5D6E-409C-BE32-E72D297353CC}">
                <c16:uniqueId val="{00000234-BA02-4743-8162-021104AA8301}"/>
              </c:ext>
            </c:extLst>
          </c:dPt>
          <c:dPt>
            <c:idx val="2"/>
            <c:invertIfNegative val="0"/>
            <c:bubble3D val="0"/>
            <c:spPr>
              <a:noFill/>
            </c:spPr>
            <c:extLst>
              <c:ext xmlns:c16="http://schemas.microsoft.com/office/drawing/2014/chart" uri="{C3380CC4-5D6E-409C-BE32-E72D297353CC}">
                <c16:uniqueId val="{00000236-BA02-4743-8162-021104AA8301}"/>
              </c:ext>
            </c:extLst>
          </c:dPt>
          <c:dPt>
            <c:idx val="3"/>
            <c:invertIfNegative val="0"/>
            <c:bubble3D val="0"/>
            <c:spPr>
              <a:noFill/>
            </c:spPr>
            <c:extLst>
              <c:ext xmlns:c16="http://schemas.microsoft.com/office/drawing/2014/chart" uri="{C3380CC4-5D6E-409C-BE32-E72D297353CC}">
                <c16:uniqueId val="{00000238-BA02-4743-8162-021104AA8301}"/>
              </c:ext>
            </c:extLst>
          </c:dPt>
          <c:dPt>
            <c:idx val="4"/>
            <c:invertIfNegative val="0"/>
            <c:bubble3D val="0"/>
            <c:spPr>
              <a:noFill/>
            </c:spPr>
            <c:extLst>
              <c:ext xmlns:c16="http://schemas.microsoft.com/office/drawing/2014/chart" uri="{C3380CC4-5D6E-409C-BE32-E72D297353CC}">
                <c16:uniqueId val="{0000023A-BA02-4743-8162-021104AA8301}"/>
              </c:ext>
            </c:extLst>
          </c:dPt>
          <c:cat>
            <c:strRef>
              <c:f>'Form K1'!$S$202:$S$206</c:f>
              <c:strCache>
                <c:ptCount val="5"/>
                <c:pt idx="0">
                  <c:v>R</c:v>
                </c:pt>
                <c:pt idx="1">
                  <c:v>M</c:v>
                </c:pt>
                <c:pt idx="2">
                  <c:v>U1</c:v>
                </c:pt>
                <c:pt idx="3">
                  <c:v>U2</c:v>
                </c:pt>
                <c:pt idx="4">
                  <c:v>U3</c:v>
                </c:pt>
              </c:strCache>
            </c:strRef>
          </c:cat>
          <c:val>
            <c:numRef>
              <c:f>'Form K1'!$BS$202:$BS$206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3B-BA02-4743-8162-021104AA8301}"/>
            </c:ext>
          </c:extLst>
        </c:ser>
        <c:ser>
          <c:idx val="52"/>
          <c:order val="52"/>
          <c:tx>
            <c:strRef>
              <c:f>'Form K1'!$BT$201</c:f>
              <c:strCache>
                <c:ptCount val="1"/>
                <c:pt idx="0">
                  <c:v>27</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3D-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3F-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41-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43-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45-BA02-4743-8162-021104AA8301}"/>
              </c:ext>
            </c:extLst>
          </c:dPt>
          <c:cat>
            <c:strRef>
              <c:f>'Form K1'!$S$202:$S$206</c:f>
              <c:strCache>
                <c:ptCount val="5"/>
                <c:pt idx="0">
                  <c:v>R</c:v>
                </c:pt>
                <c:pt idx="1">
                  <c:v>M</c:v>
                </c:pt>
                <c:pt idx="2">
                  <c:v>U1</c:v>
                </c:pt>
                <c:pt idx="3">
                  <c:v>U2</c:v>
                </c:pt>
                <c:pt idx="4">
                  <c:v>U3</c:v>
                </c:pt>
              </c:strCache>
            </c:strRef>
          </c:cat>
          <c:val>
            <c:numRef>
              <c:f>'Form K1'!$BT$202:$BT$206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46-BA02-4743-8162-021104AA8301}"/>
            </c:ext>
          </c:extLst>
        </c:ser>
        <c:ser>
          <c:idx val="53"/>
          <c:order val="53"/>
          <c:tx>
            <c:strRef>
              <c:f>'Form K1'!$BU$201</c:f>
              <c:strCache>
                <c:ptCount val="1"/>
                <c:pt idx="0">
                  <c:v>Fill 27</c:v>
                </c:pt>
              </c:strCache>
            </c:strRef>
          </c:tx>
          <c:invertIfNegative val="0"/>
          <c:dPt>
            <c:idx val="0"/>
            <c:invertIfNegative val="0"/>
            <c:bubble3D val="0"/>
            <c:spPr>
              <a:noFill/>
            </c:spPr>
            <c:extLst>
              <c:ext xmlns:c16="http://schemas.microsoft.com/office/drawing/2014/chart" uri="{C3380CC4-5D6E-409C-BE32-E72D297353CC}">
                <c16:uniqueId val="{00000248-BA02-4743-8162-021104AA8301}"/>
              </c:ext>
            </c:extLst>
          </c:dPt>
          <c:dPt>
            <c:idx val="1"/>
            <c:invertIfNegative val="0"/>
            <c:bubble3D val="0"/>
            <c:spPr>
              <a:noFill/>
            </c:spPr>
            <c:extLst>
              <c:ext xmlns:c16="http://schemas.microsoft.com/office/drawing/2014/chart" uri="{C3380CC4-5D6E-409C-BE32-E72D297353CC}">
                <c16:uniqueId val="{0000024A-BA02-4743-8162-021104AA8301}"/>
              </c:ext>
            </c:extLst>
          </c:dPt>
          <c:dPt>
            <c:idx val="2"/>
            <c:invertIfNegative val="0"/>
            <c:bubble3D val="0"/>
            <c:spPr>
              <a:noFill/>
            </c:spPr>
            <c:extLst>
              <c:ext xmlns:c16="http://schemas.microsoft.com/office/drawing/2014/chart" uri="{C3380CC4-5D6E-409C-BE32-E72D297353CC}">
                <c16:uniqueId val="{0000024C-BA02-4743-8162-021104AA8301}"/>
              </c:ext>
            </c:extLst>
          </c:dPt>
          <c:dPt>
            <c:idx val="3"/>
            <c:invertIfNegative val="0"/>
            <c:bubble3D val="0"/>
            <c:spPr>
              <a:noFill/>
            </c:spPr>
            <c:extLst>
              <c:ext xmlns:c16="http://schemas.microsoft.com/office/drawing/2014/chart" uri="{C3380CC4-5D6E-409C-BE32-E72D297353CC}">
                <c16:uniqueId val="{0000024E-BA02-4743-8162-021104AA8301}"/>
              </c:ext>
            </c:extLst>
          </c:dPt>
          <c:dPt>
            <c:idx val="4"/>
            <c:invertIfNegative val="0"/>
            <c:bubble3D val="0"/>
            <c:spPr>
              <a:noFill/>
            </c:spPr>
            <c:extLst>
              <c:ext xmlns:c16="http://schemas.microsoft.com/office/drawing/2014/chart" uri="{C3380CC4-5D6E-409C-BE32-E72D297353CC}">
                <c16:uniqueId val="{00000250-BA02-4743-8162-021104AA8301}"/>
              </c:ext>
            </c:extLst>
          </c:dPt>
          <c:cat>
            <c:strRef>
              <c:f>'Form K1'!$S$202:$S$206</c:f>
              <c:strCache>
                <c:ptCount val="5"/>
                <c:pt idx="0">
                  <c:v>R</c:v>
                </c:pt>
                <c:pt idx="1">
                  <c:v>M</c:v>
                </c:pt>
                <c:pt idx="2">
                  <c:v>U1</c:v>
                </c:pt>
                <c:pt idx="3">
                  <c:v>U2</c:v>
                </c:pt>
                <c:pt idx="4">
                  <c:v>U3</c:v>
                </c:pt>
              </c:strCache>
            </c:strRef>
          </c:cat>
          <c:val>
            <c:numRef>
              <c:f>'Form K1'!$BU$202:$BU$206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51-BA02-4743-8162-021104AA8301}"/>
            </c:ext>
          </c:extLst>
        </c:ser>
        <c:ser>
          <c:idx val="54"/>
          <c:order val="54"/>
          <c:tx>
            <c:strRef>
              <c:f>'Form K1'!$BV$201</c:f>
              <c:strCache>
                <c:ptCount val="1"/>
                <c:pt idx="0">
                  <c:v>28</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53-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55-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57-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59-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5B-BA02-4743-8162-021104AA8301}"/>
              </c:ext>
            </c:extLst>
          </c:dPt>
          <c:cat>
            <c:strRef>
              <c:f>'Form K1'!$S$202:$S$206</c:f>
              <c:strCache>
                <c:ptCount val="5"/>
                <c:pt idx="0">
                  <c:v>R</c:v>
                </c:pt>
                <c:pt idx="1">
                  <c:v>M</c:v>
                </c:pt>
                <c:pt idx="2">
                  <c:v>U1</c:v>
                </c:pt>
                <c:pt idx="3">
                  <c:v>U2</c:v>
                </c:pt>
                <c:pt idx="4">
                  <c:v>U3</c:v>
                </c:pt>
              </c:strCache>
            </c:strRef>
          </c:cat>
          <c:val>
            <c:numRef>
              <c:f>'Form K1'!$BV$202:$BV$206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5C-BA02-4743-8162-021104AA8301}"/>
            </c:ext>
          </c:extLst>
        </c:ser>
        <c:ser>
          <c:idx val="55"/>
          <c:order val="55"/>
          <c:tx>
            <c:strRef>
              <c:f>'Form K1'!$BW$201</c:f>
              <c:strCache>
                <c:ptCount val="1"/>
                <c:pt idx="0">
                  <c:v>Fill 28</c:v>
                </c:pt>
              </c:strCache>
            </c:strRef>
          </c:tx>
          <c:invertIfNegative val="0"/>
          <c:dPt>
            <c:idx val="0"/>
            <c:invertIfNegative val="0"/>
            <c:bubble3D val="0"/>
            <c:spPr>
              <a:noFill/>
            </c:spPr>
            <c:extLst>
              <c:ext xmlns:c16="http://schemas.microsoft.com/office/drawing/2014/chart" uri="{C3380CC4-5D6E-409C-BE32-E72D297353CC}">
                <c16:uniqueId val="{0000025E-BA02-4743-8162-021104AA8301}"/>
              </c:ext>
            </c:extLst>
          </c:dPt>
          <c:dPt>
            <c:idx val="1"/>
            <c:invertIfNegative val="0"/>
            <c:bubble3D val="0"/>
            <c:spPr>
              <a:noFill/>
            </c:spPr>
            <c:extLst>
              <c:ext xmlns:c16="http://schemas.microsoft.com/office/drawing/2014/chart" uri="{C3380CC4-5D6E-409C-BE32-E72D297353CC}">
                <c16:uniqueId val="{00000260-BA02-4743-8162-021104AA8301}"/>
              </c:ext>
            </c:extLst>
          </c:dPt>
          <c:dPt>
            <c:idx val="2"/>
            <c:invertIfNegative val="0"/>
            <c:bubble3D val="0"/>
            <c:spPr>
              <a:noFill/>
            </c:spPr>
            <c:extLst>
              <c:ext xmlns:c16="http://schemas.microsoft.com/office/drawing/2014/chart" uri="{C3380CC4-5D6E-409C-BE32-E72D297353CC}">
                <c16:uniqueId val="{00000262-BA02-4743-8162-021104AA8301}"/>
              </c:ext>
            </c:extLst>
          </c:dPt>
          <c:dPt>
            <c:idx val="3"/>
            <c:invertIfNegative val="0"/>
            <c:bubble3D val="0"/>
            <c:spPr>
              <a:noFill/>
            </c:spPr>
            <c:extLst>
              <c:ext xmlns:c16="http://schemas.microsoft.com/office/drawing/2014/chart" uri="{C3380CC4-5D6E-409C-BE32-E72D297353CC}">
                <c16:uniqueId val="{00000264-BA02-4743-8162-021104AA8301}"/>
              </c:ext>
            </c:extLst>
          </c:dPt>
          <c:dPt>
            <c:idx val="4"/>
            <c:invertIfNegative val="0"/>
            <c:bubble3D val="0"/>
            <c:spPr>
              <a:noFill/>
            </c:spPr>
            <c:extLst>
              <c:ext xmlns:c16="http://schemas.microsoft.com/office/drawing/2014/chart" uri="{C3380CC4-5D6E-409C-BE32-E72D297353CC}">
                <c16:uniqueId val="{00000266-BA02-4743-8162-021104AA8301}"/>
              </c:ext>
            </c:extLst>
          </c:dPt>
          <c:cat>
            <c:strRef>
              <c:f>'Form K1'!$S$202:$S$206</c:f>
              <c:strCache>
                <c:ptCount val="5"/>
                <c:pt idx="0">
                  <c:v>R</c:v>
                </c:pt>
                <c:pt idx="1">
                  <c:v>M</c:v>
                </c:pt>
                <c:pt idx="2">
                  <c:v>U1</c:v>
                </c:pt>
                <c:pt idx="3">
                  <c:v>U2</c:v>
                </c:pt>
                <c:pt idx="4">
                  <c:v>U3</c:v>
                </c:pt>
              </c:strCache>
            </c:strRef>
          </c:cat>
          <c:val>
            <c:numRef>
              <c:f>'Form K1'!$BW$202:$BW$206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67-BA02-4743-8162-021104AA8301}"/>
            </c:ext>
          </c:extLst>
        </c:ser>
        <c:ser>
          <c:idx val="56"/>
          <c:order val="56"/>
          <c:tx>
            <c:strRef>
              <c:f>'Form K1'!$BX$201</c:f>
              <c:strCache>
                <c:ptCount val="1"/>
                <c:pt idx="0">
                  <c:v>29</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69-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6B-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6D-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6F-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71-BA02-4743-8162-021104AA8301}"/>
              </c:ext>
            </c:extLst>
          </c:dPt>
          <c:cat>
            <c:strRef>
              <c:f>'Form K1'!$S$202:$S$206</c:f>
              <c:strCache>
                <c:ptCount val="5"/>
                <c:pt idx="0">
                  <c:v>R</c:v>
                </c:pt>
                <c:pt idx="1">
                  <c:v>M</c:v>
                </c:pt>
                <c:pt idx="2">
                  <c:v>U1</c:v>
                </c:pt>
                <c:pt idx="3">
                  <c:v>U2</c:v>
                </c:pt>
                <c:pt idx="4">
                  <c:v>U3</c:v>
                </c:pt>
              </c:strCache>
            </c:strRef>
          </c:cat>
          <c:val>
            <c:numRef>
              <c:f>'Form K1'!$BX$202:$BX$206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72-BA02-4743-8162-021104AA8301}"/>
            </c:ext>
          </c:extLst>
        </c:ser>
        <c:ser>
          <c:idx val="57"/>
          <c:order val="57"/>
          <c:tx>
            <c:strRef>
              <c:f>'Form K1'!$BY$201</c:f>
              <c:strCache>
                <c:ptCount val="1"/>
                <c:pt idx="0">
                  <c:v>Fill 29</c:v>
                </c:pt>
              </c:strCache>
            </c:strRef>
          </c:tx>
          <c:invertIfNegative val="0"/>
          <c:dPt>
            <c:idx val="0"/>
            <c:invertIfNegative val="0"/>
            <c:bubble3D val="0"/>
            <c:spPr>
              <a:noFill/>
            </c:spPr>
            <c:extLst>
              <c:ext xmlns:c16="http://schemas.microsoft.com/office/drawing/2014/chart" uri="{C3380CC4-5D6E-409C-BE32-E72D297353CC}">
                <c16:uniqueId val="{00000274-BA02-4743-8162-021104AA8301}"/>
              </c:ext>
            </c:extLst>
          </c:dPt>
          <c:dPt>
            <c:idx val="1"/>
            <c:invertIfNegative val="0"/>
            <c:bubble3D val="0"/>
            <c:spPr>
              <a:noFill/>
            </c:spPr>
            <c:extLst>
              <c:ext xmlns:c16="http://schemas.microsoft.com/office/drawing/2014/chart" uri="{C3380CC4-5D6E-409C-BE32-E72D297353CC}">
                <c16:uniqueId val="{00000276-BA02-4743-8162-021104AA8301}"/>
              </c:ext>
            </c:extLst>
          </c:dPt>
          <c:dPt>
            <c:idx val="2"/>
            <c:invertIfNegative val="0"/>
            <c:bubble3D val="0"/>
            <c:spPr>
              <a:noFill/>
            </c:spPr>
            <c:extLst>
              <c:ext xmlns:c16="http://schemas.microsoft.com/office/drawing/2014/chart" uri="{C3380CC4-5D6E-409C-BE32-E72D297353CC}">
                <c16:uniqueId val="{00000278-BA02-4743-8162-021104AA8301}"/>
              </c:ext>
            </c:extLst>
          </c:dPt>
          <c:dPt>
            <c:idx val="3"/>
            <c:invertIfNegative val="0"/>
            <c:bubble3D val="0"/>
            <c:spPr>
              <a:noFill/>
            </c:spPr>
            <c:extLst>
              <c:ext xmlns:c16="http://schemas.microsoft.com/office/drawing/2014/chart" uri="{C3380CC4-5D6E-409C-BE32-E72D297353CC}">
                <c16:uniqueId val="{0000027A-BA02-4743-8162-021104AA8301}"/>
              </c:ext>
            </c:extLst>
          </c:dPt>
          <c:dPt>
            <c:idx val="4"/>
            <c:invertIfNegative val="0"/>
            <c:bubble3D val="0"/>
            <c:spPr>
              <a:noFill/>
            </c:spPr>
            <c:extLst>
              <c:ext xmlns:c16="http://schemas.microsoft.com/office/drawing/2014/chart" uri="{C3380CC4-5D6E-409C-BE32-E72D297353CC}">
                <c16:uniqueId val="{0000027C-BA02-4743-8162-021104AA8301}"/>
              </c:ext>
            </c:extLst>
          </c:dPt>
          <c:cat>
            <c:strRef>
              <c:f>'Form K1'!$S$202:$S$206</c:f>
              <c:strCache>
                <c:ptCount val="5"/>
                <c:pt idx="0">
                  <c:v>R</c:v>
                </c:pt>
                <c:pt idx="1">
                  <c:v>M</c:v>
                </c:pt>
                <c:pt idx="2">
                  <c:v>U1</c:v>
                </c:pt>
                <c:pt idx="3">
                  <c:v>U2</c:v>
                </c:pt>
                <c:pt idx="4">
                  <c:v>U3</c:v>
                </c:pt>
              </c:strCache>
            </c:strRef>
          </c:cat>
          <c:val>
            <c:numRef>
              <c:f>'Form K1'!$BY$202:$BY$206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7D-BA02-4743-8162-021104AA8301}"/>
            </c:ext>
          </c:extLst>
        </c:ser>
        <c:ser>
          <c:idx val="58"/>
          <c:order val="58"/>
          <c:tx>
            <c:strRef>
              <c:f>'Form K1'!$BZ$201</c:f>
              <c:strCache>
                <c:ptCount val="1"/>
                <c:pt idx="0">
                  <c:v>30</c:v>
                </c:pt>
              </c:strCache>
            </c:strRef>
          </c:tx>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27F-BA02-4743-8162-021104AA8301}"/>
              </c:ext>
            </c:extLst>
          </c:dPt>
          <c:dPt>
            <c:idx val="1"/>
            <c:invertIfNegative val="0"/>
            <c:bubble3D val="0"/>
            <c:spPr>
              <a:solidFill>
                <a:schemeClr val="accent6">
                  <a:lumMod val="40000"/>
                  <a:lumOff val="60000"/>
                </a:schemeClr>
              </a:solidFill>
            </c:spPr>
            <c:extLst>
              <c:ext xmlns:c16="http://schemas.microsoft.com/office/drawing/2014/chart" uri="{C3380CC4-5D6E-409C-BE32-E72D297353CC}">
                <c16:uniqueId val="{00000281-BA02-4743-8162-021104AA83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283-BA02-4743-8162-021104AA8301}"/>
              </c:ext>
            </c:extLst>
          </c:dPt>
          <c:dPt>
            <c:idx val="3"/>
            <c:invertIfNegative val="0"/>
            <c:bubble3D val="0"/>
            <c:spPr>
              <a:solidFill>
                <a:schemeClr val="accent4">
                  <a:lumMod val="40000"/>
                  <a:lumOff val="60000"/>
                </a:schemeClr>
              </a:solidFill>
            </c:spPr>
            <c:extLst>
              <c:ext xmlns:c16="http://schemas.microsoft.com/office/drawing/2014/chart" uri="{C3380CC4-5D6E-409C-BE32-E72D297353CC}">
                <c16:uniqueId val="{00000285-BA02-4743-8162-021104AA8301}"/>
              </c:ext>
            </c:extLst>
          </c:dPt>
          <c:dPt>
            <c:idx val="4"/>
            <c:invertIfNegative val="0"/>
            <c:bubble3D val="0"/>
            <c:spPr>
              <a:solidFill>
                <a:schemeClr val="accent4">
                  <a:lumMod val="40000"/>
                  <a:lumOff val="60000"/>
                </a:schemeClr>
              </a:solidFill>
            </c:spPr>
            <c:extLst>
              <c:ext xmlns:c16="http://schemas.microsoft.com/office/drawing/2014/chart" uri="{C3380CC4-5D6E-409C-BE32-E72D297353CC}">
                <c16:uniqueId val="{00000287-BA02-4743-8162-021104AA8301}"/>
              </c:ext>
            </c:extLst>
          </c:dPt>
          <c:cat>
            <c:strRef>
              <c:f>'Form K1'!$S$202:$S$206</c:f>
              <c:strCache>
                <c:ptCount val="5"/>
                <c:pt idx="0">
                  <c:v>R</c:v>
                </c:pt>
                <c:pt idx="1">
                  <c:v>M</c:v>
                </c:pt>
                <c:pt idx="2">
                  <c:v>U1</c:v>
                </c:pt>
                <c:pt idx="3">
                  <c:v>U2</c:v>
                </c:pt>
                <c:pt idx="4">
                  <c:v>U3</c:v>
                </c:pt>
              </c:strCache>
            </c:strRef>
          </c:cat>
          <c:val>
            <c:numRef>
              <c:f>'Form K1'!$BZ$202:$BZ$206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288-BA02-4743-8162-021104AA8301}"/>
            </c:ext>
          </c:extLst>
        </c:ser>
        <c:ser>
          <c:idx val="59"/>
          <c:order val="59"/>
          <c:tx>
            <c:strRef>
              <c:f>'Form K1'!$CA$201</c:f>
              <c:strCache>
                <c:ptCount val="1"/>
                <c:pt idx="0">
                  <c:v>Fill 30</c:v>
                </c:pt>
              </c:strCache>
            </c:strRef>
          </c:tx>
          <c:invertIfNegative val="0"/>
          <c:dPt>
            <c:idx val="0"/>
            <c:invertIfNegative val="0"/>
            <c:bubble3D val="0"/>
            <c:spPr>
              <a:noFill/>
            </c:spPr>
            <c:extLst>
              <c:ext xmlns:c16="http://schemas.microsoft.com/office/drawing/2014/chart" uri="{C3380CC4-5D6E-409C-BE32-E72D297353CC}">
                <c16:uniqueId val="{0000028A-BA02-4743-8162-021104AA8301}"/>
              </c:ext>
            </c:extLst>
          </c:dPt>
          <c:dPt>
            <c:idx val="1"/>
            <c:invertIfNegative val="0"/>
            <c:bubble3D val="0"/>
            <c:spPr>
              <a:noFill/>
            </c:spPr>
            <c:extLst>
              <c:ext xmlns:c16="http://schemas.microsoft.com/office/drawing/2014/chart" uri="{C3380CC4-5D6E-409C-BE32-E72D297353CC}">
                <c16:uniqueId val="{0000028C-BA02-4743-8162-021104AA8301}"/>
              </c:ext>
            </c:extLst>
          </c:dPt>
          <c:dPt>
            <c:idx val="2"/>
            <c:invertIfNegative val="0"/>
            <c:bubble3D val="0"/>
            <c:spPr>
              <a:noFill/>
            </c:spPr>
            <c:extLst>
              <c:ext xmlns:c16="http://schemas.microsoft.com/office/drawing/2014/chart" uri="{C3380CC4-5D6E-409C-BE32-E72D297353CC}">
                <c16:uniqueId val="{0000028E-BA02-4743-8162-021104AA8301}"/>
              </c:ext>
            </c:extLst>
          </c:dPt>
          <c:dPt>
            <c:idx val="3"/>
            <c:invertIfNegative val="0"/>
            <c:bubble3D val="0"/>
            <c:spPr>
              <a:noFill/>
            </c:spPr>
            <c:extLst>
              <c:ext xmlns:c16="http://schemas.microsoft.com/office/drawing/2014/chart" uri="{C3380CC4-5D6E-409C-BE32-E72D297353CC}">
                <c16:uniqueId val="{00000290-BA02-4743-8162-021104AA8301}"/>
              </c:ext>
            </c:extLst>
          </c:dPt>
          <c:dPt>
            <c:idx val="4"/>
            <c:invertIfNegative val="0"/>
            <c:bubble3D val="0"/>
            <c:spPr>
              <a:noFill/>
            </c:spPr>
            <c:extLst>
              <c:ext xmlns:c16="http://schemas.microsoft.com/office/drawing/2014/chart" uri="{C3380CC4-5D6E-409C-BE32-E72D297353CC}">
                <c16:uniqueId val="{00000292-BA02-4743-8162-021104AA8301}"/>
              </c:ext>
            </c:extLst>
          </c:dPt>
          <c:cat>
            <c:strRef>
              <c:f>'Form K1'!$S$202:$S$206</c:f>
              <c:strCache>
                <c:ptCount val="5"/>
                <c:pt idx="0">
                  <c:v>R</c:v>
                </c:pt>
                <c:pt idx="1">
                  <c:v>M</c:v>
                </c:pt>
                <c:pt idx="2">
                  <c:v>U1</c:v>
                </c:pt>
                <c:pt idx="3">
                  <c:v>U2</c:v>
                </c:pt>
                <c:pt idx="4">
                  <c:v>U3</c:v>
                </c:pt>
              </c:strCache>
            </c:strRef>
          </c:cat>
          <c:val>
            <c:numRef>
              <c:f>'Form K1'!$CA$202:$CA$206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293-BA02-4743-8162-021104AA8301}"/>
            </c:ext>
          </c:extLst>
        </c:ser>
        <c:dLbls>
          <c:showLegendKey val="0"/>
          <c:showVal val="0"/>
          <c:showCatName val="0"/>
          <c:showSerName val="0"/>
          <c:showPercent val="0"/>
          <c:showBubbleSize val="0"/>
        </c:dLbls>
        <c:gapWidth val="150"/>
        <c:overlap val="100"/>
        <c:axId val="622597128"/>
        <c:axId val="622596736"/>
      </c:barChart>
      <c:catAx>
        <c:axId val="622597128"/>
        <c:scaling>
          <c:orientation val="maxMin"/>
        </c:scaling>
        <c:delete val="1"/>
        <c:axPos val="l"/>
        <c:numFmt formatCode="General" sourceLinked="0"/>
        <c:majorTickMark val="out"/>
        <c:minorTickMark val="none"/>
        <c:tickLblPos val="nextTo"/>
        <c:crossAx val="622596736"/>
        <c:crosses val="autoZero"/>
        <c:auto val="1"/>
        <c:lblAlgn val="ctr"/>
        <c:lblOffset val="100"/>
        <c:noMultiLvlLbl val="0"/>
      </c:catAx>
      <c:valAx>
        <c:axId val="622596736"/>
        <c:scaling>
          <c:orientation val="minMax"/>
        </c:scaling>
        <c:delete val="1"/>
        <c:axPos val="t"/>
        <c:majorGridlines/>
        <c:numFmt formatCode="0%" sourceLinked="1"/>
        <c:majorTickMark val="out"/>
        <c:minorTickMark val="none"/>
        <c:tickLblPos val="nextTo"/>
        <c:crossAx val="622597128"/>
        <c:crosses val="autoZero"/>
        <c:crossBetween val="between"/>
      </c:valAx>
      <c:spPr>
        <a:solidFill>
          <a:schemeClr val="bg1">
            <a:lumMod val="95000"/>
          </a:schemeClr>
        </a:solidFill>
      </c:spPr>
    </c:plotArea>
    <c:plotVisOnly val="0"/>
    <c:dispBlanksAs val="gap"/>
    <c:showDLblsOverMax val="0"/>
  </c:chart>
  <c:spPr>
    <a:noFill/>
    <a:ln>
      <a:noFill/>
    </a:ln>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200024</xdr:colOff>
      <xdr:row>61</xdr:row>
      <xdr:rowOff>123825</xdr:rowOff>
    </xdr:from>
    <xdr:to>
      <xdr:col>11</xdr:col>
      <xdr:colOff>323852</xdr:colOff>
      <xdr:row>79</xdr:row>
      <xdr:rowOff>123831</xdr:rowOff>
    </xdr:to>
    <xdr:grpSp>
      <xdr:nvGrpSpPr>
        <xdr:cNvPr id="2" name="Group 1">
          <a:extLst>
            <a:ext uri="{FF2B5EF4-FFF2-40B4-BE49-F238E27FC236}">
              <a16:creationId xmlns:a16="http://schemas.microsoft.com/office/drawing/2014/main" id="{7D7CED42-4C40-433B-BCF4-C6EBBD31E76E}"/>
            </a:ext>
          </a:extLst>
        </xdr:cNvPr>
        <xdr:cNvGrpSpPr/>
      </xdr:nvGrpSpPr>
      <xdr:grpSpPr>
        <a:xfrm>
          <a:off x="200024" y="9886950"/>
          <a:ext cx="8696328" cy="2914656"/>
          <a:chOff x="-1" y="9505950"/>
          <a:chExt cx="8524878" cy="2914656"/>
        </a:xfrm>
      </xdr:grpSpPr>
      <xdr:graphicFrame macro="">
        <xdr:nvGraphicFramePr>
          <xdr:cNvPr id="3" name="Chart 2">
            <a:extLst>
              <a:ext uri="{FF2B5EF4-FFF2-40B4-BE49-F238E27FC236}">
                <a16:creationId xmlns:a16="http://schemas.microsoft.com/office/drawing/2014/main" id="{7EAA7B5F-CEF5-409B-ACD8-8EA48C425E95}"/>
              </a:ext>
            </a:extLst>
          </xdr:cNvPr>
          <xdr:cNvGraphicFramePr>
            <a:graphicFrameLocks/>
          </xdr:cNvGraphicFramePr>
        </xdr:nvGraphicFramePr>
        <xdr:xfrm>
          <a:off x="1666875" y="9505951"/>
          <a:ext cx="1371598" cy="145389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id="{87125C93-59E1-4CCF-A7D7-3B553CEBCFA4}"/>
              </a:ext>
            </a:extLst>
          </xdr:cNvPr>
          <xdr:cNvGraphicFramePr>
            <a:graphicFrameLocks/>
          </xdr:cNvGraphicFramePr>
        </xdr:nvGraphicFramePr>
        <xdr:xfrm>
          <a:off x="3038475" y="9505951"/>
          <a:ext cx="1371600" cy="145389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id="{30CA2E01-FA33-4465-AD91-5559EF5870A8}"/>
              </a:ext>
            </a:extLst>
          </xdr:cNvPr>
          <xdr:cNvGraphicFramePr/>
        </xdr:nvGraphicFramePr>
        <xdr:xfrm>
          <a:off x="-1" y="9505950"/>
          <a:ext cx="1708711" cy="1453896"/>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621166E5-395A-49C4-A3E5-14E68FCFC412}"/>
              </a:ext>
            </a:extLst>
          </xdr:cNvPr>
          <xdr:cNvGraphicFramePr>
            <a:graphicFrameLocks/>
          </xdr:cNvGraphicFramePr>
        </xdr:nvGraphicFramePr>
        <xdr:xfrm>
          <a:off x="4410075" y="9505951"/>
          <a:ext cx="1371600" cy="1453896"/>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a:extLst>
              <a:ext uri="{FF2B5EF4-FFF2-40B4-BE49-F238E27FC236}">
                <a16:creationId xmlns:a16="http://schemas.microsoft.com/office/drawing/2014/main" id="{C20A9878-096A-401E-AA59-9932021B313C}"/>
              </a:ext>
            </a:extLst>
          </xdr:cNvPr>
          <xdr:cNvGraphicFramePr>
            <a:graphicFrameLocks/>
          </xdr:cNvGraphicFramePr>
        </xdr:nvGraphicFramePr>
        <xdr:xfrm>
          <a:off x="5781675" y="9505951"/>
          <a:ext cx="1371600" cy="145389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a:extLst>
              <a:ext uri="{FF2B5EF4-FFF2-40B4-BE49-F238E27FC236}">
                <a16:creationId xmlns:a16="http://schemas.microsoft.com/office/drawing/2014/main" id="{31DE44E9-7329-4FC4-B973-7CC36639A714}"/>
              </a:ext>
            </a:extLst>
          </xdr:cNvPr>
          <xdr:cNvGraphicFramePr>
            <a:graphicFrameLocks/>
          </xdr:cNvGraphicFramePr>
        </xdr:nvGraphicFramePr>
        <xdr:xfrm>
          <a:off x="7153275" y="9505951"/>
          <a:ext cx="1371600" cy="1453896"/>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a:extLst>
              <a:ext uri="{FF2B5EF4-FFF2-40B4-BE49-F238E27FC236}">
                <a16:creationId xmlns:a16="http://schemas.microsoft.com/office/drawing/2014/main" id="{C682B134-9D25-4793-8C08-86ABD4D78630}"/>
              </a:ext>
            </a:extLst>
          </xdr:cNvPr>
          <xdr:cNvGraphicFramePr>
            <a:graphicFrameLocks/>
          </xdr:cNvGraphicFramePr>
        </xdr:nvGraphicFramePr>
        <xdr:xfrm>
          <a:off x="1666875" y="10963274"/>
          <a:ext cx="1371600" cy="145732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a:extLst>
              <a:ext uri="{FF2B5EF4-FFF2-40B4-BE49-F238E27FC236}">
                <a16:creationId xmlns:a16="http://schemas.microsoft.com/office/drawing/2014/main" id="{5532B5BE-6508-4E15-A64A-E729CF87116F}"/>
              </a:ext>
            </a:extLst>
          </xdr:cNvPr>
          <xdr:cNvGraphicFramePr>
            <a:graphicFrameLocks/>
          </xdr:cNvGraphicFramePr>
        </xdr:nvGraphicFramePr>
        <xdr:xfrm>
          <a:off x="0" y="10963278"/>
          <a:ext cx="1704847" cy="1457328"/>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a:extLst>
              <a:ext uri="{FF2B5EF4-FFF2-40B4-BE49-F238E27FC236}">
                <a16:creationId xmlns:a16="http://schemas.microsoft.com/office/drawing/2014/main" id="{1EA3AA74-5062-4BEC-875D-7EEE99CC7987}"/>
              </a:ext>
            </a:extLst>
          </xdr:cNvPr>
          <xdr:cNvGraphicFramePr>
            <a:graphicFrameLocks/>
          </xdr:cNvGraphicFramePr>
        </xdr:nvGraphicFramePr>
        <xdr:xfrm>
          <a:off x="3038473" y="10963275"/>
          <a:ext cx="1371601" cy="1457324"/>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DED03962-D84F-40A9-9BB0-72C3EFCE4005}"/>
              </a:ext>
            </a:extLst>
          </xdr:cNvPr>
          <xdr:cNvGraphicFramePr>
            <a:graphicFrameLocks/>
          </xdr:cNvGraphicFramePr>
        </xdr:nvGraphicFramePr>
        <xdr:xfrm>
          <a:off x="4391024" y="10963274"/>
          <a:ext cx="1419225" cy="14573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a:extLst>
              <a:ext uri="{FF2B5EF4-FFF2-40B4-BE49-F238E27FC236}">
                <a16:creationId xmlns:a16="http://schemas.microsoft.com/office/drawing/2014/main" id="{37B8ABF9-9F39-45BA-8B28-37F7D0AAC0E5}"/>
              </a:ext>
            </a:extLst>
          </xdr:cNvPr>
          <xdr:cNvGraphicFramePr>
            <a:graphicFrameLocks/>
          </xdr:cNvGraphicFramePr>
        </xdr:nvGraphicFramePr>
        <xdr:xfrm>
          <a:off x="5781676" y="10963275"/>
          <a:ext cx="1371600" cy="1457324"/>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a:extLst>
              <a:ext uri="{FF2B5EF4-FFF2-40B4-BE49-F238E27FC236}">
                <a16:creationId xmlns:a16="http://schemas.microsoft.com/office/drawing/2014/main" id="{23F908F0-4539-4FAE-A754-782F390D85F4}"/>
              </a:ext>
            </a:extLst>
          </xdr:cNvPr>
          <xdr:cNvGraphicFramePr>
            <a:graphicFrameLocks/>
          </xdr:cNvGraphicFramePr>
        </xdr:nvGraphicFramePr>
        <xdr:xfrm>
          <a:off x="7153277" y="11001375"/>
          <a:ext cx="1371600" cy="1419224"/>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A3924-2589-49B3-BF94-BC3EF6DB1ADD}">
  <sheetPr codeName="Sheet1">
    <tabColor rgb="FFCEB5DD"/>
  </sheetPr>
  <dimension ref="A1:NV229"/>
  <sheetViews>
    <sheetView showGridLines="0" tabSelected="1" showRuler="0" view="pageLayout" zoomScaleNormal="100" workbookViewId="0">
      <selection activeCell="D2" sqref="D2:I2"/>
    </sheetView>
  </sheetViews>
  <sheetFormatPr defaultColWidth="9.140625" defaultRowHeight="15" x14ac:dyDescent="0.25"/>
  <cols>
    <col min="1" max="1" width="12" customWidth="1"/>
    <col min="2" max="3" width="6" customWidth="1"/>
    <col min="4" max="12" width="12" customWidth="1"/>
    <col min="13" max="385" width="7.28515625" style="91" hidden="1" customWidth="1"/>
    <col min="386" max="386" width="139.7109375" hidden="1" customWidth="1"/>
  </cols>
  <sheetData>
    <row r="1" spans="1:386" s="1" customFormat="1" ht="5.25" x14ac:dyDescent="0.15"/>
    <row r="2" spans="1:386" s="7" customFormat="1" ht="12.75" x14ac:dyDescent="0.2">
      <c r="A2" s="2" t="s">
        <v>148</v>
      </c>
      <c r="B2" s="2"/>
      <c r="C2" s="3"/>
      <c r="D2" s="254"/>
      <c r="E2" s="254"/>
      <c r="F2" s="254"/>
      <c r="G2" s="254"/>
      <c r="H2" s="254"/>
      <c r="I2" s="254"/>
      <c r="J2" s="4"/>
      <c r="K2" s="4" t="s">
        <v>0</v>
      </c>
      <c r="L2" s="5">
        <v>0</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243"/>
    </row>
    <row r="3" spans="1:386" s="7" customFormat="1" ht="12.75" x14ac:dyDescent="0.2">
      <c r="A3" s="2" t="s">
        <v>1</v>
      </c>
      <c r="B3" s="2"/>
      <c r="C3" s="3"/>
      <c r="D3" s="255"/>
      <c r="E3" s="255"/>
      <c r="F3" s="255"/>
      <c r="G3" s="255"/>
      <c r="H3" s="255"/>
      <c r="I3" s="255"/>
      <c r="J3" s="4"/>
      <c r="K3" s="4" t="s">
        <v>2</v>
      </c>
      <c r="L3" s="8">
        <v>0</v>
      </c>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3"/>
    </row>
    <row r="4" spans="1:386" s="1" customFormat="1" ht="5.25" x14ac:dyDescent="0.15">
      <c r="A4" s="9"/>
      <c r="B4" s="9"/>
      <c r="C4" s="10"/>
      <c r="D4" s="11"/>
      <c r="E4" s="12"/>
      <c r="F4" s="10"/>
      <c r="G4" s="9"/>
      <c r="H4" s="13"/>
      <c r="I4" s="13"/>
      <c r="J4" s="13"/>
      <c r="K4" s="13"/>
      <c r="L4" s="14"/>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row>
    <row r="5" spans="1:386" s="3" customFormat="1" ht="12.75" x14ac:dyDescent="0.2">
      <c r="A5" s="15" t="s">
        <v>3</v>
      </c>
      <c r="B5" s="15"/>
      <c r="C5" s="15"/>
      <c r="D5" s="15"/>
      <c r="E5" s="15"/>
      <c r="F5" s="15"/>
      <c r="G5" s="15"/>
      <c r="H5" s="15"/>
      <c r="I5" s="15"/>
      <c r="J5" s="15"/>
      <c r="K5" s="15"/>
      <c r="L5" s="16" t="s">
        <v>4</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row>
    <row r="6" spans="1:386" s="1" customFormat="1" ht="5.25" x14ac:dyDescent="0.15"/>
    <row r="7" spans="1:386" ht="43.35" customHeight="1" x14ac:dyDescent="0.25">
      <c r="A7" s="256"/>
      <c r="B7" s="256"/>
      <c r="C7" s="256"/>
      <c r="D7" s="256"/>
      <c r="E7" s="256"/>
      <c r="F7" s="256"/>
      <c r="G7" s="256"/>
      <c r="H7" s="256"/>
      <c r="I7" s="256"/>
      <c r="J7" s="256"/>
      <c r="K7" s="256"/>
      <c r="L7" s="25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17">
        <f>A7</f>
        <v>0</v>
      </c>
    </row>
    <row r="8" spans="1:386" s="1" customFormat="1" ht="5.25" x14ac:dyDescent="0.15">
      <c r="A8" s="18"/>
      <c r="B8" s="18"/>
      <c r="C8" s="18"/>
      <c r="D8" s="18"/>
      <c r="E8" s="18"/>
      <c r="F8" s="18"/>
      <c r="G8" s="18"/>
      <c r="H8" s="18"/>
      <c r="I8" s="18"/>
      <c r="J8" s="18"/>
      <c r="K8" s="18"/>
      <c r="L8" s="18"/>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row>
    <row r="9" spans="1:386" s="7" customFormat="1" ht="12.75" x14ac:dyDescent="0.2">
      <c r="A9" s="257" t="s">
        <v>5</v>
      </c>
      <c r="B9" s="257"/>
      <c r="C9" s="257"/>
      <c r="D9" s="257"/>
      <c r="E9" s="257"/>
      <c r="F9" s="257"/>
      <c r="G9" s="257"/>
      <c r="H9" s="257"/>
      <c r="I9" s="257"/>
      <c r="J9" s="257"/>
      <c r="K9" s="257"/>
      <c r="L9" s="257"/>
      <c r="M9" s="6"/>
      <c r="N9" s="7" t="s">
        <v>6</v>
      </c>
      <c r="O9" s="7" t="s">
        <v>7</v>
      </c>
      <c r="P9" s="7" t="s">
        <v>8</v>
      </c>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3"/>
    </row>
    <row r="10" spans="1:386" s="7" customFormat="1" ht="12.75" x14ac:dyDescent="0.2">
      <c r="A10" s="19" t="s">
        <v>9</v>
      </c>
      <c r="B10" s="19"/>
      <c r="C10" s="19"/>
      <c r="D10" s="19"/>
      <c r="E10" s="19"/>
      <c r="F10" s="19"/>
      <c r="G10" s="19"/>
      <c r="H10" s="19"/>
      <c r="I10" s="19"/>
      <c r="J10" s="19"/>
      <c r="K10" s="19"/>
      <c r="L10" s="19"/>
      <c r="M10" s="6"/>
      <c r="N10" s="20">
        <f>IF(D2="",0,1)</f>
        <v>0</v>
      </c>
      <c r="O10" s="20">
        <f>IF(D3="",0,1)</f>
        <v>0</v>
      </c>
      <c r="P10" s="20">
        <f>IF(A7="",0,1)</f>
        <v>0</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3"/>
    </row>
    <row r="11" spans="1:386" s="7" customFormat="1" ht="12.75" x14ac:dyDescent="0.2">
      <c r="A11" s="19" t="s">
        <v>10</v>
      </c>
      <c r="B11" s="19"/>
      <c r="C11" s="19"/>
      <c r="D11" s="19"/>
      <c r="E11" s="19"/>
      <c r="F11" s="19"/>
      <c r="G11" s="19"/>
      <c r="H11" s="19"/>
      <c r="I11" s="19"/>
      <c r="J11" s="19"/>
      <c r="K11" s="19"/>
      <c r="L11" s="19"/>
      <c r="M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3"/>
    </row>
    <row r="12" spans="1:386" s="7" customFormat="1" ht="12.75" x14ac:dyDescent="0.2">
      <c r="A12" s="19" t="s">
        <v>11</v>
      </c>
      <c r="B12" s="19"/>
      <c r="C12" s="19"/>
      <c r="D12" s="19"/>
      <c r="E12" s="19"/>
      <c r="F12" s="19"/>
      <c r="G12" s="19"/>
      <c r="H12" s="19"/>
      <c r="I12" s="19"/>
      <c r="J12" s="19"/>
      <c r="K12" s="19"/>
      <c r="L12" s="19"/>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3"/>
    </row>
    <row r="13" spans="1:386" s="1" customFormat="1" ht="5.25" x14ac:dyDescent="0.15">
      <c r="A13" s="21"/>
      <c r="B13" s="21"/>
      <c r="C13" s="21"/>
      <c r="D13" s="21"/>
      <c r="E13" s="21"/>
      <c r="F13" s="21"/>
      <c r="G13" s="21"/>
      <c r="H13" s="21"/>
      <c r="I13" s="21"/>
      <c r="J13" s="21"/>
      <c r="K13" s="21"/>
      <c r="L13" s="21"/>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row>
    <row r="14" spans="1:386" s="7" customFormat="1" ht="12.75" x14ac:dyDescent="0.2">
      <c r="A14" s="257" t="s">
        <v>156</v>
      </c>
      <c r="B14" s="257"/>
      <c r="C14" s="257"/>
      <c r="D14" s="257"/>
      <c r="E14" s="257"/>
      <c r="F14" s="257"/>
      <c r="G14" s="257"/>
      <c r="H14" s="257"/>
      <c r="I14" s="257"/>
      <c r="J14" s="257"/>
      <c r="K14" s="257"/>
      <c r="L14" s="257"/>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3"/>
    </row>
    <row r="15" spans="1:386" s="7" customFormat="1" ht="12.75" x14ac:dyDescent="0.2">
      <c r="A15" s="19" t="s">
        <v>155</v>
      </c>
      <c r="B15" s="22"/>
      <c r="C15" s="22"/>
      <c r="D15" s="22"/>
      <c r="E15" s="22"/>
      <c r="F15" s="22"/>
      <c r="G15" s="22"/>
      <c r="H15" s="22"/>
      <c r="I15" s="22"/>
      <c r="J15" s="22"/>
      <c r="K15" s="22"/>
      <c r="L15" s="22"/>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3"/>
    </row>
    <row r="16" spans="1:386" s="7" customFormat="1" ht="12.75" x14ac:dyDescent="0.2">
      <c r="A16" s="19" t="s">
        <v>153</v>
      </c>
      <c r="B16" s="22"/>
      <c r="C16" s="22"/>
      <c r="D16" s="22"/>
      <c r="E16" s="22"/>
      <c r="F16" s="22"/>
      <c r="G16" s="22"/>
      <c r="H16" s="22"/>
      <c r="I16" s="22"/>
      <c r="J16" s="22"/>
      <c r="K16" s="22"/>
      <c r="L16" s="22"/>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3"/>
    </row>
    <row r="17" spans="1:386" s="7" customFormat="1" ht="12.75" x14ac:dyDescent="0.2">
      <c r="A17" s="19" t="s">
        <v>154</v>
      </c>
      <c r="B17" s="22"/>
      <c r="C17" s="22"/>
      <c r="D17" s="22"/>
      <c r="E17" s="22"/>
      <c r="F17" s="22"/>
      <c r="G17" s="22"/>
      <c r="H17" s="22"/>
      <c r="I17" s="22"/>
      <c r="J17" s="22"/>
      <c r="K17" s="22"/>
      <c r="L17" s="22"/>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3"/>
    </row>
    <row r="18" spans="1:386" s="7" customFormat="1" ht="12.75" x14ac:dyDescent="0.2">
      <c r="A18" s="19" t="s">
        <v>157</v>
      </c>
      <c r="B18" s="22"/>
      <c r="C18" s="22"/>
      <c r="D18" s="22"/>
      <c r="E18" s="22"/>
      <c r="F18" s="22"/>
      <c r="G18" s="22"/>
      <c r="H18" s="22"/>
      <c r="I18" s="22"/>
      <c r="J18" s="22"/>
      <c r="K18" s="22"/>
      <c r="L18" s="22"/>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3"/>
    </row>
    <row r="19" spans="1:386" s="1" customFormat="1" ht="6" thickBot="1" x14ac:dyDescent="0.2">
      <c r="A19" s="21"/>
      <c r="B19" s="21"/>
      <c r="C19" s="21"/>
      <c r="D19" s="21"/>
      <c r="E19" s="21"/>
      <c r="F19" s="21"/>
      <c r="G19" s="21"/>
      <c r="H19" s="21"/>
      <c r="I19" s="21"/>
      <c r="J19" s="21"/>
      <c r="K19" s="21"/>
      <c r="L19" s="21"/>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row>
    <row r="20" spans="1:386" s="7" customFormat="1" ht="13.5" thickBot="1" x14ac:dyDescent="0.25">
      <c r="A20" s="23">
        <v>1</v>
      </c>
      <c r="B20" s="24">
        <v>2</v>
      </c>
      <c r="C20" s="24">
        <v>3</v>
      </c>
      <c r="D20" s="24">
        <v>4</v>
      </c>
      <c r="E20" s="24">
        <v>5</v>
      </c>
      <c r="F20" s="24">
        <v>6</v>
      </c>
      <c r="G20" s="24">
        <v>7</v>
      </c>
      <c r="H20" s="24">
        <v>8</v>
      </c>
      <c r="I20" s="24">
        <v>9</v>
      </c>
      <c r="J20" s="24">
        <v>10</v>
      </c>
      <c r="K20" s="24">
        <v>11</v>
      </c>
      <c r="L20" s="24">
        <v>20</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3"/>
    </row>
    <row r="21" spans="1:386" s="7" customFormat="1" ht="12.75" x14ac:dyDescent="0.2">
      <c r="A21" s="25" t="s">
        <v>12</v>
      </c>
      <c r="B21" s="26" t="s">
        <v>13</v>
      </c>
      <c r="C21" s="27" t="s">
        <v>14</v>
      </c>
      <c r="D21" s="28" t="s">
        <v>15</v>
      </c>
      <c r="E21" s="29" t="s">
        <v>16</v>
      </c>
      <c r="F21" s="30" t="s">
        <v>15</v>
      </c>
      <c r="G21" s="31" t="s">
        <v>16</v>
      </c>
      <c r="H21" s="32" t="s">
        <v>15</v>
      </c>
      <c r="I21" s="33" t="s">
        <v>17</v>
      </c>
      <c r="J21" s="33" t="s">
        <v>18</v>
      </c>
      <c r="K21" s="34" t="s">
        <v>16</v>
      </c>
      <c r="L21" s="35" t="s">
        <v>13</v>
      </c>
      <c r="M21" s="244" t="s">
        <v>19</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3"/>
    </row>
    <row r="22" spans="1:386" s="7" customFormat="1" ht="12.75" x14ac:dyDescent="0.2">
      <c r="A22" s="36"/>
      <c r="B22" s="37"/>
      <c r="C22" s="38"/>
      <c r="D22" s="39" t="s">
        <v>20</v>
      </c>
      <c r="E22" s="40" t="s">
        <v>21</v>
      </c>
      <c r="F22" s="41" t="s">
        <v>22</v>
      </c>
      <c r="G22" s="42" t="s">
        <v>21</v>
      </c>
      <c r="H22" s="43" t="s">
        <v>23</v>
      </c>
      <c r="I22" s="44" t="s">
        <v>24</v>
      </c>
      <c r="J22" s="44" t="s">
        <v>25</v>
      </c>
      <c r="K22" s="45" t="s">
        <v>26</v>
      </c>
      <c r="L22" s="46" t="s">
        <v>27</v>
      </c>
      <c r="M22" s="245"/>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3"/>
    </row>
    <row r="23" spans="1:386" s="3" customFormat="1" ht="12.75" x14ac:dyDescent="0.2">
      <c r="A23" s="36"/>
      <c r="B23" s="37"/>
      <c r="C23" s="47" t="s">
        <v>28</v>
      </c>
      <c r="D23" s="48" t="s">
        <v>28</v>
      </c>
      <c r="E23" s="49" t="s">
        <v>28</v>
      </c>
      <c r="F23" s="50" t="s">
        <v>28</v>
      </c>
      <c r="G23" s="51" t="s">
        <v>28</v>
      </c>
      <c r="H23" s="52" t="s">
        <v>28</v>
      </c>
      <c r="I23" s="53" t="s">
        <v>28</v>
      </c>
      <c r="J23" s="53" t="s">
        <v>28</v>
      </c>
      <c r="K23" s="54" t="s">
        <v>28</v>
      </c>
      <c r="L23" s="46"/>
      <c r="M23" s="245"/>
      <c r="N23" s="6"/>
      <c r="O23" s="6"/>
      <c r="P23" s="6" t="s">
        <v>29</v>
      </c>
      <c r="Q23" s="6" t="s">
        <v>29</v>
      </c>
      <c r="R23" s="6" t="s">
        <v>30</v>
      </c>
      <c r="S23" s="6" t="s">
        <v>30</v>
      </c>
      <c r="T23" s="6" t="s">
        <v>31</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row>
    <row r="24" spans="1:386" s="7" customFormat="1" ht="13.5" thickBot="1" x14ac:dyDescent="0.25">
      <c r="A24" s="55"/>
      <c r="B24" s="56"/>
      <c r="C24" s="57"/>
      <c r="D24" s="58"/>
      <c r="E24" s="59"/>
      <c r="F24" s="60"/>
      <c r="G24" s="61"/>
      <c r="H24" s="246" t="str">
        <f>IF(BR102&gt;0,"Enter type of utility bill.","Type of utility bill:")</f>
        <v>Type of utility bill:</v>
      </c>
      <c r="I24" s="247"/>
      <c r="J24" s="248"/>
      <c r="K24" s="249"/>
      <c r="L24" s="62"/>
      <c r="M24" s="63"/>
      <c r="N24" s="64" t="s">
        <v>32</v>
      </c>
      <c r="O24" s="6" t="s">
        <v>33</v>
      </c>
      <c r="P24" s="6" t="s">
        <v>34</v>
      </c>
      <c r="Q24" s="6" t="s">
        <v>35</v>
      </c>
      <c r="R24" s="6" t="s">
        <v>36</v>
      </c>
      <c r="S24" s="6" t="s">
        <v>37</v>
      </c>
      <c r="T24" s="65">
        <v>1</v>
      </c>
      <c r="U24" s="66">
        <v>2</v>
      </c>
      <c r="V24" s="6">
        <v>3</v>
      </c>
      <c r="W24" s="6">
        <v>4</v>
      </c>
      <c r="X24" s="6">
        <v>5</v>
      </c>
      <c r="Y24" s="6">
        <v>6</v>
      </c>
      <c r="Z24" s="6">
        <v>7</v>
      </c>
      <c r="AA24" s="6">
        <v>8</v>
      </c>
      <c r="AB24" s="6">
        <v>9</v>
      </c>
      <c r="AC24" s="6">
        <v>10</v>
      </c>
      <c r="AD24" s="6">
        <v>11</v>
      </c>
      <c r="AE24" s="6">
        <v>12</v>
      </c>
      <c r="AF24" s="6">
        <v>13</v>
      </c>
      <c r="AG24" s="6">
        <v>14</v>
      </c>
      <c r="AH24" s="6">
        <v>15</v>
      </c>
      <c r="AI24" s="6">
        <v>16</v>
      </c>
      <c r="AJ24" s="6">
        <v>17</v>
      </c>
      <c r="AK24" s="6">
        <v>18</v>
      </c>
      <c r="AL24" s="6">
        <v>19</v>
      </c>
      <c r="AM24" s="6">
        <v>20</v>
      </c>
      <c r="AN24" s="6">
        <v>21</v>
      </c>
      <c r="AO24" s="6">
        <v>22</v>
      </c>
      <c r="AP24" s="6">
        <v>23</v>
      </c>
      <c r="AQ24" s="6">
        <v>24</v>
      </c>
      <c r="AR24" s="6">
        <v>25</v>
      </c>
      <c r="AS24" s="6">
        <v>26</v>
      </c>
      <c r="AT24" s="6">
        <v>27</v>
      </c>
      <c r="AU24" s="6">
        <v>28</v>
      </c>
      <c r="AV24" s="6">
        <v>29</v>
      </c>
      <c r="AW24" s="6">
        <v>30</v>
      </c>
      <c r="AX24" s="6">
        <v>31</v>
      </c>
    </row>
    <row r="25" spans="1:386" s="7" customFormat="1" ht="12.75" x14ac:dyDescent="0.2">
      <c r="A25" s="67" t="s">
        <v>38</v>
      </c>
      <c r="B25" s="68">
        <v>31</v>
      </c>
      <c r="C25" s="69"/>
      <c r="D25" s="70"/>
      <c r="E25" s="71"/>
      <c r="F25" s="72"/>
      <c r="G25" s="73"/>
      <c r="H25" s="74"/>
      <c r="I25" s="75"/>
      <c r="J25" s="75"/>
      <c r="K25" s="76"/>
      <c r="L25" s="77">
        <f>M25</f>
        <v>0</v>
      </c>
      <c r="M25" s="78">
        <f>COUNTIFS($T$97:$NU$97,"&gt;0",$T$98:$NU$98,"="&amp;N25)</f>
        <v>0</v>
      </c>
      <c r="N25" s="79">
        <v>1</v>
      </c>
      <c r="O25" s="79" t="str">
        <f t="shared" ref="O25:O36" si="0">IF(AND(C25&gt;0,D25&gt;0,AND(E25&gt;0,E25&lt;=D25)),"Yes","No")</f>
        <v>No</v>
      </c>
      <c r="P25" s="79">
        <f>IF(O25="Yes",DAY(EOMONTH(DATE($C$25,N25,1),0)),0)</f>
        <v>0</v>
      </c>
      <c r="Q25" s="79">
        <f>IF(O25="Yes",(P25/D25)*E25,0)</f>
        <v>0</v>
      </c>
      <c r="R25" s="80" t="str">
        <f>IF(O25="Yes",INT((S25-Q25)+1),"")</f>
        <v/>
      </c>
      <c r="S25" s="80" t="str">
        <f t="shared" ref="S25:S36" si="1">IF(O25="Yes",DATE(C25,N25,P25),"")</f>
        <v/>
      </c>
      <c r="T25" s="81" t="str">
        <f>IF(O25="Yes",R25,"")</f>
        <v/>
      </c>
      <c r="U25" s="81" t="str">
        <f t="shared" ref="U25:AJ36" si="2">IF($O25="Yes",IF($R25+COLUMN(A25)&gt;$S25,"",T25+1),"")</f>
        <v/>
      </c>
      <c r="V25" s="81" t="str">
        <f t="shared" si="2"/>
        <v/>
      </c>
      <c r="W25" s="81" t="str">
        <f t="shared" si="2"/>
        <v/>
      </c>
      <c r="X25" s="81" t="str">
        <f t="shared" si="2"/>
        <v/>
      </c>
      <c r="Y25" s="81" t="str">
        <f t="shared" si="2"/>
        <v/>
      </c>
      <c r="Z25" s="81" t="str">
        <f t="shared" si="2"/>
        <v/>
      </c>
      <c r="AA25" s="81" t="str">
        <f t="shared" si="2"/>
        <v/>
      </c>
      <c r="AB25" s="81" t="str">
        <f t="shared" si="2"/>
        <v/>
      </c>
      <c r="AC25" s="81" t="str">
        <f t="shared" si="2"/>
        <v/>
      </c>
      <c r="AD25" s="81" t="str">
        <f t="shared" si="2"/>
        <v/>
      </c>
      <c r="AE25" s="81" t="str">
        <f t="shared" si="2"/>
        <v/>
      </c>
      <c r="AF25" s="81" t="str">
        <f t="shared" si="2"/>
        <v/>
      </c>
      <c r="AG25" s="81" t="str">
        <f t="shared" si="2"/>
        <v/>
      </c>
      <c r="AH25" s="81" t="str">
        <f t="shared" si="2"/>
        <v/>
      </c>
      <c r="AI25" s="81" t="str">
        <f t="shared" si="2"/>
        <v/>
      </c>
      <c r="AJ25" s="81" t="str">
        <f t="shared" si="2"/>
        <v/>
      </c>
      <c r="AK25" s="81" t="str">
        <f t="shared" ref="AK25:AX36" si="3">IF($O25="Yes",IF($R25+COLUMN(Q25)&gt;$S25,"",AJ25+1),"")</f>
        <v/>
      </c>
      <c r="AL25" s="81" t="str">
        <f t="shared" si="3"/>
        <v/>
      </c>
      <c r="AM25" s="81" t="str">
        <f t="shared" si="3"/>
        <v/>
      </c>
      <c r="AN25" s="81" t="str">
        <f t="shared" si="3"/>
        <v/>
      </c>
      <c r="AO25" s="81" t="str">
        <f t="shared" si="3"/>
        <v/>
      </c>
      <c r="AP25" s="81" t="str">
        <f t="shared" si="3"/>
        <v/>
      </c>
      <c r="AQ25" s="81" t="str">
        <f t="shared" si="3"/>
        <v/>
      </c>
      <c r="AR25" s="81" t="str">
        <f t="shared" si="3"/>
        <v/>
      </c>
      <c r="AS25" s="81" t="str">
        <f t="shared" si="3"/>
        <v/>
      </c>
      <c r="AT25" s="81" t="str">
        <f t="shared" si="3"/>
        <v/>
      </c>
      <c r="AU25" s="81" t="str">
        <f t="shared" si="3"/>
        <v/>
      </c>
      <c r="AV25" s="81" t="str">
        <f t="shared" si="3"/>
        <v/>
      </c>
      <c r="AW25" s="81" t="str">
        <f t="shared" si="3"/>
        <v/>
      </c>
      <c r="AX25" s="81" t="str">
        <f t="shared" si="3"/>
        <v/>
      </c>
      <c r="AY25" s="82"/>
      <c r="AZ25" s="82"/>
      <c r="BA25" s="82"/>
      <c r="BB25" s="82"/>
      <c r="BC25" s="82"/>
      <c r="BD25" s="82"/>
      <c r="BE25" s="82"/>
      <c r="BF25" s="82"/>
      <c r="BG25" s="82"/>
      <c r="BH25" s="82"/>
      <c r="BI25" s="82"/>
      <c r="BJ25" s="82"/>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3"/>
    </row>
    <row r="26" spans="1:386" s="7" customFormat="1" ht="12.75" x14ac:dyDescent="0.2">
      <c r="A26" s="83" t="s">
        <v>39</v>
      </c>
      <c r="B26" s="84">
        <f>IF(L39="",28,IF(O158=TRUE,29,28))</f>
        <v>28</v>
      </c>
      <c r="C26" s="85"/>
      <c r="D26" s="86"/>
      <c r="E26" s="71"/>
      <c r="F26" s="87"/>
      <c r="G26" s="73"/>
      <c r="H26" s="88"/>
      <c r="I26" s="75"/>
      <c r="J26" s="75"/>
      <c r="K26" s="76"/>
      <c r="L26" s="89">
        <f t="shared" ref="L26:L36" si="4">M26</f>
        <v>0</v>
      </c>
      <c r="M26" s="90">
        <f t="shared" ref="M26:M36" si="5">COUNTIFS($T$97:$NU$97,"&gt;0",$T$98:$NU$98,"="&amp;N26)</f>
        <v>0</v>
      </c>
      <c r="N26" s="79">
        <v>2</v>
      </c>
      <c r="O26" s="79" t="str">
        <f t="shared" si="0"/>
        <v>No</v>
      </c>
      <c r="P26" s="79">
        <f>IF(O26="Yes",DAY(EOMONTH(DATE($C$26,N26,1),0)),0)</f>
        <v>0</v>
      </c>
      <c r="Q26" s="79">
        <f t="shared" ref="Q26:Q36" si="6">IF(O26="Yes",(P26/D26)*E26,0)</f>
        <v>0</v>
      </c>
      <c r="R26" s="80" t="str">
        <f t="shared" ref="R26:R36" si="7">IF(O26="Yes",INT((S26-Q26)+1),"")</f>
        <v/>
      </c>
      <c r="S26" s="80" t="str">
        <f t="shared" si="1"/>
        <v/>
      </c>
      <c r="T26" s="81" t="str">
        <f>IF(O26="Yes",R26,"")</f>
        <v/>
      </c>
      <c r="U26" s="81" t="str">
        <f t="shared" si="2"/>
        <v/>
      </c>
      <c r="V26" s="81" t="str">
        <f t="shared" si="2"/>
        <v/>
      </c>
      <c r="W26" s="81" t="str">
        <f t="shared" si="2"/>
        <v/>
      </c>
      <c r="X26" s="81" t="str">
        <f t="shared" si="2"/>
        <v/>
      </c>
      <c r="Y26" s="81" t="str">
        <f t="shared" si="2"/>
        <v/>
      </c>
      <c r="Z26" s="81" t="str">
        <f t="shared" si="2"/>
        <v/>
      </c>
      <c r="AA26" s="81" t="str">
        <f t="shared" si="2"/>
        <v/>
      </c>
      <c r="AB26" s="81" t="str">
        <f t="shared" si="2"/>
        <v/>
      </c>
      <c r="AC26" s="81" t="str">
        <f t="shared" si="2"/>
        <v/>
      </c>
      <c r="AD26" s="81" t="str">
        <f t="shared" si="2"/>
        <v/>
      </c>
      <c r="AE26" s="81" t="str">
        <f t="shared" si="2"/>
        <v/>
      </c>
      <c r="AF26" s="81" t="str">
        <f t="shared" si="2"/>
        <v/>
      </c>
      <c r="AG26" s="81" t="str">
        <f t="shared" si="2"/>
        <v/>
      </c>
      <c r="AH26" s="81" t="str">
        <f t="shared" si="2"/>
        <v/>
      </c>
      <c r="AI26" s="81" t="str">
        <f t="shared" si="2"/>
        <v/>
      </c>
      <c r="AJ26" s="81" t="str">
        <f t="shared" si="2"/>
        <v/>
      </c>
      <c r="AK26" s="81" t="str">
        <f t="shared" si="3"/>
        <v/>
      </c>
      <c r="AL26" s="81" t="str">
        <f t="shared" si="3"/>
        <v/>
      </c>
      <c r="AM26" s="81" t="str">
        <f t="shared" si="3"/>
        <v/>
      </c>
      <c r="AN26" s="81" t="str">
        <f t="shared" si="3"/>
        <v/>
      </c>
      <c r="AO26" s="81" t="str">
        <f t="shared" si="3"/>
        <v/>
      </c>
      <c r="AP26" s="81" t="str">
        <f t="shared" si="3"/>
        <v/>
      </c>
      <c r="AQ26" s="81" t="str">
        <f t="shared" si="3"/>
        <v/>
      </c>
      <c r="AR26" s="81" t="str">
        <f t="shared" si="3"/>
        <v/>
      </c>
      <c r="AS26" s="81" t="str">
        <f t="shared" si="3"/>
        <v/>
      </c>
      <c r="AT26" s="81" t="str">
        <f t="shared" si="3"/>
        <v/>
      </c>
      <c r="AU26" s="81" t="str">
        <f t="shared" si="3"/>
        <v/>
      </c>
      <c r="AV26" s="81" t="str">
        <f t="shared" si="3"/>
        <v/>
      </c>
      <c r="AW26" s="81" t="str">
        <f t="shared" si="3"/>
        <v/>
      </c>
      <c r="AX26" s="81" t="str">
        <f t="shared" si="3"/>
        <v/>
      </c>
      <c r="AY26" s="82"/>
      <c r="AZ26" s="82"/>
      <c r="BA26" s="82"/>
      <c r="BB26" s="82"/>
      <c r="BC26" s="82"/>
      <c r="BD26" s="82"/>
      <c r="BE26" s="82"/>
      <c r="BF26" s="82"/>
      <c r="BG26" s="82"/>
      <c r="BH26" s="82"/>
      <c r="BI26" s="82"/>
      <c r="BJ26" s="82"/>
      <c r="BK26" s="6"/>
      <c r="BL26" s="6"/>
      <c r="BM26" s="6"/>
      <c r="BN26" s="6"/>
      <c r="BO26" s="6"/>
      <c r="BP26" s="6"/>
      <c r="BQ26" s="6"/>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c r="IW26" s="91"/>
      <c r="IX26" s="91"/>
      <c r="IY26" s="91"/>
      <c r="IZ26" s="91"/>
      <c r="JA26" s="91"/>
      <c r="JB26" s="91"/>
      <c r="JC26" s="91"/>
      <c r="JD26" s="91"/>
      <c r="JE26" s="91"/>
      <c r="JF26" s="91"/>
      <c r="JG26" s="91"/>
      <c r="JH26" s="91"/>
      <c r="JI26" s="91"/>
      <c r="JJ26" s="91"/>
      <c r="JK26" s="91"/>
      <c r="JL26" s="91"/>
      <c r="JM26" s="91"/>
      <c r="JN26" s="91"/>
      <c r="JO26" s="91"/>
      <c r="JP26" s="91"/>
      <c r="JQ26" s="91"/>
      <c r="JR26" s="91"/>
      <c r="JS26" s="91"/>
      <c r="JT26" s="91"/>
      <c r="JU26" s="91"/>
      <c r="JV26" s="91"/>
      <c r="JW26" s="91"/>
      <c r="JX26" s="91"/>
      <c r="JY26" s="91"/>
      <c r="JZ26" s="91"/>
      <c r="KA26" s="91"/>
      <c r="KB26" s="91"/>
      <c r="KC26" s="91"/>
      <c r="KD26" s="91"/>
      <c r="KE26" s="91"/>
      <c r="KF26" s="91"/>
      <c r="KG26" s="91"/>
      <c r="KH26" s="91"/>
      <c r="KI26" s="91"/>
      <c r="KJ26" s="91"/>
      <c r="KK26" s="91"/>
      <c r="KL26" s="91"/>
      <c r="KM26" s="91"/>
      <c r="KN26" s="91"/>
      <c r="KO26" s="91"/>
      <c r="KP26" s="91"/>
      <c r="KQ26" s="91"/>
      <c r="KR26" s="91"/>
      <c r="KS26" s="91"/>
      <c r="KT26" s="91"/>
      <c r="KU26" s="91"/>
      <c r="KV26" s="91"/>
      <c r="KW26" s="91"/>
      <c r="KX26" s="91"/>
      <c r="KY26" s="91"/>
      <c r="KZ26" s="91"/>
      <c r="LA26" s="91"/>
      <c r="LB26" s="91"/>
      <c r="LC26" s="91"/>
      <c r="LD26" s="91"/>
      <c r="LE26" s="91"/>
      <c r="LF26" s="91"/>
      <c r="LG26" s="91"/>
      <c r="LH26" s="91"/>
      <c r="LI26" s="91"/>
      <c r="LJ26" s="91"/>
      <c r="LK26" s="91"/>
      <c r="LL26" s="91"/>
      <c r="LM26" s="91"/>
      <c r="LN26" s="91"/>
      <c r="LO26" s="91"/>
      <c r="LP26" s="91"/>
      <c r="LQ26" s="91"/>
      <c r="LR26" s="91"/>
      <c r="LS26" s="91"/>
      <c r="LT26" s="91"/>
      <c r="LU26" s="91"/>
      <c r="LV26" s="91"/>
      <c r="LW26" s="91"/>
      <c r="LX26" s="91"/>
      <c r="LY26" s="91"/>
      <c r="LZ26" s="91"/>
      <c r="MA26" s="91"/>
      <c r="MB26" s="91"/>
      <c r="MC26" s="91"/>
      <c r="MD26" s="91"/>
      <c r="ME26" s="91"/>
      <c r="MF26" s="91"/>
      <c r="MG26" s="91"/>
      <c r="MH26" s="91"/>
      <c r="MI26" s="91"/>
      <c r="MJ26" s="91"/>
      <c r="MK26" s="91"/>
      <c r="ML26" s="91"/>
      <c r="MM26" s="91"/>
      <c r="MN26" s="91"/>
      <c r="MO26" s="91"/>
      <c r="MP26" s="91"/>
      <c r="MQ26" s="91"/>
      <c r="MR26" s="91"/>
      <c r="MS26" s="91"/>
      <c r="MT26" s="91"/>
      <c r="MU26" s="91"/>
      <c r="MV26" s="91"/>
      <c r="MW26" s="91"/>
      <c r="MX26" s="91"/>
      <c r="MY26" s="91"/>
      <c r="MZ26" s="91"/>
      <c r="NA26" s="91"/>
      <c r="NB26" s="91"/>
      <c r="NC26" s="91"/>
      <c r="ND26" s="91"/>
      <c r="NE26" s="91"/>
      <c r="NF26" s="91"/>
      <c r="NG26" s="91"/>
      <c r="NH26" s="91"/>
      <c r="NI26" s="91"/>
      <c r="NJ26" s="91"/>
      <c r="NK26" s="91"/>
      <c r="NL26" s="91"/>
      <c r="NM26" s="91"/>
      <c r="NN26" s="91"/>
      <c r="NO26" s="91"/>
      <c r="NP26" s="91"/>
      <c r="NQ26" s="91"/>
      <c r="NR26" s="91"/>
      <c r="NS26" s="91"/>
      <c r="NT26" s="91"/>
      <c r="NU26" s="91"/>
    </row>
    <row r="27" spans="1:386" s="7" customFormat="1" ht="12.75" x14ac:dyDescent="0.2">
      <c r="A27" s="83" t="s">
        <v>40</v>
      </c>
      <c r="B27" s="84">
        <v>31</v>
      </c>
      <c r="C27" s="85"/>
      <c r="D27" s="86"/>
      <c r="E27" s="71"/>
      <c r="F27" s="87"/>
      <c r="G27" s="73"/>
      <c r="H27" s="88"/>
      <c r="I27" s="75"/>
      <c r="J27" s="75"/>
      <c r="K27" s="76"/>
      <c r="L27" s="89">
        <f t="shared" si="4"/>
        <v>0</v>
      </c>
      <c r="M27" s="90">
        <f t="shared" si="5"/>
        <v>0</v>
      </c>
      <c r="N27" s="79">
        <v>3</v>
      </c>
      <c r="O27" s="79" t="str">
        <f t="shared" si="0"/>
        <v>No</v>
      </c>
      <c r="P27" s="79">
        <f>IF(O27="Yes",DAY(EOMONTH(DATE($C$27,N27,1),0)),0)</f>
        <v>0</v>
      </c>
      <c r="Q27" s="79">
        <f t="shared" si="6"/>
        <v>0</v>
      </c>
      <c r="R27" s="80" t="str">
        <f t="shared" si="7"/>
        <v/>
      </c>
      <c r="S27" s="80" t="str">
        <f t="shared" si="1"/>
        <v/>
      </c>
      <c r="T27" s="81" t="str">
        <f t="shared" ref="T27:T36" si="8">IF(O27="Yes",R27,"")</f>
        <v/>
      </c>
      <c r="U27" s="81" t="str">
        <f t="shared" si="2"/>
        <v/>
      </c>
      <c r="V27" s="81" t="str">
        <f t="shared" si="2"/>
        <v/>
      </c>
      <c r="W27" s="81" t="str">
        <f t="shared" si="2"/>
        <v/>
      </c>
      <c r="X27" s="81" t="str">
        <f t="shared" si="2"/>
        <v/>
      </c>
      <c r="Y27" s="81" t="str">
        <f t="shared" si="2"/>
        <v/>
      </c>
      <c r="Z27" s="81" t="str">
        <f t="shared" si="2"/>
        <v/>
      </c>
      <c r="AA27" s="81" t="str">
        <f t="shared" si="2"/>
        <v/>
      </c>
      <c r="AB27" s="81" t="str">
        <f t="shared" si="2"/>
        <v/>
      </c>
      <c r="AC27" s="81" t="str">
        <f t="shared" si="2"/>
        <v/>
      </c>
      <c r="AD27" s="81" t="str">
        <f t="shared" si="2"/>
        <v/>
      </c>
      <c r="AE27" s="81" t="str">
        <f t="shared" si="2"/>
        <v/>
      </c>
      <c r="AF27" s="81" t="str">
        <f t="shared" si="2"/>
        <v/>
      </c>
      <c r="AG27" s="81" t="str">
        <f t="shared" si="2"/>
        <v/>
      </c>
      <c r="AH27" s="81" t="str">
        <f t="shared" si="2"/>
        <v/>
      </c>
      <c r="AI27" s="81" t="str">
        <f t="shared" si="2"/>
        <v/>
      </c>
      <c r="AJ27" s="81" t="str">
        <f t="shared" si="2"/>
        <v/>
      </c>
      <c r="AK27" s="81" t="str">
        <f t="shared" si="3"/>
        <v/>
      </c>
      <c r="AL27" s="81" t="str">
        <f t="shared" si="3"/>
        <v/>
      </c>
      <c r="AM27" s="81" t="str">
        <f t="shared" si="3"/>
        <v/>
      </c>
      <c r="AN27" s="81" t="str">
        <f t="shared" si="3"/>
        <v/>
      </c>
      <c r="AO27" s="81" t="str">
        <f t="shared" si="3"/>
        <v/>
      </c>
      <c r="AP27" s="81" t="str">
        <f t="shared" si="3"/>
        <v/>
      </c>
      <c r="AQ27" s="81" t="str">
        <f t="shared" si="3"/>
        <v/>
      </c>
      <c r="AR27" s="81" t="str">
        <f t="shared" si="3"/>
        <v/>
      </c>
      <c r="AS27" s="81" t="str">
        <f t="shared" si="3"/>
        <v/>
      </c>
      <c r="AT27" s="81" t="str">
        <f t="shared" si="3"/>
        <v/>
      </c>
      <c r="AU27" s="81" t="str">
        <f t="shared" si="3"/>
        <v/>
      </c>
      <c r="AV27" s="81" t="str">
        <f t="shared" si="3"/>
        <v/>
      </c>
      <c r="AW27" s="81" t="str">
        <f t="shared" si="3"/>
        <v/>
      </c>
      <c r="AX27" s="81" t="str">
        <f t="shared" si="3"/>
        <v/>
      </c>
      <c r="AY27" s="82"/>
      <c r="AZ27" s="82"/>
      <c r="BA27" s="82"/>
      <c r="BB27" s="82"/>
      <c r="BC27" s="82"/>
      <c r="BD27" s="82"/>
      <c r="BE27" s="82"/>
      <c r="BF27" s="82"/>
      <c r="BG27" s="82"/>
      <c r="BH27" s="82"/>
      <c r="BI27" s="82"/>
      <c r="BJ27" s="82"/>
      <c r="BK27" s="6"/>
      <c r="BL27" s="6"/>
      <c r="BM27" s="6"/>
      <c r="BN27" s="6"/>
      <c r="BO27" s="6"/>
      <c r="BP27" s="6"/>
      <c r="BQ27" s="6"/>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c r="IW27" s="91"/>
      <c r="IX27" s="91"/>
      <c r="IY27" s="91"/>
      <c r="IZ27" s="91"/>
      <c r="JA27" s="91"/>
      <c r="JB27" s="91"/>
      <c r="JC27" s="91"/>
      <c r="JD27" s="91"/>
      <c r="JE27" s="91"/>
      <c r="JF27" s="91"/>
      <c r="JG27" s="91"/>
      <c r="JH27" s="91"/>
      <c r="JI27" s="91"/>
      <c r="JJ27" s="91"/>
      <c r="JK27" s="91"/>
      <c r="JL27" s="91"/>
      <c r="JM27" s="91"/>
      <c r="JN27" s="91"/>
      <c r="JO27" s="91"/>
      <c r="JP27" s="91"/>
      <c r="JQ27" s="91"/>
      <c r="JR27" s="91"/>
      <c r="JS27" s="91"/>
      <c r="JT27" s="91"/>
      <c r="JU27" s="91"/>
      <c r="JV27" s="91"/>
      <c r="JW27" s="91"/>
      <c r="JX27" s="91"/>
      <c r="JY27" s="91"/>
      <c r="JZ27" s="91"/>
      <c r="KA27" s="91"/>
      <c r="KB27" s="91"/>
      <c r="KC27" s="91"/>
      <c r="KD27" s="91"/>
      <c r="KE27" s="91"/>
      <c r="KF27" s="91"/>
      <c r="KG27" s="91"/>
      <c r="KH27" s="91"/>
      <c r="KI27" s="91"/>
      <c r="KJ27" s="91"/>
      <c r="KK27" s="91"/>
      <c r="KL27" s="91"/>
      <c r="KM27" s="91"/>
      <c r="KN27" s="91"/>
      <c r="KO27" s="91"/>
      <c r="KP27" s="91"/>
      <c r="KQ27" s="91"/>
      <c r="KR27" s="91"/>
      <c r="KS27" s="91"/>
      <c r="KT27" s="91"/>
      <c r="KU27" s="91"/>
      <c r="KV27" s="91"/>
      <c r="KW27" s="91"/>
      <c r="KX27" s="91"/>
      <c r="KY27" s="91"/>
      <c r="KZ27" s="91"/>
      <c r="LA27" s="91"/>
      <c r="LB27" s="91"/>
      <c r="LC27" s="91"/>
      <c r="LD27" s="91"/>
      <c r="LE27" s="91"/>
      <c r="LF27" s="91"/>
      <c r="LG27" s="91"/>
      <c r="LH27" s="91"/>
      <c r="LI27" s="91"/>
      <c r="LJ27" s="91"/>
      <c r="LK27" s="91"/>
      <c r="LL27" s="91"/>
      <c r="LM27" s="91"/>
      <c r="LN27" s="91"/>
      <c r="LO27" s="91"/>
      <c r="LP27" s="91"/>
      <c r="LQ27" s="91"/>
      <c r="LR27" s="91"/>
      <c r="LS27" s="91"/>
      <c r="LT27" s="91"/>
      <c r="LU27" s="91"/>
      <c r="LV27" s="91"/>
      <c r="LW27" s="91"/>
      <c r="LX27" s="91"/>
      <c r="LY27" s="91"/>
      <c r="LZ27" s="91"/>
      <c r="MA27" s="91"/>
      <c r="MB27" s="91"/>
      <c r="MC27" s="91"/>
      <c r="MD27" s="91"/>
      <c r="ME27" s="91"/>
      <c r="MF27" s="91"/>
      <c r="MG27" s="91"/>
      <c r="MH27" s="91"/>
      <c r="MI27" s="91"/>
      <c r="MJ27" s="91"/>
      <c r="MK27" s="91"/>
      <c r="ML27" s="91"/>
      <c r="MM27" s="91"/>
      <c r="MN27" s="91"/>
      <c r="MO27" s="91"/>
      <c r="MP27" s="91"/>
      <c r="MQ27" s="91"/>
      <c r="MR27" s="91"/>
      <c r="MS27" s="91"/>
      <c r="MT27" s="91"/>
      <c r="MU27" s="91"/>
      <c r="MV27" s="91"/>
      <c r="MW27" s="91"/>
      <c r="MX27" s="91"/>
      <c r="MY27" s="91"/>
      <c r="MZ27" s="91"/>
      <c r="NA27" s="91"/>
      <c r="NB27" s="91"/>
      <c r="NC27" s="91"/>
      <c r="ND27" s="91"/>
      <c r="NE27" s="91"/>
      <c r="NF27" s="91"/>
      <c r="NG27" s="91"/>
      <c r="NH27" s="91"/>
      <c r="NI27" s="91"/>
      <c r="NJ27" s="91"/>
      <c r="NK27" s="91"/>
      <c r="NL27" s="91"/>
      <c r="NM27" s="91"/>
      <c r="NN27" s="91"/>
      <c r="NO27" s="91"/>
      <c r="NP27" s="91"/>
      <c r="NQ27" s="91"/>
      <c r="NR27" s="91"/>
      <c r="NS27" s="91"/>
      <c r="NT27" s="91"/>
      <c r="NU27" s="91"/>
    </row>
    <row r="28" spans="1:386" s="7" customFormat="1" ht="12.75" x14ac:dyDescent="0.2">
      <c r="A28" s="83" t="s">
        <v>41</v>
      </c>
      <c r="B28" s="84">
        <v>30</v>
      </c>
      <c r="C28" s="85"/>
      <c r="D28" s="86"/>
      <c r="E28" s="71"/>
      <c r="F28" s="87"/>
      <c r="G28" s="73"/>
      <c r="H28" s="88"/>
      <c r="I28" s="75"/>
      <c r="J28" s="75"/>
      <c r="K28" s="76"/>
      <c r="L28" s="89">
        <f t="shared" si="4"/>
        <v>0</v>
      </c>
      <c r="M28" s="90">
        <f t="shared" si="5"/>
        <v>0</v>
      </c>
      <c r="N28" s="79">
        <v>4</v>
      </c>
      <c r="O28" s="79" t="str">
        <f t="shared" si="0"/>
        <v>No</v>
      </c>
      <c r="P28" s="79">
        <f>IF(O28="Yes",DAY(EOMONTH(DATE($C$28,N28,1),0)),0)</f>
        <v>0</v>
      </c>
      <c r="Q28" s="79">
        <f t="shared" si="6"/>
        <v>0</v>
      </c>
      <c r="R28" s="80" t="str">
        <f t="shared" si="7"/>
        <v/>
      </c>
      <c r="S28" s="80" t="str">
        <f t="shared" si="1"/>
        <v/>
      </c>
      <c r="T28" s="81" t="str">
        <f t="shared" si="8"/>
        <v/>
      </c>
      <c r="U28" s="81" t="str">
        <f t="shared" si="2"/>
        <v/>
      </c>
      <c r="V28" s="81" t="str">
        <f t="shared" si="2"/>
        <v/>
      </c>
      <c r="W28" s="81" t="str">
        <f t="shared" si="2"/>
        <v/>
      </c>
      <c r="X28" s="81" t="str">
        <f t="shared" si="2"/>
        <v/>
      </c>
      <c r="Y28" s="81" t="str">
        <f t="shared" si="2"/>
        <v/>
      </c>
      <c r="Z28" s="81" t="str">
        <f t="shared" si="2"/>
        <v/>
      </c>
      <c r="AA28" s="81" t="str">
        <f t="shared" si="2"/>
        <v/>
      </c>
      <c r="AB28" s="81" t="str">
        <f t="shared" si="2"/>
        <v/>
      </c>
      <c r="AC28" s="81" t="str">
        <f t="shared" si="2"/>
        <v/>
      </c>
      <c r="AD28" s="81" t="str">
        <f t="shared" si="2"/>
        <v/>
      </c>
      <c r="AE28" s="81" t="str">
        <f t="shared" si="2"/>
        <v/>
      </c>
      <c r="AF28" s="81" t="str">
        <f t="shared" si="2"/>
        <v/>
      </c>
      <c r="AG28" s="81" t="str">
        <f t="shared" si="2"/>
        <v/>
      </c>
      <c r="AH28" s="81" t="str">
        <f t="shared" si="2"/>
        <v/>
      </c>
      <c r="AI28" s="81" t="str">
        <f t="shared" si="2"/>
        <v/>
      </c>
      <c r="AJ28" s="81" t="str">
        <f t="shared" si="2"/>
        <v/>
      </c>
      <c r="AK28" s="81" t="str">
        <f t="shared" si="3"/>
        <v/>
      </c>
      <c r="AL28" s="81" t="str">
        <f t="shared" si="3"/>
        <v/>
      </c>
      <c r="AM28" s="81" t="str">
        <f t="shared" si="3"/>
        <v/>
      </c>
      <c r="AN28" s="81" t="str">
        <f t="shared" si="3"/>
        <v/>
      </c>
      <c r="AO28" s="81" t="str">
        <f t="shared" si="3"/>
        <v/>
      </c>
      <c r="AP28" s="81" t="str">
        <f t="shared" si="3"/>
        <v/>
      </c>
      <c r="AQ28" s="81" t="str">
        <f t="shared" si="3"/>
        <v/>
      </c>
      <c r="AR28" s="81" t="str">
        <f t="shared" si="3"/>
        <v/>
      </c>
      <c r="AS28" s="81" t="str">
        <f t="shared" si="3"/>
        <v/>
      </c>
      <c r="AT28" s="81" t="str">
        <f t="shared" si="3"/>
        <v/>
      </c>
      <c r="AU28" s="81" t="str">
        <f t="shared" si="3"/>
        <v/>
      </c>
      <c r="AV28" s="81" t="str">
        <f t="shared" si="3"/>
        <v/>
      </c>
      <c r="AW28" s="81" t="str">
        <f t="shared" si="3"/>
        <v/>
      </c>
      <c r="AX28" s="81" t="str">
        <f t="shared" si="3"/>
        <v/>
      </c>
      <c r="AY28" s="82"/>
      <c r="AZ28" s="82"/>
      <c r="BA28" s="82"/>
      <c r="BB28" s="82"/>
      <c r="BC28" s="82"/>
      <c r="BD28" s="82"/>
      <c r="BE28" s="82"/>
      <c r="BF28" s="82"/>
      <c r="BG28" s="82"/>
      <c r="BH28" s="82"/>
      <c r="BI28" s="82"/>
      <c r="BJ28" s="82"/>
      <c r="BK28" s="6"/>
      <c r="BL28" s="6"/>
      <c r="BM28" s="6"/>
      <c r="BN28" s="6"/>
      <c r="BO28" s="6"/>
      <c r="BP28" s="6"/>
      <c r="BQ28" s="6"/>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c r="IW28" s="91"/>
      <c r="IX28" s="91"/>
      <c r="IY28" s="91"/>
      <c r="IZ28" s="91"/>
      <c r="JA28" s="91"/>
      <c r="JB28" s="91"/>
      <c r="JC28" s="91"/>
      <c r="JD28" s="91"/>
      <c r="JE28" s="91"/>
      <c r="JF28" s="91"/>
      <c r="JG28" s="91"/>
      <c r="JH28" s="91"/>
      <c r="JI28" s="91"/>
      <c r="JJ28" s="91"/>
      <c r="JK28" s="91"/>
      <c r="JL28" s="91"/>
      <c r="JM28" s="91"/>
      <c r="JN28" s="91"/>
      <c r="JO28" s="91"/>
      <c r="JP28" s="91"/>
      <c r="JQ28" s="91"/>
      <c r="JR28" s="91"/>
      <c r="JS28" s="91"/>
      <c r="JT28" s="91"/>
      <c r="JU28" s="91"/>
      <c r="JV28" s="91"/>
      <c r="JW28" s="91"/>
      <c r="JX28" s="91"/>
      <c r="JY28" s="91"/>
      <c r="JZ28" s="91"/>
      <c r="KA28" s="91"/>
      <c r="KB28" s="91"/>
      <c r="KC28" s="91"/>
      <c r="KD28" s="91"/>
      <c r="KE28" s="91"/>
      <c r="KF28" s="91"/>
      <c r="KG28" s="91"/>
      <c r="KH28" s="91"/>
      <c r="KI28" s="91"/>
      <c r="KJ28" s="91"/>
      <c r="KK28" s="91"/>
      <c r="KL28" s="91"/>
      <c r="KM28" s="91"/>
      <c r="KN28" s="91"/>
      <c r="KO28" s="91"/>
      <c r="KP28" s="91"/>
      <c r="KQ28" s="91"/>
      <c r="KR28" s="91"/>
      <c r="KS28" s="91"/>
      <c r="KT28" s="91"/>
      <c r="KU28" s="91"/>
      <c r="KV28" s="91"/>
      <c r="KW28" s="91"/>
      <c r="KX28" s="91"/>
      <c r="KY28" s="91"/>
      <c r="KZ28" s="91"/>
      <c r="LA28" s="91"/>
      <c r="LB28" s="91"/>
      <c r="LC28" s="91"/>
      <c r="LD28" s="91"/>
      <c r="LE28" s="91"/>
      <c r="LF28" s="91"/>
      <c r="LG28" s="91"/>
      <c r="LH28" s="91"/>
      <c r="LI28" s="91"/>
      <c r="LJ28" s="91"/>
      <c r="LK28" s="91"/>
      <c r="LL28" s="91"/>
      <c r="LM28" s="91"/>
      <c r="LN28" s="91"/>
      <c r="LO28" s="91"/>
      <c r="LP28" s="91"/>
      <c r="LQ28" s="91"/>
      <c r="LR28" s="91"/>
      <c r="LS28" s="91"/>
      <c r="LT28" s="91"/>
      <c r="LU28" s="91"/>
      <c r="LV28" s="91"/>
      <c r="LW28" s="91"/>
      <c r="LX28" s="91"/>
      <c r="LY28" s="91"/>
      <c r="LZ28" s="91"/>
      <c r="MA28" s="91"/>
      <c r="MB28" s="91"/>
      <c r="MC28" s="91"/>
      <c r="MD28" s="91"/>
      <c r="ME28" s="91"/>
      <c r="MF28" s="91"/>
      <c r="MG28" s="91"/>
      <c r="MH28" s="91"/>
      <c r="MI28" s="91"/>
      <c r="MJ28" s="91"/>
      <c r="MK28" s="91"/>
      <c r="ML28" s="91"/>
      <c r="MM28" s="91"/>
      <c r="MN28" s="91"/>
      <c r="MO28" s="91"/>
      <c r="MP28" s="91"/>
      <c r="MQ28" s="91"/>
      <c r="MR28" s="91"/>
      <c r="MS28" s="91"/>
      <c r="MT28" s="91"/>
      <c r="MU28" s="91"/>
      <c r="MV28" s="91"/>
      <c r="MW28" s="91"/>
      <c r="MX28" s="91"/>
      <c r="MY28" s="91"/>
      <c r="MZ28" s="91"/>
      <c r="NA28" s="91"/>
      <c r="NB28" s="91"/>
      <c r="NC28" s="91"/>
      <c r="ND28" s="91"/>
      <c r="NE28" s="91"/>
      <c r="NF28" s="91"/>
      <c r="NG28" s="91"/>
      <c r="NH28" s="91"/>
      <c r="NI28" s="91"/>
      <c r="NJ28" s="91"/>
      <c r="NK28" s="91"/>
      <c r="NL28" s="91"/>
      <c r="NM28" s="91"/>
      <c r="NN28" s="91"/>
      <c r="NO28" s="91"/>
      <c r="NP28" s="91"/>
      <c r="NQ28" s="91"/>
      <c r="NR28" s="91"/>
      <c r="NS28" s="91"/>
      <c r="NT28" s="91"/>
      <c r="NU28" s="91"/>
    </row>
    <row r="29" spans="1:386" s="7" customFormat="1" ht="12.75" x14ac:dyDescent="0.2">
      <c r="A29" s="83" t="s">
        <v>42</v>
      </c>
      <c r="B29" s="84">
        <v>31</v>
      </c>
      <c r="C29" s="85"/>
      <c r="D29" s="86"/>
      <c r="E29" s="71"/>
      <c r="F29" s="87"/>
      <c r="G29" s="73"/>
      <c r="H29" s="88"/>
      <c r="I29" s="75"/>
      <c r="J29" s="75"/>
      <c r="K29" s="76"/>
      <c r="L29" s="89">
        <f t="shared" si="4"/>
        <v>0</v>
      </c>
      <c r="M29" s="90">
        <f t="shared" si="5"/>
        <v>0</v>
      </c>
      <c r="N29" s="79">
        <v>5</v>
      </c>
      <c r="O29" s="79" t="str">
        <f t="shared" si="0"/>
        <v>No</v>
      </c>
      <c r="P29" s="79">
        <f>IF(O29="Yes",DAY(EOMONTH(DATE($C$29,N29,1),0)),0)</f>
        <v>0</v>
      </c>
      <c r="Q29" s="79">
        <f t="shared" si="6"/>
        <v>0</v>
      </c>
      <c r="R29" s="80" t="str">
        <f t="shared" si="7"/>
        <v/>
      </c>
      <c r="S29" s="80" t="str">
        <f t="shared" si="1"/>
        <v/>
      </c>
      <c r="T29" s="81" t="str">
        <f t="shared" si="8"/>
        <v/>
      </c>
      <c r="U29" s="81" t="str">
        <f t="shared" si="2"/>
        <v/>
      </c>
      <c r="V29" s="81" t="str">
        <f t="shared" si="2"/>
        <v/>
      </c>
      <c r="W29" s="81" t="str">
        <f t="shared" si="2"/>
        <v/>
      </c>
      <c r="X29" s="81" t="str">
        <f t="shared" si="2"/>
        <v/>
      </c>
      <c r="Y29" s="81" t="str">
        <f t="shared" si="2"/>
        <v/>
      </c>
      <c r="Z29" s="81" t="str">
        <f t="shared" si="2"/>
        <v/>
      </c>
      <c r="AA29" s="81" t="str">
        <f t="shared" si="2"/>
        <v/>
      </c>
      <c r="AB29" s="81" t="str">
        <f t="shared" si="2"/>
        <v/>
      </c>
      <c r="AC29" s="81" t="str">
        <f t="shared" si="2"/>
        <v/>
      </c>
      <c r="AD29" s="81" t="str">
        <f t="shared" si="2"/>
        <v/>
      </c>
      <c r="AE29" s="81" t="str">
        <f t="shared" si="2"/>
        <v/>
      </c>
      <c r="AF29" s="81" t="str">
        <f t="shared" si="2"/>
        <v/>
      </c>
      <c r="AG29" s="81" t="str">
        <f t="shared" si="2"/>
        <v/>
      </c>
      <c r="AH29" s="81" t="str">
        <f t="shared" si="2"/>
        <v/>
      </c>
      <c r="AI29" s="81" t="str">
        <f t="shared" si="2"/>
        <v/>
      </c>
      <c r="AJ29" s="81" t="str">
        <f t="shared" si="2"/>
        <v/>
      </c>
      <c r="AK29" s="81" t="str">
        <f t="shared" si="3"/>
        <v/>
      </c>
      <c r="AL29" s="81" t="str">
        <f t="shared" si="3"/>
        <v/>
      </c>
      <c r="AM29" s="81" t="str">
        <f t="shared" si="3"/>
        <v/>
      </c>
      <c r="AN29" s="81" t="str">
        <f t="shared" si="3"/>
        <v/>
      </c>
      <c r="AO29" s="81" t="str">
        <f t="shared" si="3"/>
        <v/>
      </c>
      <c r="AP29" s="81" t="str">
        <f t="shared" si="3"/>
        <v/>
      </c>
      <c r="AQ29" s="81" t="str">
        <f t="shared" si="3"/>
        <v/>
      </c>
      <c r="AR29" s="81" t="str">
        <f t="shared" si="3"/>
        <v/>
      </c>
      <c r="AS29" s="81" t="str">
        <f t="shared" si="3"/>
        <v/>
      </c>
      <c r="AT29" s="81" t="str">
        <f t="shared" si="3"/>
        <v/>
      </c>
      <c r="AU29" s="81" t="str">
        <f t="shared" si="3"/>
        <v/>
      </c>
      <c r="AV29" s="81" t="str">
        <f t="shared" si="3"/>
        <v/>
      </c>
      <c r="AW29" s="81" t="str">
        <f t="shared" si="3"/>
        <v/>
      </c>
      <c r="AX29" s="81" t="str">
        <f t="shared" si="3"/>
        <v/>
      </c>
      <c r="AY29" s="82"/>
      <c r="AZ29" s="82"/>
      <c r="BA29" s="82"/>
      <c r="BB29" s="82"/>
      <c r="BC29" s="82"/>
      <c r="BD29" s="82"/>
      <c r="BE29" s="82"/>
      <c r="BF29" s="82"/>
      <c r="BG29" s="82"/>
      <c r="BH29" s="82"/>
      <c r="BI29" s="82"/>
      <c r="BJ29" s="82"/>
      <c r="BK29" s="6"/>
      <c r="BL29" s="6"/>
      <c r="BM29" s="6"/>
      <c r="BN29" s="6"/>
      <c r="BO29" s="6"/>
      <c r="BP29" s="6"/>
      <c r="BQ29" s="6"/>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c r="IW29" s="91"/>
      <c r="IX29" s="91"/>
      <c r="IY29" s="91"/>
      <c r="IZ29" s="91"/>
      <c r="JA29" s="91"/>
      <c r="JB29" s="91"/>
      <c r="JC29" s="91"/>
      <c r="JD29" s="91"/>
      <c r="JE29" s="91"/>
      <c r="JF29" s="91"/>
      <c r="JG29" s="91"/>
      <c r="JH29" s="91"/>
      <c r="JI29" s="91"/>
      <c r="JJ29" s="91"/>
      <c r="JK29" s="91"/>
      <c r="JL29" s="91"/>
      <c r="JM29" s="91"/>
      <c r="JN29" s="91"/>
      <c r="JO29" s="91"/>
      <c r="JP29" s="91"/>
      <c r="JQ29" s="91"/>
      <c r="JR29" s="91"/>
      <c r="JS29" s="91"/>
      <c r="JT29" s="91"/>
      <c r="JU29" s="91"/>
      <c r="JV29" s="91"/>
      <c r="JW29" s="91"/>
      <c r="JX29" s="91"/>
      <c r="JY29" s="91"/>
      <c r="JZ29" s="91"/>
      <c r="KA29" s="91"/>
      <c r="KB29" s="91"/>
      <c r="KC29" s="91"/>
      <c r="KD29" s="91"/>
      <c r="KE29" s="91"/>
      <c r="KF29" s="91"/>
      <c r="KG29" s="91"/>
      <c r="KH29" s="91"/>
      <c r="KI29" s="91"/>
      <c r="KJ29" s="91"/>
      <c r="KK29" s="91"/>
      <c r="KL29" s="91"/>
      <c r="KM29" s="91"/>
      <c r="KN29" s="91"/>
      <c r="KO29" s="91"/>
      <c r="KP29" s="91"/>
      <c r="KQ29" s="91"/>
      <c r="KR29" s="91"/>
      <c r="KS29" s="91"/>
      <c r="KT29" s="91"/>
      <c r="KU29" s="91"/>
      <c r="KV29" s="91"/>
      <c r="KW29" s="91"/>
      <c r="KX29" s="91"/>
      <c r="KY29" s="91"/>
      <c r="KZ29" s="91"/>
      <c r="LA29" s="91"/>
      <c r="LB29" s="91"/>
      <c r="LC29" s="91"/>
      <c r="LD29" s="91"/>
      <c r="LE29" s="91"/>
      <c r="LF29" s="91"/>
      <c r="LG29" s="91"/>
      <c r="LH29" s="91"/>
      <c r="LI29" s="91"/>
      <c r="LJ29" s="91"/>
      <c r="LK29" s="91"/>
      <c r="LL29" s="91"/>
      <c r="LM29" s="91"/>
      <c r="LN29" s="91"/>
      <c r="LO29" s="91"/>
      <c r="LP29" s="91"/>
      <c r="LQ29" s="91"/>
      <c r="LR29" s="91"/>
      <c r="LS29" s="91"/>
      <c r="LT29" s="91"/>
      <c r="LU29" s="91"/>
      <c r="LV29" s="91"/>
      <c r="LW29" s="91"/>
      <c r="LX29" s="91"/>
      <c r="LY29" s="91"/>
      <c r="LZ29" s="91"/>
      <c r="MA29" s="91"/>
      <c r="MB29" s="91"/>
      <c r="MC29" s="91"/>
      <c r="MD29" s="91"/>
      <c r="ME29" s="91"/>
      <c r="MF29" s="91"/>
      <c r="MG29" s="91"/>
      <c r="MH29" s="91"/>
      <c r="MI29" s="91"/>
      <c r="MJ29" s="91"/>
      <c r="MK29" s="91"/>
      <c r="ML29" s="91"/>
      <c r="MM29" s="91"/>
      <c r="MN29" s="91"/>
      <c r="MO29" s="91"/>
      <c r="MP29" s="91"/>
      <c r="MQ29" s="91"/>
      <c r="MR29" s="91"/>
      <c r="MS29" s="91"/>
      <c r="MT29" s="91"/>
      <c r="MU29" s="91"/>
      <c r="MV29" s="91"/>
      <c r="MW29" s="91"/>
      <c r="MX29" s="91"/>
      <c r="MY29" s="91"/>
      <c r="MZ29" s="91"/>
      <c r="NA29" s="91"/>
      <c r="NB29" s="91"/>
      <c r="NC29" s="91"/>
      <c r="ND29" s="91"/>
      <c r="NE29" s="91"/>
      <c r="NF29" s="91"/>
      <c r="NG29" s="91"/>
      <c r="NH29" s="91"/>
      <c r="NI29" s="91"/>
      <c r="NJ29" s="91"/>
      <c r="NK29" s="91"/>
      <c r="NL29" s="91"/>
      <c r="NM29" s="91"/>
      <c r="NN29" s="91"/>
      <c r="NO29" s="91"/>
      <c r="NP29" s="91"/>
      <c r="NQ29" s="91"/>
      <c r="NR29" s="91"/>
      <c r="NS29" s="91"/>
      <c r="NT29" s="91"/>
      <c r="NU29" s="91"/>
    </row>
    <row r="30" spans="1:386" s="7" customFormat="1" ht="12.75" x14ac:dyDescent="0.2">
      <c r="A30" s="83" t="s">
        <v>43</v>
      </c>
      <c r="B30" s="84">
        <v>30</v>
      </c>
      <c r="C30" s="85"/>
      <c r="D30" s="86"/>
      <c r="E30" s="71"/>
      <c r="F30" s="87"/>
      <c r="G30" s="73"/>
      <c r="H30" s="88"/>
      <c r="I30" s="75"/>
      <c r="J30" s="75"/>
      <c r="K30" s="76"/>
      <c r="L30" s="89">
        <f t="shared" si="4"/>
        <v>0</v>
      </c>
      <c r="M30" s="90">
        <f t="shared" si="5"/>
        <v>0</v>
      </c>
      <c r="N30" s="79">
        <v>6</v>
      </c>
      <c r="O30" s="79" t="str">
        <f t="shared" si="0"/>
        <v>No</v>
      </c>
      <c r="P30" s="79">
        <f>IF(O30="Yes",DAY(EOMONTH(DATE($C$30,N30,1),0)),0)</f>
        <v>0</v>
      </c>
      <c r="Q30" s="79">
        <f t="shared" si="6"/>
        <v>0</v>
      </c>
      <c r="R30" s="80" t="str">
        <f t="shared" si="7"/>
        <v/>
      </c>
      <c r="S30" s="80" t="str">
        <f t="shared" si="1"/>
        <v/>
      </c>
      <c r="T30" s="81" t="str">
        <f t="shared" si="8"/>
        <v/>
      </c>
      <c r="U30" s="81" t="str">
        <f t="shared" si="2"/>
        <v/>
      </c>
      <c r="V30" s="81" t="str">
        <f t="shared" si="2"/>
        <v/>
      </c>
      <c r="W30" s="81" t="str">
        <f t="shared" si="2"/>
        <v/>
      </c>
      <c r="X30" s="81" t="str">
        <f t="shared" si="2"/>
        <v/>
      </c>
      <c r="Y30" s="81" t="str">
        <f t="shared" si="2"/>
        <v/>
      </c>
      <c r="Z30" s="81" t="str">
        <f t="shared" si="2"/>
        <v/>
      </c>
      <c r="AA30" s="81" t="str">
        <f t="shared" si="2"/>
        <v/>
      </c>
      <c r="AB30" s="81" t="str">
        <f t="shared" si="2"/>
        <v/>
      </c>
      <c r="AC30" s="81" t="str">
        <f t="shared" si="2"/>
        <v/>
      </c>
      <c r="AD30" s="81" t="str">
        <f t="shared" si="2"/>
        <v/>
      </c>
      <c r="AE30" s="81" t="str">
        <f t="shared" si="2"/>
        <v/>
      </c>
      <c r="AF30" s="81" t="str">
        <f t="shared" si="2"/>
        <v/>
      </c>
      <c r="AG30" s="81" t="str">
        <f t="shared" si="2"/>
        <v/>
      </c>
      <c r="AH30" s="81" t="str">
        <f t="shared" si="2"/>
        <v/>
      </c>
      <c r="AI30" s="81" t="str">
        <f t="shared" si="2"/>
        <v/>
      </c>
      <c r="AJ30" s="81" t="str">
        <f t="shared" si="2"/>
        <v/>
      </c>
      <c r="AK30" s="81" t="str">
        <f t="shared" si="3"/>
        <v/>
      </c>
      <c r="AL30" s="81" t="str">
        <f t="shared" si="3"/>
        <v/>
      </c>
      <c r="AM30" s="81" t="str">
        <f t="shared" si="3"/>
        <v/>
      </c>
      <c r="AN30" s="81" t="str">
        <f t="shared" si="3"/>
        <v/>
      </c>
      <c r="AO30" s="81" t="str">
        <f t="shared" si="3"/>
        <v/>
      </c>
      <c r="AP30" s="81" t="str">
        <f t="shared" si="3"/>
        <v/>
      </c>
      <c r="AQ30" s="81" t="str">
        <f t="shared" si="3"/>
        <v/>
      </c>
      <c r="AR30" s="81" t="str">
        <f t="shared" si="3"/>
        <v/>
      </c>
      <c r="AS30" s="81" t="str">
        <f t="shared" si="3"/>
        <v/>
      </c>
      <c r="AT30" s="81" t="str">
        <f t="shared" si="3"/>
        <v/>
      </c>
      <c r="AU30" s="81" t="str">
        <f t="shared" si="3"/>
        <v/>
      </c>
      <c r="AV30" s="81" t="str">
        <f t="shared" si="3"/>
        <v/>
      </c>
      <c r="AW30" s="81" t="str">
        <f t="shared" si="3"/>
        <v/>
      </c>
      <c r="AX30" s="81" t="str">
        <f t="shared" si="3"/>
        <v/>
      </c>
      <c r="AY30" s="82"/>
      <c r="AZ30" s="82"/>
      <c r="BA30" s="82"/>
      <c r="BB30" s="82"/>
      <c r="BC30" s="82"/>
      <c r="BD30" s="82"/>
      <c r="BE30" s="82"/>
      <c r="BF30" s="82"/>
      <c r="BG30" s="82"/>
      <c r="BH30" s="82"/>
      <c r="BI30" s="82"/>
      <c r="BJ30" s="82"/>
      <c r="BK30" s="6"/>
      <c r="BL30" s="6"/>
      <c r="BM30" s="6"/>
      <c r="BN30" s="6"/>
      <c r="BO30" s="6"/>
      <c r="BP30" s="6"/>
      <c r="BQ30" s="6"/>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c r="IN30" s="91"/>
      <c r="IO30" s="91"/>
      <c r="IP30" s="91"/>
      <c r="IQ30" s="91"/>
      <c r="IR30" s="91"/>
      <c r="IS30" s="91"/>
      <c r="IT30" s="91"/>
      <c r="IU30" s="91"/>
      <c r="IV30" s="91"/>
      <c r="IW30" s="91"/>
      <c r="IX30" s="91"/>
      <c r="IY30" s="91"/>
      <c r="IZ30" s="91"/>
      <c r="JA30" s="91"/>
      <c r="JB30" s="91"/>
      <c r="JC30" s="91"/>
      <c r="JD30" s="91"/>
      <c r="JE30" s="91"/>
      <c r="JF30" s="91"/>
      <c r="JG30" s="91"/>
      <c r="JH30" s="91"/>
      <c r="JI30" s="91"/>
      <c r="JJ30" s="91"/>
      <c r="JK30" s="91"/>
      <c r="JL30" s="91"/>
      <c r="JM30" s="91"/>
      <c r="JN30" s="91"/>
      <c r="JO30" s="91"/>
      <c r="JP30" s="91"/>
      <c r="JQ30" s="91"/>
      <c r="JR30" s="91"/>
      <c r="JS30" s="91"/>
      <c r="JT30" s="91"/>
      <c r="JU30" s="91"/>
      <c r="JV30" s="91"/>
      <c r="JW30" s="91"/>
      <c r="JX30" s="91"/>
      <c r="JY30" s="91"/>
      <c r="JZ30" s="91"/>
      <c r="KA30" s="91"/>
      <c r="KB30" s="91"/>
      <c r="KC30" s="91"/>
      <c r="KD30" s="91"/>
      <c r="KE30" s="91"/>
      <c r="KF30" s="91"/>
      <c r="KG30" s="91"/>
      <c r="KH30" s="91"/>
      <c r="KI30" s="91"/>
      <c r="KJ30" s="91"/>
      <c r="KK30" s="91"/>
      <c r="KL30" s="91"/>
      <c r="KM30" s="91"/>
      <c r="KN30" s="91"/>
      <c r="KO30" s="91"/>
      <c r="KP30" s="91"/>
      <c r="KQ30" s="91"/>
      <c r="KR30" s="91"/>
      <c r="KS30" s="91"/>
      <c r="KT30" s="91"/>
      <c r="KU30" s="91"/>
      <c r="KV30" s="91"/>
      <c r="KW30" s="91"/>
      <c r="KX30" s="91"/>
      <c r="KY30" s="91"/>
      <c r="KZ30" s="91"/>
      <c r="LA30" s="91"/>
      <c r="LB30" s="91"/>
      <c r="LC30" s="91"/>
      <c r="LD30" s="91"/>
      <c r="LE30" s="91"/>
      <c r="LF30" s="91"/>
      <c r="LG30" s="91"/>
      <c r="LH30" s="91"/>
      <c r="LI30" s="91"/>
      <c r="LJ30" s="91"/>
      <c r="LK30" s="91"/>
      <c r="LL30" s="91"/>
      <c r="LM30" s="91"/>
      <c r="LN30" s="91"/>
      <c r="LO30" s="91"/>
      <c r="LP30" s="91"/>
      <c r="LQ30" s="91"/>
      <c r="LR30" s="91"/>
      <c r="LS30" s="91"/>
      <c r="LT30" s="91"/>
      <c r="LU30" s="91"/>
      <c r="LV30" s="91"/>
      <c r="LW30" s="91"/>
      <c r="LX30" s="91"/>
      <c r="LY30" s="91"/>
      <c r="LZ30" s="91"/>
      <c r="MA30" s="91"/>
      <c r="MB30" s="91"/>
      <c r="MC30" s="91"/>
      <c r="MD30" s="91"/>
      <c r="ME30" s="91"/>
      <c r="MF30" s="91"/>
      <c r="MG30" s="91"/>
      <c r="MH30" s="91"/>
      <c r="MI30" s="91"/>
      <c r="MJ30" s="91"/>
      <c r="MK30" s="91"/>
      <c r="ML30" s="91"/>
      <c r="MM30" s="91"/>
      <c r="MN30" s="91"/>
      <c r="MO30" s="91"/>
      <c r="MP30" s="91"/>
      <c r="MQ30" s="91"/>
      <c r="MR30" s="91"/>
      <c r="MS30" s="91"/>
      <c r="MT30" s="91"/>
      <c r="MU30" s="91"/>
      <c r="MV30" s="91"/>
      <c r="MW30" s="91"/>
      <c r="MX30" s="91"/>
      <c r="MY30" s="91"/>
      <c r="MZ30" s="91"/>
      <c r="NA30" s="91"/>
      <c r="NB30" s="91"/>
      <c r="NC30" s="91"/>
      <c r="ND30" s="91"/>
      <c r="NE30" s="91"/>
      <c r="NF30" s="91"/>
      <c r="NG30" s="91"/>
      <c r="NH30" s="91"/>
      <c r="NI30" s="91"/>
      <c r="NJ30" s="91"/>
      <c r="NK30" s="91"/>
      <c r="NL30" s="91"/>
      <c r="NM30" s="91"/>
      <c r="NN30" s="91"/>
      <c r="NO30" s="91"/>
      <c r="NP30" s="91"/>
      <c r="NQ30" s="91"/>
      <c r="NR30" s="91"/>
      <c r="NS30" s="91"/>
      <c r="NT30" s="91"/>
      <c r="NU30" s="91"/>
    </row>
    <row r="31" spans="1:386" s="7" customFormat="1" ht="12.75" x14ac:dyDescent="0.2">
      <c r="A31" s="83" t="s">
        <v>44</v>
      </c>
      <c r="B31" s="84">
        <v>31</v>
      </c>
      <c r="C31" s="85"/>
      <c r="D31" s="86"/>
      <c r="E31" s="71"/>
      <c r="F31" s="87"/>
      <c r="G31" s="73"/>
      <c r="H31" s="88"/>
      <c r="I31" s="75"/>
      <c r="J31" s="75"/>
      <c r="K31" s="76"/>
      <c r="L31" s="89">
        <f t="shared" si="4"/>
        <v>0</v>
      </c>
      <c r="M31" s="90">
        <f t="shared" si="5"/>
        <v>0</v>
      </c>
      <c r="N31" s="79">
        <v>7</v>
      </c>
      <c r="O31" s="79" t="str">
        <f t="shared" si="0"/>
        <v>No</v>
      </c>
      <c r="P31" s="79">
        <f>IF(O31="Yes",DAY(EOMONTH(DATE($C$31,N31,1),0)),0)</f>
        <v>0</v>
      </c>
      <c r="Q31" s="79">
        <f t="shared" si="6"/>
        <v>0</v>
      </c>
      <c r="R31" s="80" t="str">
        <f t="shared" si="7"/>
        <v/>
      </c>
      <c r="S31" s="80" t="str">
        <f t="shared" si="1"/>
        <v/>
      </c>
      <c r="T31" s="81" t="str">
        <f t="shared" si="8"/>
        <v/>
      </c>
      <c r="U31" s="81" t="str">
        <f t="shared" si="2"/>
        <v/>
      </c>
      <c r="V31" s="81" t="str">
        <f t="shared" si="2"/>
        <v/>
      </c>
      <c r="W31" s="81" t="str">
        <f t="shared" si="2"/>
        <v/>
      </c>
      <c r="X31" s="81" t="str">
        <f t="shared" si="2"/>
        <v/>
      </c>
      <c r="Y31" s="81" t="str">
        <f t="shared" si="2"/>
        <v/>
      </c>
      <c r="Z31" s="81" t="str">
        <f t="shared" si="2"/>
        <v/>
      </c>
      <c r="AA31" s="81" t="str">
        <f t="shared" si="2"/>
        <v/>
      </c>
      <c r="AB31" s="81" t="str">
        <f t="shared" si="2"/>
        <v/>
      </c>
      <c r="AC31" s="81" t="str">
        <f t="shared" si="2"/>
        <v/>
      </c>
      <c r="AD31" s="81" t="str">
        <f t="shared" si="2"/>
        <v/>
      </c>
      <c r="AE31" s="81" t="str">
        <f t="shared" si="2"/>
        <v/>
      </c>
      <c r="AF31" s="81" t="str">
        <f t="shared" si="2"/>
        <v/>
      </c>
      <c r="AG31" s="81" t="str">
        <f t="shared" si="2"/>
        <v/>
      </c>
      <c r="AH31" s="81" t="str">
        <f t="shared" si="2"/>
        <v/>
      </c>
      <c r="AI31" s="81" t="str">
        <f t="shared" si="2"/>
        <v/>
      </c>
      <c r="AJ31" s="81" t="str">
        <f t="shared" si="2"/>
        <v/>
      </c>
      <c r="AK31" s="81" t="str">
        <f t="shared" si="3"/>
        <v/>
      </c>
      <c r="AL31" s="81" t="str">
        <f t="shared" si="3"/>
        <v/>
      </c>
      <c r="AM31" s="81" t="str">
        <f t="shared" si="3"/>
        <v/>
      </c>
      <c r="AN31" s="81" t="str">
        <f t="shared" si="3"/>
        <v/>
      </c>
      <c r="AO31" s="81" t="str">
        <f t="shared" si="3"/>
        <v/>
      </c>
      <c r="AP31" s="81" t="str">
        <f t="shared" si="3"/>
        <v/>
      </c>
      <c r="AQ31" s="81" t="str">
        <f t="shared" si="3"/>
        <v/>
      </c>
      <c r="AR31" s="81" t="str">
        <f t="shared" si="3"/>
        <v/>
      </c>
      <c r="AS31" s="81" t="str">
        <f t="shared" si="3"/>
        <v/>
      </c>
      <c r="AT31" s="81" t="str">
        <f t="shared" si="3"/>
        <v/>
      </c>
      <c r="AU31" s="81" t="str">
        <f t="shared" si="3"/>
        <v/>
      </c>
      <c r="AV31" s="81" t="str">
        <f t="shared" si="3"/>
        <v/>
      </c>
      <c r="AW31" s="81" t="str">
        <f t="shared" si="3"/>
        <v/>
      </c>
      <c r="AX31" s="81" t="str">
        <f t="shared" si="3"/>
        <v/>
      </c>
      <c r="AY31" s="82"/>
      <c r="AZ31" s="82"/>
      <c r="BA31" s="82"/>
      <c r="BB31" s="82"/>
      <c r="BC31" s="82"/>
      <c r="BD31" s="82"/>
      <c r="BE31" s="82"/>
      <c r="BF31" s="82"/>
      <c r="BG31" s="82"/>
      <c r="BH31" s="82"/>
      <c r="BI31" s="82"/>
      <c r="BJ31" s="82"/>
      <c r="BK31" s="6"/>
      <c r="BL31" s="6"/>
      <c r="BM31" s="6"/>
      <c r="BN31" s="6"/>
      <c r="BO31" s="6"/>
      <c r="BP31" s="6"/>
      <c r="BQ31" s="6"/>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c r="IW31" s="91"/>
      <c r="IX31" s="91"/>
      <c r="IY31" s="91"/>
      <c r="IZ31" s="91"/>
      <c r="JA31" s="91"/>
      <c r="JB31" s="91"/>
      <c r="JC31" s="91"/>
      <c r="JD31" s="91"/>
      <c r="JE31" s="91"/>
      <c r="JF31" s="91"/>
      <c r="JG31" s="91"/>
      <c r="JH31" s="91"/>
      <c r="JI31" s="91"/>
      <c r="JJ31" s="91"/>
      <c r="JK31" s="91"/>
      <c r="JL31" s="91"/>
      <c r="JM31" s="91"/>
      <c r="JN31" s="91"/>
      <c r="JO31" s="91"/>
      <c r="JP31" s="91"/>
      <c r="JQ31" s="91"/>
      <c r="JR31" s="91"/>
      <c r="JS31" s="91"/>
      <c r="JT31" s="91"/>
      <c r="JU31" s="91"/>
      <c r="JV31" s="91"/>
      <c r="JW31" s="91"/>
      <c r="JX31" s="91"/>
      <c r="JY31" s="91"/>
      <c r="JZ31" s="91"/>
      <c r="KA31" s="91"/>
      <c r="KB31" s="91"/>
      <c r="KC31" s="91"/>
      <c r="KD31" s="91"/>
      <c r="KE31" s="91"/>
      <c r="KF31" s="91"/>
      <c r="KG31" s="91"/>
      <c r="KH31" s="91"/>
      <c r="KI31" s="91"/>
      <c r="KJ31" s="91"/>
      <c r="KK31" s="91"/>
      <c r="KL31" s="91"/>
      <c r="KM31" s="91"/>
      <c r="KN31" s="91"/>
      <c r="KO31" s="91"/>
      <c r="KP31" s="91"/>
      <c r="KQ31" s="91"/>
      <c r="KR31" s="91"/>
      <c r="KS31" s="91"/>
      <c r="KT31" s="91"/>
      <c r="KU31" s="91"/>
      <c r="KV31" s="91"/>
      <c r="KW31" s="91"/>
      <c r="KX31" s="91"/>
      <c r="KY31" s="91"/>
      <c r="KZ31" s="91"/>
      <c r="LA31" s="91"/>
      <c r="LB31" s="91"/>
      <c r="LC31" s="91"/>
      <c r="LD31" s="91"/>
      <c r="LE31" s="91"/>
      <c r="LF31" s="91"/>
      <c r="LG31" s="91"/>
      <c r="LH31" s="91"/>
      <c r="LI31" s="91"/>
      <c r="LJ31" s="91"/>
      <c r="LK31" s="91"/>
      <c r="LL31" s="91"/>
      <c r="LM31" s="91"/>
      <c r="LN31" s="91"/>
      <c r="LO31" s="91"/>
      <c r="LP31" s="91"/>
      <c r="LQ31" s="91"/>
      <c r="LR31" s="91"/>
      <c r="LS31" s="91"/>
      <c r="LT31" s="91"/>
      <c r="LU31" s="91"/>
      <c r="LV31" s="91"/>
      <c r="LW31" s="91"/>
      <c r="LX31" s="91"/>
      <c r="LY31" s="91"/>
      <c r="LZ31" s="91"/>
      <c r="MA31" s="91"/>
      <c r="MB31" s="91"/>
      <c r="MC31" s="91"/>
      <c r="MD31" s="91"/>
      <c r="ME31" s="91"/>
      <c r="MF31" s="91"/>
      <c r="MG31" s="91"/>
      <c r="MH31" s="91"/>
      <c r="MI31" s="91"/>
      <c r="MJ31" s="91"/>
      <c r="MK31" s="91"/>
      <c r="ML31" s="91"/>
      <c r="MM31" s="91"/>
      <c r="MN31" s="91"/>
      <c r="MO31" s="91"/>
      <c r="MP31" s="91"/>
      <c r="MQ31" s="91"/>
      <c r="MR31" s="91"/>
      <c r="MS31" s="91"/>
      <c r="MT31" s="91"/>
      <c r="MU31" s="91"/>
      <c r="MV31" s="91"/>
      <c r="MW31" s="91"/>
      <c r="MX31" s="91"/>
      <c r="MY31" s="91"/>
      <c r="MZ31" s="91"/>
      <c r="NA31" s="91"/>
      <c r="NB31" s="91"/>
      <c r="NC31" s="91"/>
      <c r="ND31" s="91"/>
      <c r="NE31" s="91"/>
      <c r="NF31" s="91"/>
      <c r="NG31" s="91"/>
      <c r="NH31" s="91"/>
      <c r="NI31" s="91"/>
      <c r="NJ31" s="91"/>
      <c r="NK31" s="91"/>
      <c r="NL31" s="91"/>
      <c r="NM31" s="91"/>
      <c r="NN31" s="91"/>
      <c r="NO31" s="91"/>
      <c r="NP31" s="91"/>
      <c r="NQ31" s="91"/>
      <c r="NR31" s="91"/>
      <c r="NS31" s="91"/>
      <c r="NT31" s="91"/>
      <c r="NU31" s="91"/>
    </row>
    <row r="32" spans="1:386" s="7" customFormat="1" ht="12.75" x14ac:dyDescent="0.2">
      <c r="A32" s="83" t="s">
        <v>45</v>
      </c>
      <c r="B32" s="84">
        <v>31</v>
      </c>
      <c r="C32" s="85"/>
      <c r="D32" s="86"/>
      <c r="E32" s="71"/>
      <c r="F32" s="87"/>
      <c r="G32" s="73"/>
      <c r="H32" s="88"/>
      <c r="I32" s="75"/>
      <c r="J32" s="75"/>
      <c r="K32" s="76"/>
      <c r="L32" s="89">
        <f t="shared" si="4"/>
        <v>0</v>
      </c>
      <c r="M32" s="90">
        <f t="shared" si="5"/>
        <v>0</v>
      </c>
      <c r="N32" s="79">
        <v>8</v>
      </c>
      <c r="O32" s="79" t="str">
        <f t="shared" si="0"/>
        <v>No</v>
      </c>
      <c r="P32" s="79">
        <f>IF(O32="Yes",DAY(EOMONTH(DATE($C$32,N32,1),0)),0)</f>
        <v>0</v>
      </c>
      <c r="Q32" s="79">
        <f t="shared" si="6"/>
        <v>0</v>
      </c>
      <c r="R32" s="80" t="str">
        <f t="shared" si="7"/>
        <v/>
      </c>
      <c r="S32" s="80" t="str">
        <f t="shared" si="1"/>
        <v/>
      </c>
      <c r="T32" s="81" t="str">
        <f t="shared" si="8"/>
        <v/>
      </c>
      <c r="U32" s="81" t="str">
        <f t="shared" si="2"/>
        <v/>
      </c>
      <c r="V32" s="81" t="str">
        <f t="shared" si="2"/>
        <v/>
      </c>
      <c r="W32" s="81" t="str">
        <f t="shared" si="2"/>
        <v/>
      </c>
      <c r="X32" s="81" t="str">
        <f t="shared" si="2"/>
        <v/>
      </c>
      <c r="Y32" s="81" t="str">
        <f t="shared" si="2"/>
        <v/>
      </c>
      <c r="Z32" s="81" t="str">
        <f t="shared" si="2"/>
        <v/>
      </c>
      <c r="AA32" s="81" t="str">
        <f t="shared" si="2"/>
        <v/>
      </c>
      <c r="AB32" s="81" t="str">
        <f t="shared" si="2"/>
        <v/>
      </c>
      <c r="AC32" s="81" t="str">
        <f t="shared" si="2"/>
        <v/>
      </c>
      <c r="AD32" s="81" t="str">
        <f t="shared" si="2"/>
        <v/>
      </c>
      <c r="AE32" s="81" t="str">
        <f t="shared" si="2"/>
        <v/>
      </c>
      <c r="AF32" s="81" t="str">
        <f t="shared" si="2"/>
        <v/>
      </c>
      <c r="AG32" s="81" t="str">
        <f t="shared" si="2"/>
        <v/>
      </c>
      <c r="AH32" s="81" t="str">
        <f t="shared" si="2"/>
        <v/>
      </c>
      <c r="AI32" s="81" t="str">
        <f t="shared" si="2"/>
        <v/>
      </c>
      <c r="AJ32" s="81" t="str">
        <f t="shared" si="2"/>
        <v/>
      </c>
      <c r="AK32" s="81" t="str">
        <f t="shared" si="3"/>
        <v/>
      </c>
      <c r="AL32" s="81" t="str">
        <f t="shared" si="3"/>
        <v/>
      </c>
      <c r="AM32" s="81" t="str">
        <f t="shared" si="3"/>
        <v/>
      </c>
      <c r="AN32" s="81" t="str">
        <f t="shared" si="3"/>
        <v/>
      </c>
      <c r="AO32" s="81" t="str">
        <f t="shared" si="3"/>
        <v/>
      </c>
      <c r="AP32" s="81" t="str">
        <f t="shared" si="3"/>
        <v/>
      </c>
      <c r="AQ32" s="81" t="str">
        <f t="shared" si="3"/>
        <v/>
      </c>
      <c r="AR32" s="81" t="str">
        <f t="shared" si="3"/>
        <v/>
      </c>
      <c r="AS32" s="81" t="str">
        <f t="shared" si="3"/>
        <v/>
      </c>
      <c r="AT32" s="81" t="str">
        <f t="shared" si="3"/>
        <v/>
      </c>
      <c r="AU32" s="81" t="str">
        <f t="shared" si="3"/>
        <v/>
      </c>
      <c r="AV32" s="81" t="str">
        <f t="shared" si="3"/>
        <v/>
      </c>
      <c r="AW32" s="81" t="str">
        <f t="shared" si="3"/>
        <v/>
      </c>
      <c r="AX32" s="81" t="str">
        <f t="shared" si="3"/>
        <v/>
      </c>
      <c r="AY32" s="82"/>
      <c r="AZ32" s="82"/>
      <c r="BA32" s="82"/>
      <c r="BB32" s="82"/>
      <c r="BC32" s="82"/>
      <c r="BD32" s="82"/>
      <c r="BE32" s="82"/>
      <c r="BF32" s="82"/>
      <c r="BG32" s="82"/>
      <c r="BH32" s="82"/>
      <c r="BI32" s="82"/>
      <c r="BJ32" s="82"/>
      <c r="BK32" s="6"/>
      <c r="BL32" s="6"/>
      <c r="BM32" s="6"/>
      <c r="BN32" s="6"/>
      <c r="BO32" s="6"/>
      <c r="BP32" s="6"/>
      <c r="BQ32" s="6"/>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c r="IW32" s="91"/>
      <c r="IX32" s="91"/>
      <c r="IY32" s="91"/>
      <c r="IZ32" s="91"/>
      <c r="JA32" s="91"/>
      <c r="JB32" s="91"/>
      <c r="JC32" s="91"/>
      <c r="JD32" s="91"/>
      <c r="JE32" s="91"/>
      <c r="JF32" s="91"/>
      <c r="JG32" s="91"/>
      <c r="JH32" s="91"/>
      <c r="JI32" s="91"/>
      <c r="JJ32" s="91"/>
      <c r="JK32" s="91"/>
      <c r="JL32" s="91"/>
      <c r="JM32" s="91"/>
      <c r="JN32" s="91"/>
      <c r="JO32" s="91"/>
      <c r="JP32" s="91"/>
      <c r="JQ32" s="91"/>
      <c r="JR32" s="91"/>
      <c r="JS32" s="91"/>
      <c r="JT32" s="91"/>
      <c r="JU32" s="91"/>
      <c r="JV32" s="91"/>
      <c r="JW32" s="91"/>
      <c r="JX32" s="91"/>
      <c r="JY32" s="91"/>
      <c r="JZ32" s="91"/>
      <c r="KA32" s="91"/>
      <c r="KB32" s="91"/>
      <c r="KC32" s="91"/>
      <c r="KD32" s="91"/>
      <c r="KE32" s="91"/>
      <c r="KF32" s="91"/>
      <c r="KG32" s="91"/>
      <c r="KH32" s="91"/>
      <c r="KI32" s="91"/>
      <c r="KJ32" s="91"/>
      <c r="KK32" s="91"/>
      <c r="KL32" s="91"/>
      <c r="KM32" s="91"/>
      <c r="KN32" s="91"/>
      <c r="KO32" s="91"/>
      <c r="KP32" s="91"/>
      <c r="KQ32" s="91"/>
      <c r="KR32" s="91"/>
      <c r="KS32" s="91"/>
      <c r="KT32" s="91"/>
      <c r="KU32" s="91"/>
      <c r="KV32" s="91"/>
      <c r="KW32" s="91"/>
      <c r="KX32" s="91"/>
      <c r="KY32" s="91"/>
      <c r="KZ32" s="91"/>
      <c r="LA32" s="91"/>
      <c r="LB32" s="91"/>
      <c r="LC32" s="91"/>
      <c r="LD32" s="91"/>
      <c r="LE32" s="91"/>
      <c r="LF32" s="91"/>
      <c r="LG32" s="91"/>
      <c r="LH32" s="91"/>
      <c r="LI32" s="91"/>
      <c r="LJ32" s="91"/>
      <c r="LK32" s="91"/>
      <c r="LL32" s="91"/>
      <c r="LM32" s="91"/>
      <c r="LN32" s="91"/>
      <c r="LO32" s="91"/>
      <c r="LP32" s="91"/>
      <c r="LQ32" s="91"/>
      <c r="LR32" s="91"/>
      <c r="LS32" s="91"/>
      <c r="LT32" s="91"/>
      <c r="LU32" s="91"/>
      <c r="LV32" s="91"/>
      <c r="LW32" s="91"/>
      <c r="LX32" s="91"/>
      <c r="LY32" s="91"/>
      <c r="LZ32" s="91"/>
      <c r="MA32" s="91"/>
      <c r="MB32" s="91"/>
      <c r="MC32" s="91"/>
      <c r="MD32" s="91"/>
      <c r="ME32" s="91"/>
      <c r="MF32" s="91"/>
      <c r="MG32" s="91"/>
      <c r="MH32" s="91"/>
      <c r="MI32" s="91"/>
      <c r="MJ32" s="91"/>
      <c r="MK32" s="91"/>
      <c r="ML32" s="91"/>
      <c r="MM32" s="91"/>
      <c r="MN32" s="91"/>
      <c r="MO32" s="91"/>
      <c r="MP32" s="91"/>
      <c r="MQ32" s="91"/>
      <c r="MR32" s="91"/>
      <c r="MS32" s="91"/>
      <c r="MT32" s="91"/>
      <c r="MU32" s="91"/>
      <c r="MV32" s="91"/>
      <c r="MW32" s="91"/>
      <c r="MX32" s="91"/>
      <c r="MY32" s="91"/>
      <c r="MZ32" s="91"/>
      <c r="NA32" s="91"/>
      <c r="NB32" s="91"/>
      <c r="NC32" s="91"/>
      <c r="ND32" s="91"/>
      <c r="NE32" s="91"/>
      <c r="NF32" s="91"/>
      <c r="NG32" s="91"/>
      <c r="NH32" s="91"/>
      <c r="NI32" s="91"/>
      <c r="NJ32" s="91"/>
      <c r="NK32" s="91"/>
      <c r="NL32" s="91"/>
      <c r="NM32" s="91"/>
      <c r="NN32" s="91"/>
      <c r="NO32" s="91"/>
      <c r="NP32" s="91"/>
      <c r="NQ32" s="91"/>
      <c r="NR32" s="91"/>
      <c r="NS32" s="91"/>
      <c r="NT32" s="91"/>
      <c r="NU32" s="91"/>
    </row>
    <row r="33" spans="1:386" s="7" customFormat="1" ht="12.75" x14ac:dyDescent="0.2">
      <c r="A33" s="83" t="s">
        <v>46</v>
      </c>
      <c r="B33" s="84">
        <v>30</v>
      </c>
      <c r="C33" s="85"/>
      <c r="D33" s="86"/>
      <c r="E33" s="71"/>
      <c r="F33" s="87"/>
      <c r="G33" s="73"/>
      <c r="H33" s="88"/>
      <c r="I33" s="75"/>
      <c r="J33" s="75"/>
      <c r="K33" s="76"/>
      <c r="L33" s="89">
        <f t="shared" si="4"/>
        <v>0</v>
      </c>
      <c r="M33" s="90">
        <f t="shared" si="5"/>
        <v>0</v>
      </c>
      <c r="N33" s="79">
        <v>9</v>
      </c>
      <c r="O33" s="79" t="str">
        <f t="shared" si="0"/>
        <v>No</v>
      </c>
      <c r="P33" s="79">
        <f>IF(O33="Yes",DAY(EOMONTH(DATE($C$33,N33,1),0)),0)</f>
        <v>0</v>
      </c>
      <c r="Q33" s="79">
        <f t="shared" si="6"/>
        <v>0</v>
      </c>
      <c r="R33" s="80" t="str">
        <f t="shared" si="7"/>
        <v/>
      </c>
      <c r="S33" s="80" t="str">
        <f t="shared" si="1"/>
        <v/>
      </c>
      <c r="T33" s="81" t="str">
        <f t="shared" si="8"/>
        <v/>
      </c>
      <c r="U33" s="81" t="str">
        <f t="shared" si="2"/>
        <v/>
      </c>
      <c r="V33" s="81" t="str">
        <f t="shared" si="2"/>
        <v/>
      </c>
      <c r="W33" s="81" t="str">
        <f t="shared" si="2"/>
        <v/>
      </c>
      <c r="X33" s="81" t="str">
        <f t="shared" si="2"/>
        <v/>
      </c>
      <c r="Y33" s="81" t="str">
        <f t="shared" si="2"/>
        <v/>
      </c>
      <c r="Z33" s="81" t="str">
        <f t="shared" si="2"/>
        <v/>
      </c>
      <c r="AA33" s="81" t="str">
        <f t="shared" si="2"/>
        <v/>
      </c>
      <c r="AB33" s="81" t="str">
        <f t="shared" si="2"/>
        <v/>
      </c>
      <c r="AC33" s="81" t="str">
        <f t="shared" si="2"/>
        <v/>
      </c>
      <c r="AD33" s="81" t="str">
        <f t="shared" si="2"/>
        <v/>
      </c>
      <c r="AE33" s="81" t="str">
        <f t="shared" si="2"/>
        <v/>
      </c>
      <c r="AF33" s="81" t="str">
        <f t="shared" si="2"/>
        <v/>
      </c>
      <c r="AG33" s="81" t="str">
        <f t="shared" si="2"/>
        <v/>
      </c>
      <c r="AH33" s="81" t="str">
        <f t="shared" si="2"/>
        <v/>
      </c>
      <c r="AI33" s="81" t="str">
        <f t="shared" si="2"/>
        <v/>
      </c>
      <c r="AJ33" s="81" t="str">
        <f t="shared" si="2"/>
        <v/>
      </c>
      <c r="AK33" s="81" t="str">
        <f t="shared" si="3"/>
        <v/>
      </c>
      <c r="AL33" s="81" t="str">
        <f t="shared" si="3"/>
        <v/>
      </c>
      <c r="AM33" s="81" t="str">
        <f t="shared" si="3"/>
        <v/>
      </c>
      <c r="AN33" s="81" t="str">
        <f t="shared" si="3"/>
        <v/>
      </c>
      <c r="AO33" s="81" t="str">
        <f t="shared" si="3"/>
        <v/>
      </c>
      <c r="AP33" s="81" t="str">
        <f t="shared" si="3"/>
        <v/>
      </c>
      <c r="AQ33" s="81" t="str">
        <f t="shared" si="3"/>
        <v/>
      </c>
      <c r="AR33" s="81" t="str">
        <f t="shared" si="3"/>
        <v/>
      </c>
      <c r="AS33" s="81" t="str">
        <f t="shared" si="3"/>
        <v/>
      </c>
      <c r="AT33" s="81" t="str">
        <f t="shared" si="3"/>
        <v/>
      </c>
      <c r="AU33" s="81" t="str">
        <f t="shared" si="3"/>
        <v/>
      </c>
      <c r="AV33" s="81" t="str">
        <f t="shared" si="3"/>
        <v/>
      </c>
      <c r="AW33" s="81" t="str">
        <f t="shared" si="3"/>
        <v/>
      </c>
      <c r="AX33" s="81" t="str">
        <f t="shared" si="3"/>
        <v/>
      </c>
      <c r="AY33" s="82"/>
      <c r="AZ33" s="82"/>
      <c r="BA33" s="82"/>
      <c r="BB33" s="82"/>
      <c r="BC33" s="82"/>
      <c r="BD33" s="82"/>
      <c r="BE33" s="82"/>
      <c r="BF33" s="82"/>
      <c r="BG33" s="82"/>
      <c r="BH33" s="82"/>
      <c r="BI33" s="82"/>
      <c r="BJ33" s="82"/>
      <c r="BK33" s="6"/>
      <c r="BL33" s="6"/>
      <c r="BM33" s="6"/>
      <c r="BN33" s="6"/>
      <c r="BO33" s="6"/>
      <c r="BP33" s="6"/>
      <c r="BQ33" s="6"/>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row>
    <row r="34" spans="1:386" s="7" customFormat="1" ht="12.75" x14ac:dyDescent="0.2">
      <c r="A34" s="83" t="s">
        <v>47</v>
      </c>
      <c r="B34" s="84">
        <v>31</v>
      </c>
      <c r="C34" s="85"/>
      <c r="D34" s="86"/>
      <c r="E34" s="71"/>
      <c r="F34" s="87"/>
      <c r="G34" s="73"/>
      <c r="H34" s="88"/>
      <c r="I34" s="75"/>
      <c r="J34" s="75"/>
      <c r="K34" s="76"/>
      <c r="L34" s="89">
        <f t="shared" si="4"/>
        <v>0</v>
      </c>
      <c r="M34" s="90">
        <f t="shared" si="5"/>
        <v>0</v>
      </c>
      <c r="N34" s="79">
        <v>10</v>
      </c>
      <c r="O34" s="79" t="str">
        <f t="shared" si="0"/>
        <v>No</v>
      </c>
      <c r="P34" s="79">
        <f>IF(O34="Yes",DAY(EOMONTH(DATE($C$34,N34,1),0)),0)</f>
        <v>0</v>
      </c>
      <c r="Q34" s="79">
        <f t="shared" si="6"/>
        <v>0</v>
      </c>
      <c r="R34" s="80" t="str">
        <f t="shared" si="7"/>
        <v/>
      </c>
      <c r="S34" s="80" t="str">
        <f t="shared" si="1"/>
        <v/>
      </c>
      <c r="T34" s="81" t="str">
        <f t="shared" si="8"/>
        <v/>
      </c>
      <c r="U34" s="81" t="str">
        <f t="shared" si="2"/>
        <v/>
      </c>
      <c r="V34" s="81" t="str">
        <f t="shared" si="2"/>
        <v/>
      </c>
      <c r="W34" s="81" t="str">
        <f t="shared" si="2"/>
        <v/>
      </c>
      <c r="X34" s="81" t="str">
        <f t="shared" si="2"/>
        <v/>
      </c>
      <c r="Y34" s="81" t="str">
        <f t="shared" si="2"/>
        <v/>
      </c>
      <c r="Z34" s="81" t="str">
        <f t="shared" si="2"/>
        <v/>
      </c>
      <c r="AA34" s="81" t="str">
        <f t="shared" si="2"/>
        <v/>
      </c>
      <c r="AB34" s="81" t="str">
        <f t="shared" si="2"/>
        <v/>
      </c>
      <c r="AC34" s="81" t="str">
        <f t="shared" si="2"/>
        <v/>
      </c>
      <c r="AD34" s="81" t="str">
        <f t="shared" si="2"/>
        <v/>
      </c>
      <c r="AE34" s="81" t="str">
        <f t="shared" si="2"/>
        <v/>
      </c>
      <c r="AF34" s="81" t="str">
        <f t="shared" si="2"/>
        <v/>
      </c>
      <c r="AG34" s="81" t="str">
        <f t="shared" si="2"/>
        <v/>
      </c>
      <c r="AH34" s="81" t="str">
        <f t="shared" si="2"/>
        <v/>
      </c>
      <c r="AI34" s="81" t="str">
        <f t="shared" si="2"/>
        <v/>
      </c>
      <c r="AJ34" s="81" t="str">
        <f t="shared" si="2"/>
        <v/>
      </c>
      <c r="AK34" s="81" t="str">
        <f t="shared" si="3"/>
        <v/>
      </c>
      <c r="AL34" s="81" t="str">
        <f t="shared" si="3"/>
        <v/>
      </c>
      <c r="AM34" s="81" t="str">
        <f t="shared" si="3"/>
        <v/>
      </c>
      <c r="AN34" s="81" t="str">
        <f t="shared" si="3"/>
        <v/>
      </c>
      <c r="AO34" s="81" t="str">
        <f t="shared" si="3"/>
        <v/>
      </c>
      <c r="AP34" s="81" t="str">
        <f t="shared" si="3"/>
        <v/>
      </c>
      <c r="AQ34" s="81" t="str">
        <f t="shared" si="3"/>
        <v/>
      </c>
      <c r="AR34" s="81" t="str">
        <f t="shared" si="3"/>
        <v/>
      </c>
      <c r="AS34" s="81" t="str">
        <f t="shared" si="3"/>
        <v/>
      </c>
      <c r="AT34" s="81" t="str">
        <f t="shared" si="3"/>
        <v/>
      </c>
      <c r="AU34" s="81" t="str">
        <f t="shared" si="3"/>
        <v/>
      </c>
      <c r="AV34" s="81" t="str">
        <f t="shared" si="3"/>
        <v/>
      </c>
      <c r="AW34" s="81" t="str">
        <f t="shared" si="3"/>
        <v/>
      </c>
      <c r="AX34" s="81" t="str">
        <f t="shared" si="3"/>
        <v/>
      </c>
      <c r="AY34" s="82"/>
      <c r="AZ34" s="82"/>
      <c r="BA34" s="82"/>
      <c r="BB34" s="82"/>
      <c r="BC34" s="82"/>
      <c r="BD34" s="82"/>
      <c r="BE34" s="82"/>
      <c r="BF34" s="82"/>
      <c r="BG34" s="82"/>
      <c r="BH34" s="82"/>
      <c r="BI34" s="82"/>
      <c r="BJ34" s="82"/>
      <c r="BK34" s="6"/>
      <c r="BL34" s="6"/>
      <c r="BM34" s="6"/>
      <c r="BN34" s="6"/>
      <c r="BO34" s="6"/>
      <c r="BP34" s="6"/>
      <c r="BQ34" s="6"/>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c r="IW34" s="91"/>
      <c r="IX34" s="91"/>
      <c r="IY34" s="91"/>
      <c r="IZ34" s="91"/>
      <c r="JA34" s="91"/>
      <c r="JB34" s="91"/>
      <c r="JC34" s="91"/>
      <c r="JD34" s="91"/>
      <c r="JE34" s="91"/>
      <c r="JF34" s="91"/>
      <c r="JG34" s="91"/>
      <c r="JH34" s="91"/>
      <c r="JI34" s="91"/>
      <c r="JJ34" s="91"/>
      <c r="JK34" s="91"/>
      <c r="JL34" s="91"/>
      <c r="JM34" s="91"/>
      <c r="JN34" s="91"/>
      <c r="JO34" s="91"/>
      <c r="JP34" s="91"/>
      <c r="JQ34" s="91"/>
      <c r="JR34" s="91"/>
      <c r="JS34" s="91"/>
      <c r="JT34" s="91"/>
      <c r="JU34" s="91"/>
      <c r="JV34" s="91"/>
      <c r="JW34" s="91"/>
      <c r="JX34" s="91"/>
      <c r="JY34" s="91"/>
      <c r="JZ34" s="91"/>
      <c r="KA34" s="91"/>
      <c r="KB34" s="91"/>
      <c r="KC34" s="91"/>
      <c r="KD34" s="91"/>
      <c r="KE34" s="91"/>
      <c r="KF34" s="91"/>
      <c r="KG34" s="91"/>
      <c r="KH34" s="91"/>
      <c r="KI34" s="91"/>
      <c r="KJ34" s="91"/>
      <c r="KK34" s="91"/>
      <c r="KL34" s="91"/>
      <c r="KM34" s="91"/>
      <c r="KN34" s="91"/>
      <c r="KO34" s="91"/>
      <c r="KP34" s="91"/>
      <c r="KQ34" s="91"/>
      <c r="KR34" s="91"/>
      <c r="KS34" s="91"/>
      <c r="KT34" s="91"/>
      <c r="KU34" s="91"/>
      <c r="KV34" s="91"/>
      <c r="KW34" s="91"/>
      <c r="KX34" s="91"/>
      <c r="KY34" s="91"/>
      <c r="KZ34" s="91"/>
      <c r="LA34" s="91"/>
      <c r="LB34" s="91"/>
      <c r="LC34" s="91"/>
      <c r="LD34" s="91"/>
      <c r="LE34" s="91"/>
      <c r="LF34" s="91"/>
      <c r="LG34" s="91"/>
      <c r="LH34" s="91"/>
      <c r="LI34" s="91"/>
      <c r="LJ34" s="91"/>
      <c r="LK34" s="91"/>
      <c r="LL34" s="91"/>
      <c r="LM34" s="91"/>
      <c r="LN34" s="91"/>
      <c r="LO34" s="91"/>
      <c r="LP34" s="91"/>
      <c r="LQ34" s="91"/>
      <c r="LR34" s="91"/>
      <c r="LS34" s="91"/>
      <c r="LT34" s="91"/>
      <c r="LU34" s="91"/>
      <c r="LV34" s="91"/>
      <c r="LW34" s="91"/>
      <c r="LX34" s="91"/>
      <c r="LY34" s="91"/>
      <c r="LZ34" s="91"/>
      <c r="MA34" s="91"/>
      <c r="MB34" s="91"/>
      <c r="MC34" s="91"/>
      <c r="MD34" s="91"/>
      <c r="ME34" s="91"/>
      <c r="MF34" s="91"/>
      <c r="MG34" s="91"/>
      <c r="MH34" s="91"/>
      <c r="MI34" s="91"/>
      <c r="MJ34" s="91"/>
      <c r="MK34" s="91"/>
      <c r="ML34" s="91"/>
      <c r="MM34" s="91"/>
      <c r="MN34" s="91"/>
      <c r="MO34" s="91"/>
      <c r="MP34" s="91"/>
      <c r="MQ34" s="91"/>
      <c r="MR34" s="91"/>
      <c r="MS34" s="91"/>
      <c r="MT34" s="91"/>
      <c r="MU34" s="91"/>
      <c r="MV34" s="91"/>
      <c r="MW34" s="91"/>
      <c r="MX34" s="91"/>
      <c r="MY34" s="91"/>
      <c r="MZ34" s="91"/>
      <c r="NA34" s="91"/>
      <c r="NB34" s="91"/>
      <c r="NC34" s="91"/>
      <c r="ND34" s="91"/>
      <c r="NE34" s="91"/>
      <c r="NF34" s="91"/>
      <c r="NG34" s="91"/>
      <c r="NH34" s="91"/>
      <c r="NI34" s="91"/>
      <c r="NJ34" s="91"/>
      <c r="NK34" s="91"/>
      <c r="NL34" s="91"/>
      <c r="NM34" s="91"/>
      <c r="NN34" s="91"/>
      <c r="NO34" s="91"/>
      <c r="NP34" s="91"/>
      <c r="NQ34" s="91"/>
      <c r="NR34" s="91"/>
      <c r="NS34" s="91"/>
      <c r="NT34" s="91"/>
      <c r="NU34" s="91"/>
    </row>
    <row r="35" spans="1:386" s="7" customFormat="1" ht="12.75" x14ac:dyDescent="0.2">
      <c r="A35" s="83" t="s">
        <v>48</v>
      </c>
      <c r="B35" s="84">
        <v>30</v>
      </c>
      <c r="C35" s="85"/>
      <c r="D35" s="86"/>
      <c r="E35" s="71"/>
      <c r="F35" s="87"/>
      <c r="G35" s="73"/>
      <c r="H35" s="88"/>
      <c r="I35" s="75"/>
      <c r="J35" s="75"/>
      <c r="K35" s="76"/>
      <c r="L35" s="89">
        <f t="shared" si="4"/>
        <v>0</v>
      </c>
      <c r="M35" s="90">
        <f t="shared" si="5"/>
        <v>0</v>
      </c>
      <c r="N35" s="79">
        <v>11</v>
      </c>
      <c r="O35" s="79" t="str">
        <f t="shared" si="0"/>
        <v>No</v>
      </c>
      <c r="P35" s="79">
        <f>IF(O35="Yes",DAY(EOMONTH(DATE($C$35,N35,1),0)),0)</f>
        <v>0</v>
      </c>
      <c r="Q35" s="79">
        <f t="shared" si="6"/>
        <v>0</v>
      </c>
      <c r="R35" s="80" t="str">
        <f t="shared" si="7"/>
        <v/>
      </c>
      <c r="S35" s="80" t="str">
        <f t="shared" si="1"/>
        <v/>
      </c>
      <c r="T35" s="81" t="str">
        <f t="shared" si="8"/>
        <v/>
      </c>
      <c r="U35" s="81" t="str">
        <f t="shared" si="2"/>
        <v/>
      </c>
      <c r="V35" s="81" t="str">
        <f t="shared" si="2"/>
        <v/>
      </c>
      <c r="W35" s="81" t="str">
        <f t="shared" si="2"/>
        <v/>
      </c>
      <c r="X35" s="81" t="str">
        <f t="shared" si="2"/>
        <v/>
      </c>
      <c r="Y35" s="81" t="str">
        <f t="shared" si="2"/>
        <v/>
      </c>
      <c r="Z35" s="81" t="str">
        <f t="shared" si="2"/>
        <v/>
      </c>
      <c r="AA35" s="81" t="str">
        <f t="shared" si="2"/>
        <v/>
      </c>
      <c r="AB35" s="81" t="str">
        <f t="shared" si="2"/>
        <v/>
      </c>
      <c r="AC35" s="81" t="str">
        <f t="shared" si="2"/>
        <v/>
      </c>
      <c r="AD35" s="81" t="str">
        <f t="shared" si="2"/>
        <v/>
      </c>
      <c r="AE35" s="81" t="str">
        <f t="shared" si="2"/>
        <v/>
      </c>
      <c r="AF35" s="81" t="str">
        <f t="shared" si="2"/>
        <v/>
      </c>
      <c r="AG35" s="81" t="str">
        <f t="shared" si="2"/>
        <v/>
      </c>
      <c r="AH35" s="81" t="str">
        <f t="shared" si="2"/>
        <v/>
      </c>
      <c r="AI35" s="81" t="str">
        <f t="shared" si="2"/>
        <v/>
      </c>
      <c r="AJ35" s="81" t="str">
        <f t="shared" si="2"/>
        <v/>
      </c>
      <c r="AK35" s="81" t="str">
        <f t="shared" si="3"/>
        <v/>
      </c>
      <c r="AL35" s="81" t="str">
        <f t="shared" si="3"/>
        <v/>
      </c>
      <c r="AM35" s="81" t="str">
        <f t="shared" si="3"/>
        <v/>
      </c>
      <c r="AN35" s="81" t="str">
        <f t="shared" si="3"/>
        <v/>
      </c>
      <c r="AO35" s="81" t="str">
        <f t="shared" si="3"/>
        <v/>
      </c>
      <c r="AP35" s="81" t="str">
        <f t="shared" si="3"/>
        <v/>
      </c>
      <c r="AQ35" s="81" t="str">
        <f t="shared" si="3"/>
        <v/>
      </c>
      <c r="AR35" s="81" t="str">
        <f t="shared" si="3"/>
        <v/>
      </c>
      <c r="AS35" s="81" t="str">
        <f t="shared" si="3"/>
        <v/>
      </c>
      <c r="AT35" s="81" t="str">
        <f t="shared" si="3"/>
        <v/>
      </c>
      <c r="AU35" s="81" t="str">
        <f t="shared" si="3"/>
        <v/>
      </c>
      <c r="AV35" s="81" t="str">
        <f t="shared" si="3"/>
        <v/>
      </c>
      <c r="AW35" s="81" t="str">
        <f t="shared" si="3"/>
        <v/>
      </c>
      <c r="AX35" s="81" t="str">
        <f t="shared" si="3"/>
        <v/>
      </c>
      <c r="AY35" s="82"/>
      <c r="AZ35" s="82"/>
      <c r="BA35" s="82"/>
      <c r="BB35" s="82"/>
      <c r="BC35" s="82"/>
      <c r="BD35" s="82"/>
      <c r="BE35" s="82"/>
      <c r="BF35" s="82"/>
      <c r="BG35" s="82"/>
      <c r="BH35" s="82"/>
      <c r="BI35" s="82"/>
      <c r="BJ35" s="82"/>
      <c r="BK35" s="6"/>
      <c r="BL35" s="6"/>
      <c r="BM35" s="6"/>
      <c r="BN35" s="6"/>
      <c r="BO35" s="6"/>
      <c r="BP35" s="6"/>
      <c r="BQ35" s="6"/>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c r="IQ35" s="91"/>
      <c r="IR35" s="91"/>
      <c r="IS35" s="91"/>
      <c r="IT35" s="91"/>
      <c r="IU35" s="91"/>
      <c r="IV35" s="91"/>
      <c r="IW35" s="91"/>
      <c r="IX35" s="91"/>
      <c r="IY35" s="91"/>
      <c r="IZ35" s="91"/>
      <c r="JA35" s="91"/>
      <c r="JB35" s="91"/>
      <c r="JC35" s="91"/>
      <c r="JD35" s="91"/>
      <c r="JE35" s="91"/>
      <c r="JF35" s="91"/>
      <c r="JG35" s="91"/>
      <c r="JH35" s="91"/>
      <c r="JI35" s="91"/>
      <c r="JJ35" s="91"/>
      <c r="JK35" s="91"/>
      <c r="JL35" s="91"/>
      <c r="JM35" s="91"/>
      <c r="JN35" s="91"/>
      <c r="JO35" s="91"/>
      <c r="JP35" s="91"/>
      <c r="JQ35" s="91"/>
      <c r="JR35" s="91"/>
      <c r="JS35" s="91"/>
      <c r="JT35" s="91"/>
      <c r="JU35" s="91"/>
      <c r="JV35" s="91"/>
      <c r="JW35" s="91"/>
      <c r="JX35" s="91"/>
      <c r="JY35" s="91"/>
      <c r="JZ35" s="91"/>
      <c r="KA35" s="91"/>
      <c r="KB35" s="91"/>
      <c r="KC35" s="91"/>
      <c r="KD35" s="91"/>
      <c r="KE35" s="91"/>
      <c r="KF35" s="91"/>
      <c r="KG35" s="91"/>
      <c r="KH35" s="91"/>
      <c r="KI35" s="91"/>
      <c r="KJ35" s="91"/>
      <c r="KK35" s="91"/>
      <c r="KL35" s="91"/>
      <c r="KM35" s="91"/>
      <c r="KN35" s="91"/>
      <c r="KO35" s="91"/>
      <c r="KP35" s="91"/>
      <c r="KQ35" s="91"/>
      <c r="KR35" s="91"/>
      <c r="KS35" s="91"/>
      <c r="KT35" s="91"/>
      <c r="KU35" s="91"/>
      <c r="KV35" s="91"/>
      <c r="KW35" s="91"/>
      <c r="KX35" s="91"/>
      <c r="KY35" s="91"/>
      <c r="KZ35" s="91"/>
      <c r="LA35" s="91"/>
      <c r="LB35" s="91"/>
      <c r="LC35" s="91"/>
      <c r="LD35" s="91"/>
      <c r="LE35" s="91"/>
      <c r="LF35" s="91"/>
      <c r="LG35" s="91"/>
      <c r="LH35" s="91"/>
      <c r="LI35" s="91"/>
      <c r="LJ35" s="91"/>
      <c r="LK35" s="91"/>
      <c r="LL35" s="91"/>
      <c r="LM35" s="91"/>
      <c r="LN35" s="91"/>
      <c r="LO35" s="91"/>
      <c r="LP35" s="91"/>
      <c r="LQ35" s="91"/>
      <c r="LR35" s="91"/>
      <c r="LS35" s="91"/>
      <c r="LT35" s="91"/>
      <c r="LU35" s="91"/>
      <c r="LV35" s="91"/>
      <c r="LW35" s="91"/>
      <c r="LX35" s="91"/>
      <c r="LY35" s="91"/>
      <c r="LZ35" s="91"/>
      <c r="MA35" s="91"/>
      <c r="MB35" s="91"/>
      <c r="MC35" s="91"/>
      <c r="MD35" s="91"/>
      <c r="ME35" s="91"/>
      <c r="MF35" s="91"/>
      <c r="MG35" s="91"/>
      <c r="MH35" s="91"/>
      <c r="MI35" s="91"/>
      <c r="MJ35" s="91"/>
      <c r="MK35" s="91"/>
      <c r="ML35" s="91"/>
      <c r="MM35" s="91"/>
      <c r="MN35" s="91"/>
      <c r="MO35" s="91"/>
      <c r="MP35" s="91"/>
      <c r="MQ35" s="91"/>
      <c r="MR35" s="91"/>
      <c r="MS35" s="91"/>
      <c r="MT35" s="91"/>
      <c r="MU35" s="91"/>
      <c r="MV35" s="91"/>
      <c r="MW35" s="91"/>
      <c r="MX35" s="91"/>
      <c r="MY35" s="91"/>
      <c r="MZ35" s="91"/>
      <c r="NA35" s="91"/>
      <c r="NB35" s="91"/>
      <c r="NC35" s="91"/>
      <c r="ND35" s="91"/>
      <c r="NE35" s="91"/>
      <c r="NF35" s="91"/>
      <c r="NG35" s="91"/>
      <c r="NH35" s="91"/>
      <c r="NI35" s="91"/>
      <c r="NJ35" s="91"/>
      <c r="NK35" s="91"/>
      <c r="NL35" s="91"/>
      <c r="NM35" s="91"/>
      <c r="NN35" s="91"/>
      <c r="NO35" s="91"/>
      <c r="NP35" s="91"/>
      <c r="NQ35" s="91"/>
      <c r="NR35" s="91"/>
      <c r="NS35" s="91"/>
      <c r="NT35" s="91"/>
      <c r="NU35" s="91"/>
    </row>
    <row r="36" spans="1:386" s="7" customFormat="1" ht="13.5" thickBot="1" x14ac:dyDescent="0.25">
      <c r="A36" s="92" t="s">
        <v>49</v>
      </c>
      <c r="B36" s="93">
        <v>31</v>
      </c>
      <c r="C36" s="85"/>
      <c r="D36" s="94"/>
      <c r="E36" s="95"/>
      <c r="F36" s="96"/>
      <c r="G36" s="97"/>
      <c r="H36" s="98"/>
      <c r="I36" s="75"/>
      <c r="J36" s="75"/>
      <c r="K36" s="99"/>
      <c r="L36" s="100">
        <f t="shared" si="4"/>
        <v>0</v>
      </c>
      <c r="M36" s="90">
        <f t="shared" si="5"/>
        <v>0</v>
      </c>
      <c r="N36" s="79">
        <v>12</v>
      </c>
      <c r="O36" s="79" t="str">
        <f t="shared" si="0"/>
        <v>No</v>
      </c>
      <c r="P36" s="79">
        <f>IF(O36="Yes",DAY(EOMONTH(DATE($C$36,N36,1),0)),0)</f>
        <v>0</v>
      </c>
      <c r="Q36" s="79">
        <f t="shared" si="6"/>
        <v>0</v>
      </c>
      <c r="R36" s="80" t="str">
        <f t="shared" si="7"/>
        <v/>
      </c>
      <c r="S36" s="80" t="str">
        <f t="shared" si="1"/>
        <v/>
      </c>
      <c r="T36" s="81" t="str">
        <f t="shared" si="8"/>
        <v/>
      </c>
      <c r="U36" s="81" t="str">
        <f t="shared" si="2"/>
        <v/>
      </c>
      <c r="V36" s="81" t="str">
        <f t="shared" si="2"/>
        <v/>
      </c>
      <c r="W36" s="81" t="str">
        <f t="shared" si="2"/>
        <v/>
      </c>
      <c r="X36" s="81" t="str">
        <f t="shared" si="2"/>
        <v/>
      </c>
      <c r="Y36" s="81" t="str">
        <f t="shared" si="2"/>
        <v/>
      </c>
      <c r="Z36" s="81" t="str">
        <f t="shared" si="2"/>
        <v/>
      </c>
      <c r="AA36" s="81" t="str">
        <f t="shared" si="2"/>
        <v/>
      </c>
      <c r="AB36" s="81" t="str">
        <f t="shared" si="2"/>
        <v/>
      </c>
      <c r="AC36" s="81" t="str">
        <f t="shared" si="2"/>
        <v/>
      </c>
      <c r="AD36" s="81" t="str">
        <f t="shared" si="2"/>
        <v/>
      </c>
      <c r="AE36" s="81" t="str">
        <f t="shared" si="2"/>
        <v/>
      </c>
      <c r="AF36" s="81" t="str">
        <f t="shared" si="2"/>
        <v/>
      </c>
      <c r="AG36" s="81" t="str">
        <f t="shared" si="2"/>
        <v/>
      </c>
      <c r="AH36" s="81" t="str">
        <f t="shared" si="2"/>
        <v/>
      </c>
      <c r="AI36" s="81" t="str">
        <f t="shared" si="2"/>
        <v/>
      </c>
      <c r="AJ36" s="81" t="str">
        <f t="shared" si="2"/>
        <v/>
      </c>
      <c r="AK36" s="81" t="str">
        <f t="shared" si="3"/>
        <v/>
      </c>
      <c r="AL36" s="81" t="str">
        <f t="shared" si="3"/>
        <v/>
      </c>
      <c r="AM36" s="81" t="str">
        <f t="shared" si="3"/>
        <v/>
      </c>
      <c r="AN36" s="81" t="str">
        <f t="shared" si="3"/>
        <v/>
      </c>
      <c r="AO36" s="81" t="str">
        <f t="shared" si="3"/>
        <v/>
      </c>
      <c r="AP36" s="81" t="str">
        <f t="shared" si="3"/>
        <v/>
      </c>
      <c r="AQ36" s="81" t="str">
        <f t="shared" si="3"/>
        <v/>
      </c>
      <c r="AR36" s="81" t="str">
        <f t="shared" si="3"/>
        <v/>
      </c>
      <c r="AS36" s="81" t="str">
        <f t="shared" si="3"/>
        <v/>
      </c>
      <c r="AT36" s="81" t="str">
        <f t="shared" si="3"/>
        <v/>
      </c>
      <c r="AU36" s="81" t="str">
        <f t="shared" si="3"/>
        <v/>
      </c>
      <c r="AV36" s="81" t="str">
        <f t="shared" si="3"/>
        <v/>
      </c>
      <c r="AW36" s="81" t="str">
        <f t="shared" si="3"/>
        <v/>
      </c>
      <c r="AX36" s="81" t="str">
        <f t="shared" si="3"/>
        <v/>
      </c>
      <c r="AY36" s="82"/>
      <c r="AZ36" s="82"/>
      <c r="BA36" s="82"/>
      <c r="BB36" s="82"/>
      <c r="BC36" s="82"/>
      <c r="BD36" s="82"/>
      <c r="BE36" s="82"/>
      <c r="BF36" s="82"/>
      <c r="BG36" s="82"/>
      <c r="BH36" s="82"/>
      <c r="BI36" s="82"/>
      <c r="BJ36" s="82"/>
      <c r="BK36" s="6"/>
      <c r="BL36" s="6"/>
      <c r="BM36" s="6"/>
      <c r="BN36" s="6"/>
      <c r="BO36" s="6"/>
      <c r="BP36" s="6"/>
      <c r="BQ36" s="6"/>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91"/>
      <c r="JS36" s="91"/>
      <c r="JT36" s="91"/>
      <c r="JU36" s="91"/>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91"/>
      <c r="NF36" s="91"/>
      <c r="NG36" s="91"/>
      <c r="NH36" s="91"/>
      <c r="NI36" s="91"/>
      <c r="NJ36" s="91"/>
      <c r="NK36" s="91"/>
      <c r="NL36" s="91"/>
      <c r="NM36" s="91"/>
      <c r="NN36" s="91"/>
      <c r="NO36" s="91"/>
      <c r="NP36" s="91"/>
      <c r="NQ36" s="91"/>
      <c r="NR36" s="91"/>
      <c r="NS36" s="91"/>
      <c r="NT36" s="91"/>
      <c r="NU36" s="91"/>
    </row>
    <row r="37" spans="1:386" s="7" customFormat="1" ht="13.5" thickBot="1" x14ac:dyDescent="0.25">
      <c r="A37" s="101" t="s">
        <v>50</v>
      </c>
      <c r="B37" s="102">
        <f>SUM(B25:B36)</f>
        <v>365</v>
      </c>
      <c r="C37" s="103"/>
      <c r="D37" s="102"/>
      <c r="E37" s="104">
        <f>SUM(E25:E36)</f>
        <v>0</v>
      </c>
      <c r="F37" s="102"/>
      <c r="G37" s="104">
        <f>SUM(G25:G36)</f>
        <v>0</v>
      </c>
      <c r="H37" s="102"/>
      <c r="I37" s="102"/>
      <c r="J37" s="102"/>
      <c r="K37" s="104">
        <f>SUM(K25:K36)</f>
        <v>0</v>
      </c>
      <c r="L37" s="105">
        <f>SUM(L25:L36)</f>
        <v>0</v>
      </c>
      <c r="M37" s="6"/>
      <c r="N37" s="6"/>
      <c r="O37" s="6"/>
      <c r="P37" s="6" t="s">
        <v>29</v>
      </c>
      <c r="Q37" s="6" t="s">
        <v>29</v>
      </c>
      <c r="R37" s="6" t="s">
        <v>30</v>
      </c>
      <c r="S37" s="6" t="s">
        <v>30</v>
      </c>
      <c r="T37" s="6" t="s">
        <v>31</v>
      </c>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91"/>
      <c r="JS37" s="91"/>
      <c r="JT37" s="91"/>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91"/>
      <c r="NF37" s="91"/>
      <c r="NG37" s="91"/>
      <c r="NH37" s="91"/>
      <c r="NI37" s="91"/>
      <c r="NJ37" s="91"/>
      <c r="NK37" s="91"/>
      <c r="NL37" s="91"/>
      <c r="NM37" s="91"/>
      <c r="NN37" s="91"/>
      <c r="NO37" s="91"/>
      <c r="NP37" s="91"/>
      <c r="NQ37" s="91"/>
      <c r="NR37" s="91"/>
      <c r="NS37" s="91"/>
      <c r="NT37" s="91"/>
      <c r="NU37" s="91"/>
    </row>
    <row r="38" spans="1:386" ht="18.75" x14ac:dyDescent="0.25">
      <c r="A38" s="106" t="s">
        <v>51</v>
      </c>
      <c r="B38" s="107"/>
      <c r="C38" s="107"/>
      <c r="D38" s="108"/>
      <c r="E38" s="108"/>
      <c r="F38" s="109"/>
      <c r="G38" s="109"/>
      <c r="H38" s="109"/>
      <c r="I38" s="107"/>
      <c r="J38" s="107"/>
      <c r="K38" s="107"/>
      <c r="L38" s="110"/>
      <c r="M38" s="6"/>
      <c r="N38" s="111" t="s">
        <v>52</v>
      </c>
      <c r="O38" s="6" t="s">
        <v>33</v>
      </c>
      <c r="P38" s="6" t="s">
        <v>34</v>
      </c>
      <c r="Q38" s="6" t="s">
        <v>35</v>
      </c>
      <c r="R38" s="6" t="s">
        <v>36</v>
      </c>
      <c r="S38" s="6" t="s">
        <v>37</v>
      </c>
      <c r="T38" s="65">
        <v>1</v>
      </c>
      <c r="U38" s="66">
        <v>2</v>
      </c>
      <c r="V38" s="6">
        <v>3</v>
      </c>
      <c r="W38" s="6">
        <v>4</v>
      </c>
      <c r="X38" s="6">
        <v>5</v>
      </c>
      <c r="Y38" s="6">
        <v>6</v>
      </c>
      <c r="Z38" s="6">
        <v>7</v>
      </c>
      <c r="AA38" s="6">
        <v>8</v>
      </c>
      <c r="AB38" s="6">
        <v>9</v>
      </c>
      <c r="AC38" s="6">
        <v>10</v>
      </c>
      <c r="AD38" s="6">
        <v>11</v>
      </c>
      <c r="AE38" s="6">
        <v>12</v>
      </c>
      <c r="AF38" s="6">
        <v>13</v>
      </c>
      <c r="AG38" s="6">
        <v>14</v>
      </c>
      <c r="AH38" s="6">
        <v>15</v>
      </c>
      <c r="AI38" s="6">
        <v>16</v>
      </c>
      <c r="AJ38" s="6">
        <v>17</v>
      </c>
      <c r="AK38" s="6">
        <v>18</v>
      </c>
      <c r="AL38" s="6">
        <v>19</v>
      </c>
      <c r="AM38" s="6">
        <v>20</v>
      </c>
      <c r="AN38" s="6">
        <v>21</v>
      </c>
      <c r="AO38" s="6">
        <v>22</v>
      </c>
      <c r="AP38" s="6">
        <v>23</v>
      </c>
      <c r="AQ38" s="6">
        <v>24</v>
      </c>
      <c r="AR38" s="6">
        <v>25</v>
      </c>
      <c r="AS38" s="6">
        <v>26</v>
      </c>
      <c r="AT38" s="6">
        <v>27</v>
      </c>
      <c r="AU38" s="6">
        <v>28</v>
      </c>
      <c r="AV38" s="6">
        <v>29</v>
      </c>
      <c r="AW38" s="6">
        <v>30</v>
      </c>
      <c r="AX38" s="6">
        <v>31</v>
      </c>
      <c r="AY38" s="6"/>
      <c r="AZ38" s="6"/>
      <c r="BA38" s="6"/>
      <c r="BB38" s="6"/>
      <c r="BC38" s="6"/>
      <c r="BD38" s="6"/>
      <c r="BE38" s="6"/>
      <c r="BF38" s="6"/>
      <c r="BG38" s="6"/>
      <c r="BH38" s="6"/>
      <c r="BI38" s="6"/>
      <c r="BJ38" s="6"/>
      <c r="BK38" s="6"/>
      <c r="BL38" s="6"/>
      <c r="BM38" s="6"/>
      <c r="BN38" s="6"/>
      <c r="BO38" s="6"/>
      <c r="BP38" s="6"/>
      <c r="BQ38" s="6"/>
    </row>
    <row r="39" spans="1:386" s="7" customFormat="1" ht="12.75" x14ac:dyDescent="0.2">
      <c r="A39" s="250" t="str">
        <f>IF(SUM(N10:P10)=0,"Let's get started! Enter a client name and/or ID number.",IF(N10=0,"Enter a client name and/or ID number.",IF(O10=0,"Enter a housing case manager name.",IF(P10=0,"Briefly describe each emergency. Explain how each emergency prevents or will prevent the household from paying housing costs.",IF(SUM(N102:AE113)=0,"Enter STRMU tracking data. In Column 3, enter the calendar year of the month paid by STRMU. In Columns 4 through 19, enter the actual housing costs and the amount of STRMU expended for each respective month.",IF(N146="Yes","Complete the entry.",IF(N150="Yes","Payment cannot exceed cost.",IF(N152="Yes","The month of the utility metering period start date must match the respective month row.",IF(N156="Yes","The year of the utility metering period start date must match the respective year in column 3.",IF(N160="Yes","End date is less than start date.",IF(N148="Yes","The tracker cannot include days of assistance that belong in the next 52-week period.",IF(AND(L3&gt;0,L42&gt;L3),"Error. You have exceeded the custom STRMU time cap. Decrease the amount of assistance.",IF(AND(L2&gt;0,E42&gt;L2),"Error. You have exceeded the custom STRMU payment cap. Decrease the amount of assistance.",IF(L42&gt;147,"Error. You have exceeded the STRMU cap. Decrease the amount of assistance.",""))))))))))))))</f>
        <v>Let's get started! Enter a client name and/or ID number.</v>
      </c>
      <c r="B39" s="251"/>
      <c r="C39" s="251"/>
      <c r="D39" s="251"/>
      <c r="E39" s="251"/>
      <c r="F39" s="251"/>
      <c r="G39" s="251"/>
      <c r="H39" s="251"/>
      <c r="I39" s="112" t="s">
        <v>53</v>
      </c>
      <c r="J39" s="112"/>
      <c r="K39" s="112"/>
      <c r="L39" s="113" t="str">
        <f>IF(R95="","",R95)</f>
        <v/>
      </c>
      <c r="M39" s="6"/>
      <c r="N39" s="114">
        <v>1</v>
      </c>
      <c r="O39" s="114" t="str">
        <f t="shared" ref="O39:O50" si="9">IF(AND(C25&gt;0,F25&gt;0,AND(G25&gt;0,G25&lt;=F25)),"Yes","No")</f>
        <v>No</v>
      </c>
      <c r="P39" s="114">
        <f>IF(O39="Yes",DAY(EOMONTH(DATE($C$25,N39,1),0)),0)</f>
        <v>0</v>
      </c>
      <c r="Q39" s="114">
        <f>IF(O39="Yes",(P39/F25)*G25,0)</f>
        <v>0</v>
      </c>
      <c r="R39" s="115" t="str">
        <f t="shared" ref="R39:R41" si="10">IF(O39="Yes",INT((S39-Q39)+1),"")</f>
        <v/>
      </c>
      <c r="S39" s="115" t="str">
        <f t="shared" ref="S39:S50" si="11">IF(O39="Yes",DATE(C25,N39,P39),"")</f>
        <v/>
      </c>
      <c r="T39" s="116" t="str">
        <f>IF(O39="Yes",R39,"")</f>
        <v/>
      </c>
      <c r="U39" s="116" t="str">
        <f>IF($O39="Yes",IF($R39+COLUMN(A39)&gt;$S39,"",T39+1),"")</f>
        <v/>
      </c>
      <c r="V39" s="116" t="str">
        <f t="shared" ref="V39:AK50" si="12">IF($O39="Yes",IF($R39+COLUMN(B39)&gt;$S39,"",U39+1),"")</f>
        <v/>
      </c>
      <c r="W39" s="116" t="str">
        <f t="shared" si="12"/>
        <v/>
      </c>
      <c r="X39" s="116" t="str">
        <f t="shared" si="12"/>
        <v/>
      </c>
      <c r="Y39" s="116" t="str">
        <f t="shared" si="12"/>
        <v/>
      </c>
      <c r="Z39" s="116" t="str">
        <f t="shared" si="12"/>
        <v/>
      </c>
      <c r="AA39" s="116" t="str">
        <f t="shared" si="12"/>
        <v/>
      </c>
      <c r="AB39" s="116" t="str">
        <f t="shared" si="12"/>
        <v/>
      </c>
      <c r="AC39" s="116" t="str">
        <f t="shared" si="12"/>
        <v/>
      </c>
      <c r="AD39" s="116" t="str">
        <f t="shared" si="12"/>
        <v/>
      </c>
      <c r="AE39" s="116" t="str">
        <f t="shared" si="12"/>
        <v/>
      </c>
      <c r="AF39" s="116" t="str">
        <f t="shared" si="12"/>
        <v/>
      </c>
      <c r="AG39" s="116" t="str">
        <f t="shared" si="12"/>
        <v/>
      </c>
      <c r="AH39" s="116" t="str">
        <f t="shared" si="12"/>
        <v/>
      </c>
      <c r="AI39" s="116" t="str">
        <f t="shared" si="12"/>
        <v/>
      </c>
      <c r="AJ39" s="116" t="str">
        <f t="shared" si="12"/>
        <v/>
      </c>
      <c r="AK39" s="116" t="str">
        <f t="shared" si="12"/>
        <v/>
      </c>
      <c r="AL39" s="116" t="str">
        <f t="shared" ref="AL39:AX50" si="13">IF($O39="Yes",IF($R39+COLUMN(R39)&gt;$S39,"",AK39+1),"")</f>
        <v/>
      </c>
      <c r="AM39" s="116" t="str">
        <f t="shared" si="13"/>
        <v/>
      </c>
      <c r="AN39" s="116" t="str">
        <f t="shared" si="13"/>
        <v/>
      </c>
      <c r="AO39" s="116" t="str">
        <f t="shared" si="13"/>
        <v/>
      </c>
      <c r="AP39" s="116" t="str">
        <f t="shared" si="13"/>
        <v/>
      </c>
      <c r="AQ39" s="116" t="str">
        <f t="shared" si="13"/>
        <v/>
      </c>
      <c r="AR39" s="116" t="str">
        <f t="shared" si="13"/>
        <v/>
      </c>
      <c r="AS39" s="116" t="str">
        <f t="shared" si="13"/>
        <v/>
      </c>
      <c r="AT39" s="116" t="str">
        <f t="shared" si="13"/>
        <v/>
      </c>
      <c r="AU39" s="116" t="str">
        <f t="shared" si="13"/>
        <v/>
      </c>
      <c r="AV39" s="116" t="str">
        <f t="shared" si="13"/>
        <v/>
      </c>
      <c r="AW39" s="116" t="str">
        <f t="shared" si="13"/>
        <v/>
      </c>
      <c r="AX39" s="116" t="str">
        <f t="shared" si="13"/>
        <v/>
      </c>
      <c r="AY39" s="82"/>
      <c r="AZ39" s="82"/>
      <c r="BA39" s="82"/>
      <c r="BB39" s="82"/>
      <c r="BC39" s="82"/>
      <c r="BD39" s="82"/>
      <c r="BE39" s="82"/>
      <c r="BF39" s="82"/>
      <c r="BG39" s="82"/>
      <c r="BH39" s="82"/>
      <c r="BI39" s="82"/>
      <c r="BJ39" s="82"/>
      <c r="BK39" s="82"/>
      <c r="BL39" s="82"/>
      <c r="BM39" s="82"/>
      <c r="BN39" s="82"/>
      <c r="BO39" s="82"/>
      <c r="BP39" s="82"/>
      <c r="BQ39" s="82"/>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c r="IR39" s="91"/>
      <c r="IS39" s="91"/>
      <c r="IT39" s="91"/>
      <c r="IU39" s="91"/>
      <c r="IV39" s="91"/>
      <c r="IW39" s="91"/>
      <c r="IX39" s="91"/>
      <c r="IY39" s="91"/>
      <c r="IZ39" s="91"/>
      <c r="JA39" s="91"/>
      <c r="JB39" s="91"/>
      <c r="JC39" s="91"/>
      <c r="JD39" s="91"/>
      <c r="JE39" s="91"/>
      <c r="JF39" s="91"/>
      <c r="JG39" s="91"/>
      <c r="JH39" s="91"/>
      <c r="JI39" s="91"/>
      <c r="JJ39" s="91"/>
      <c r="JK39" s="91"/>
      <c r="JL39" s="91"/>
      <c r="JM39" s="91"/>
      <c r="JN39" s="91"/>
      <c r="JO39" s="91"/>
      <c r="JP39" s="91"/>
      <c r="JQ39" s="91"/>
      <c r="JR39" s="91"/>
      <c r="JS39" s="91"/>
      <c r="JT39" s="91"/>
      <c r="JU39" s="91"/>
      <c r="JV39" s="91"/>
      <c r="JW39" s="91"/>
      <c r="JX39" s="91"/>
      <c r="JY39" s="91"/>
      <c r="JZ39" s="91"/>
      <c r="KA39" s="91"/>
      <c r="KB39" s="91"/>
      <c r="KC39" s="91"/>
      <c r="KD39" s="91"/>
      <c r="KE39" s="91"/>
      <c r="KF39" s="91"/>
      <c r="KG39" s="91"/>
      <c r="KH39" s="91"/>
      <c r="KI39" s="91"/>
      <c r="KJ39" s="91"/>
      <c r="KK39" s="91"/>
      <c r="KL39" s="91"/>
      <c r="KM39" s="91"/>
      <c r="KN39" s="91"/>
      <c r="KO39" s="91"/>
      <c r="KP39" s="91"/>
      <c r="KQ39" s="91"/>
      <c r="KR39" s="91"/>
      <c r="KS39" s="91"/>
      <c r="KT39" s="91"/>
      <c r="KU39" s="91"/>
      <c r="KV39" s="91"/>
      <c r="KW39" s="91"/>
      <c r="KX39" s="91"/>
      <c r="KY39" s="91"/>
      <c r="KZ39" s="91"/>
      <c r="LA39" s="91"/>
      <c r="LB39" s="91"/>
      <c r="LC39" s="91"/>
      <c r="LD39" s="91"/>
      <c r="LE39" s="91"/>
      <c r="LF39" s="91"/>
      <c r="LG39" s="91"/>
      <c r="LH39" s="91"/>
      <c r="LI39" s="91"/>
      <c r="LJ39" s="91"/>
      <c r="LK39" s="91"/>
      <c r="LL39" s="91"/>
      <c r="LM39" s="91"/>
      <c r="LN39" s="91"/>
      <c r="LO39" s="91"/>
      <c r="LP39" s="91"/>
      <c r="LQ39" s="91"/>
      <c r="LR39" s="91"/>
      <c r="LS39" s="91"/>
      <c r="LT39" s="91"/>
      <c r="LU39" s="91"/>
      <c r="LV39" s="91"/>
      <c r="LW39" s="91"/>
      <c r="LX39" s="91"/>
      <c r="LY39" s="91"/>
      <c r="LZ39" s="91"/>
      <c r="MA39" s="91"/>
      <c r="MB39" s="91"/>
      <c r="MC39" s="91"/>
      <c r="MD39" s="91"/>
      <c r="ME39" s="91"/>
      <c r="MF39" s="91"/>
      <c r="MG39" s="91"/>
      <c r="MH39" s="91"/>
      <c r="MI39" s="91"/>
      <c r="MJ39" s="91"/>
      <c r="MK39" s="91"/>
      <c r="ML39" s="91"/>
      <c r="MM39" s="91"/>
      <c r="MN39" s="91"/>
      <c r="MO39" s="91"/>
      <c r="MP39" s="91"/>
      <c r="MQ39" s="91"/>
      <c r="MR39" s="91"/>
      <c r="MS39" s="91"/>
      <c r="MT39" s="91"/>
      <c r="MU39" s="91"/>
      <c r="MV39" s="91"/>
      <c r="MW39" s="91"/>
      <c r="MX39" s="91"/>
      <c r="MY39" s="91"/>
      <c r="MZ39" s="91"/>
      <c r="NA39" s="91"/>
      <c r="NB39" s="91"/>
      <c r="NC39" s="91"/>
      <c r="ND39" s="91"/>
      <c r="NE39" s="91"/>
      <c r="NF39" s="91"/>
      <c r="NG39" s="91"/>
      <c r="NH39" s="91"/>
      <c r="NI39" s="91"/>
      <c r="NJ39" s="91"/>
      <c r="NK39" s="91"/>
      <c r="NL39" s="91"/>
      <c r="NM39" s="91"/>
      <c r="NN39" s="91"/>
      <c r="NO39" s="91"/>
      <c r="NP39" s="91"/>
      <c r="NQ39" s="91"/>
      <c r="NR39" s="91"/>
      <c r="NS39" s="91"/>
      <c r="NT39" s="91"/>
      <c r="NU39" s="91"/>
    </row>
    <row r="40" spans="1:386" s="7" customFormat="1" ht="12.75" x14ac:dyDescent="0.2">
      <c r="A40" s="250"/>
      <c r="B40" s="251"/>
      <c r="C40" s="251"/>
      <c r="D40" s="251"/>
      <c r="E40" s="251"/>
      <c r="F40" s="251"/>
      <c r="G40" s="251"/>
      <c r="H40" s="251"/>
      <c r="I40" s="112" t="s">
        <v>54</v>
      </c>
      <c r="J40" s="112"/>
      <c r="K40" s="112"/>
      <c r="L40" s="117" t="str">
        <f>IF(L39="","",L41-1)</f>
        <v/>
      </c>
      <c r="M40" s="6"/>
      <c r="N40" s="114">
        <v>2</v>
      </c>
      <c r="O40" s="114" t="str">
        <f t="shared" si="9"/>
        <v>No</v>
      </c>
      <c r="P40" s="114">
        <f>IF(O40="Yes",DAY(EOMONTH(DATE($C$26,N40,1),0)),0)</f>
        <v>0</v>
      </c>
      <c r="Q40" s="114">
        <f t="shared" ref="Q40:Q50" si="14">IF(O40="Yes",(P40/F26)*G26,0)</f>
        <v>0</v>
      </c>
      <c r="R40" s="115" t="str">
        <f t="shared" si="10"/>
        <v/>
      </c>
      <c r="S40" s="115" t="str">
        <f t="shared" si="11"/>
        <v/>
      </c>
      <c r="T40" s="116" t="str">
        <f t="shared" ref="T40:T50" si="15">IF(O40="Yes",R40,"")</f>
        <v/>
      </c>
      <c r="U40" s="116" t="str">
        <f t="shared" ref="U40:U48" si="16">IF($O40="Yes",IF($R40+COLUMN(A40)&gt;$S40,"",T40+1),"")</f>
        <v/>
      </c>
      <c r="V40" s="116" t="str">
        <f t="shared" si="12"/>
        <v/>
      </c>
      <c r="W40" s="116" t="str">
        <f t="shared" si="12"/>
        <v/>
      </c>
      <c r="X40" s="116" t="str">
        <f t="shared" si="12"/>
        <v/>
      </c>
      <c r="Y40" s="116" t="str">
        <f t="shared" si="12"/>
        <v/>
      </c>
      <c r="Z40" s="116" t="str">
        <f t="shared" si="12"/>
        <v/>
      </c>
      <c r="AA40" s="116" t="str">
        <f t="shared" si="12"/>
        <v/>
      </c>
      <c r="AB40" s="116" t="str">
        <f t="shared" si="12"/>
        <v/>
      </c>
      <c r="AC40" s="116" t="str">
        <f t="shared" si="12"/>
        <v/>
      </c>
      <c r="AD40" s="116" t="str">
        <f t="shared" si="12"/>
        <v/>
      </c>
      <c r="AE40" s="116" t="str">
        <f t="shared" si="12"/>
        <v/>
      </c>
      <c r="AF40" s="116" t="str">
        <f t="shared" si="12"/>
        <v/>
      </c>
      <c r="AG40" s="116" t="str">
        <f t="shared" si="12"/>
        <v/>
      </c>
      <c r="AH40" s="116" t="str">
        <f t="shared" si="12"/>
        <v/>
      </c>
      <c r="AI40" s="116" t="str">
        <f t="shared" si="12"/>
        <v/>
      </c>
      <c r="AJ40" s="116" t="str">
        <f t="shared" si="12"/>
        <v/>
      </c>
      <c r="AK40" s="116" t="str">
        <f t="shared" si="12"/>
        <v/>
      </c>
      <c r="AL40" s="116" t="str">
        <f t="shared" si="13"/>
        <v/>
      </c>
      <c r="AM40" s="116" t="str">
        <f t="shared" si="13"/>
        <v/>
      </c>
      <c r="AN40" s="116" t="str">
        <f t="shared" si="13"/>
        <v/>
      </c>
      <c r="AO40" s="116" t="str">
        <f t="shared" si="13"/>
        <v/>
      </c>
      <c r="AP40" s="116" t="str">
        <f t="shared" si="13"/>
        <v/>
      </c>
      <c r="AQ40" s="116" t="str">
        <f t="shared" si="13"/>
        <v/>
      </c>
      <c r="AR40" s="116" t="str">
        <f t="shared" si="13"/>
        <v/>
      </c>
      <c r="AS40" s="116" t="str">
        <f t="shared" si="13"/>
        <v/>
      </c>
      <c r="AT40" s="116" t="str">
        <f t="shared" si="13"/>
        <v/>
      </c>
      <c r="AU40" s="116" t="str">
        <f t="shared" si="13"/>
        <v/>
      </c>
      <c r="AV40" s="116" t="str">
        <f t="shared" si="13"/>
        <v/>
      </c>
      <c r="AW40" s="116" t="str">
        <f t="shared" si="13"/>
        <v/>
      </c>
      <c r="AX40" s="116" t="str">
        <f t="shared" si="13"/>
        <v/>
      </c>
      <c r="AY40" s="82"/>
      <c r="AZ40" s="82"/>
      <c r="BA40" s="82"/>
      <c r="BB40" s="82"/>
      <c r="BC40" s="82"/>
      <c r="BD40" s="82"/>
      <c r="BE40" s="82"/>
      <c r="BF40" s="82"/>
      <c r="BG40" s="82"/>
      <c r="BH40" s="82"/>
      <c r="BI40" s="82"/>
      <c r="BJ40" s="82"/>
      <c r="BK40" s="82"/>
      <c r="BL40" s="82"/>
      <c r="BM40" s="82"/>
      <c r="BN40" s="82"/>
      <c r="BO40" s="82"/>
      <c r="BP40" s="82"/>
      <c r="BQ40" s="82"/>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c r="IW40" s="91"/>
      <c r="IX40" s="91"/>
      <c r="IY40" s="91"/>
      <c r="IZ40" s="91"/>
      <c r="JA40" s="91"/>
      <c r="JB40" s="91"/>
      <c r="JC40" s="91"/>
      <c r="JD40" s="91"/>
      <c r="JE40" s="91"/>
      <c r="JF40" s="91"/>
      <c r="JG40" s="91"/>
      <c r="JH40" s="91"/>
      <c r="JI40" s="91"/>
      <c r="JJ40" s="91"/>
      <c r="JK40" s="91"/>
      <c r="JL40" s="91"/>
      <c r="JM40" s="91"/>
      <c r="JN40" s="91"/>
      <c r="JO40" s="91"/>
      <c r="JP40" s="91"/>
      <c r="JQ40" s="91"/>
      <c r="JR40" s="91"/>
      <c r="JS40" s="91"/>
      <c r="JT40" s="91"/>
      <c r="JU40" s="91"/>
      <c r="JV40" s="91"/>
      <c r="JW40" s="91"/>
      <c r="JX40" s="91"/>
      <c r="JY40" s="91"/>
      <c r="JZ40" s="91"/>
      <c r="KA40" s="91"/>
      <c r="KB40" s="91"/>
      <c r="KC40" s="91"/>
      <c r="KD40" s="91"/>
      <c r="KE40" s="91"/>
      <c r="KF40" s="91"/>
      <c r="KG40" s="91"/>
      <c r="KH40" s="91"/>
      <c r="KI40" s="91"/>
      <c r="KJ40" s="91"/>
      <c r="KK40" s="91"/>
      <c r="KL40" s="91"/>
      <c r="KM40" s="91"/>
      <c r="KN40" s="91"/>
      <c r="KO40" s="91"/>
      <c r="KP40" s="91"/>
      <c r="KQ40" s="91"/>
      <c r="KR40" s="91"/>
      <c r="KS40" s="91"/>
      <c r="KT40" s="91"/>
      <c r="KU40" s="91"/>
      <c r="KV40" s="91"/>
      <c r="KW40" s="91"/>
      <c r="KX40" s="91"/>
      <c r="KY40" s="91"/>
      <c r="KZ40" s="91"/>
      <c r="LA40" s="91"/>
      <c r="LB40" s="91"/>
      <c r="LC40" s="91"/>
      <c r="LD40" s="91"/>
      <c r="LE40" s="91"/>
      <c r="LF40" s="91"/>
      <c r="LG40" s="91"/>
      <c r="LH40" s="91"/>
      <c r="LI40" s="91"/>
      <c r="LJ40" s="91"/>
      <c r="LK40" s="91"/>
      <c r="LL40" s="91"/>
      <c r="LM40" s="91"/>
      <c r="LN40" s="91"/>
      <c r="LO40" s="91"/>
      <c r="LP40" s="91"/>
      <c r="LQ40" s="91"/>
      <c r="LR40" s="91"/>
      <c r="LS40" s="91"/>
      <c r="LT40" s="91"/>
      <c r="LU40" s="91"/>
      <c r="LV40" s="91"/>
      <c r="LW40" s="91"/>
      <c r="LX40" s="91"/>
      <c r="LY40" s="91"/>
      <c r="LZ40" s="91"/>
      <c r="MA40" s="91"/>
      <c r="MB40" s="91"/>
      <c r="MC40" s="91"/>
      <c r="MD40" s="91"/>
      <c r="ME40" s="91"/>
      <c r="MF40" s="91"/>
      <c r="MG40" s="91"/>
      <c r="MH40" s="91"/>
      <c r="MI40" s="91"/>
      <c r="MJ40" s="91"/>
      <c r="MK40" s="91"/>
      <c r="ML40" s="91"/>
      <c r="MM40" s="91"/>
      <c r="MN40" s="91"/>
      <c r="MO40" s="91"/>
      <c r="MP40" s="91"/>
      <c r="MQ40" s="91"/>
      <c r="MR40" s="91"/>
      <c r="MS40" s="91"/>
      <c r="MT40" s="91"/>
      <c r="MU40" s="91"/>
      <c r="MV40" s="91"/>
      <c r="MW40" s="91"/>
      <c r="MX40" s="91"/>
      <c r="MY40" s="91"/>
      <c r="MZ40" s="91"/>
      <c r="NA40" s="91"/>
      <c r="NB40" s="91"/>
      <c r="NC40" s="91"/>
      <c r="ND40" s="91"/>
      <c r="NE40" s="91"/>
      <c r="NF40" s="91"/>
      <c r="NG40" s="91"/>
      <c r="NH40" s="91"/>
      <c r="NI40" s="91"/>
      <c r="NJ40" s="91"/>
      <c r="NK40" s="91"/>
      <c r="NL40" s="91"/>
      <c r="NM40" s="91"/>
      <c r="NN40" s="91"/>
      <c r="NO40" s="91"/>
      <c r="NP40" s="91"/>
      <c r="NQ40" s="91"/>
      <c r="NR40" s="91"/>
      <c r="NS40" s="91"/>
      <c r="NT40" s="91"/>
      <c r="NU40" s="91"/>
    </row>
    <row r="41" spans="1:386" s="7" customFormat="1" ht="12.75" x14ac:dyDescent="0.2">
      <c r="A41" s="118" t="s">
        <v>55</v>
      </c>
      <c r="B41" s="112"/>
      <c r="C41" s="112"/>
      <c r="D41" s="252" t="str">
        <f>IF(L42=0,"",IF(AND(E37&gt;0,G37=0,K37=0,G62=0,K62=0),N167,IF(AND(E37=0,G37&gt;0,K37=0,G62=0,K62=0),N168,IF(AND(E37=0,G37=0,OR(K37&gt;0,G62&gt;0,K62&gt;0)),N169,IF(AND(OR(E37&gt;0,G37&gt;0),OR(K37&gt;0,G62&gt;0,K62&gt;0)),N170,0)))))</f>
        <v/>
      </c>
      <c r="E41" s="252"/>
      <c r="F41" s="119"/>
      <c r="G41" s="119"/>
      <c r="H41" s="119"/>
      <c r="I41" s="112" t="s">
        <v>56</v>
      </c>
      <c r="J41" s="112"/>
      <c r="K41" s="112"/>
      <c r="L41" s="117" t="str">
        <f>IF(L39="","",DATE(YEAR(R95)+1,MONTH(R95),DAY(R95)))</f>
        <v/>
      </c>
      <c r="M41" s="6"/>
      <c r="N41" s="114">
        <v>3</v>
      </c>
      <c r="O41" s="114" t="str">
        <f t="shared" si="9"/>
        <v>No</v>
      </c>
      <c r="P41" s="114">
        <f>IF(O41="Yes",DAY(EOMONTH(DATE($C$27,N41,1),0)),0)</f>
        <v>0</v>
      </c>
      <c r="Q41" s="114">
        <f t="shared" si="14"/>
        <v>0</v>
      </c>
      <c r="R41" s="115" t="str">
        <f t="shared" si="10"/>
        <v/>
      </c>
      <c r="S41" s="115" t="str">
        <f t="shared" si="11"/>
        <v/>
      </c>
      <c r="T41" s="116" t="str">
        <f t="shared" si="15"/>
        <v/>
      </c>
      <c r="U41" s="116" t="str">
        <f t="shared" si="16"/>
        <v/>
      </c>
      <c r="V41" s="116" t="str">
        <f t="shared" si="12"/>
        <v/>
      </c>
      <c r="W41" s="116" t="str">
        <f t="shared" si="12"/>
        <v/>
      </c>
      <c r="X41" s="116" t="str">
        <f t="shared" si="12"/>
        <v/>
      </c>
      <c r="Y41" s="116" t="str">
        <f t="shared" si="12"/>
        <v/>
      </c>
      <c r="Z41" s="116" t="str">
        <f t="shared" si="12"/>
        <v/>
      </c>
      <c r="AA41" s="116" t="str">
        <f t="shared" si="12"/>
        <v/>
      </c>
      <c r="AB41" s="116" t="str">
        <f t="shared" si="12"/>
        <v/>
      </c>
      <c r="AC41" s="116" t="str">
        <f t="shared" si="12"/>
        <v/>
      </c>
      <c r="AD41" s="116" t="str">
        <f t="shared" si="12"/>
        <v/>
      </c>
      <c r="AE41" s="116" t="str">
        <f t="shared" si="12"/>
        <v/>
      </c>
      <c r="AF41" s="116" t="str">
        <f t="shared" si="12"/>
        <v/>
      </c>
      <c r="AG41" s="116" t="str">
        <f t="shared" si="12"/>
        <v/>
      </c>
      <c r="AH41" s="116" t="str">
        <f t="shared" si="12"/>
        <v/>
      </c>
      <c r="AI41" s="116" t="str">
        <f t="shared" si="12"/>
        <v/>
      </c>
      <c r="AJ41" s="116" t="str">
        <f t="shared" si="12"/>
        <v/>
      </c>
      <c r="AK41" s="116" t="str">
        <f t="shared" si="12"/>
        <v/>
      </c>
      <c r="AL41" s="116" t="str">
        <f t="shared" si="13"/>
        <v/>
      </c>
      <c r="AM41" s="116" t="str">
        <f t="shared" si="13"/>
        <v/>
      </c>
      <c r="AN41" s="116" t="str">
        <f t="shared" si="13"/>
        <v/>
      </c>
      <c r="AO41" s="116" t="str">
        <f t="shared" si="13"/>
        <v/>
      </c>
      <c r="AP41" s="116" t="str">
        <f t="shared" si="13"/>
        <v/>
      </c>
      <c r="AQ41" s="116" t="str">
        <f t="shared" si="13"/>
        <v/>
      </c>
      <c r="AR41" s="116" t="str">
        <f t="shared" si="13"/>
        <v/>
      </c>
      <c r="AS41" s="116" t="str">
        <f t="shared" si="13"/>
        <v/>
      </c>
      <c r="AT41" s="116" t="str">
        <f t="shared" si="13"/>
        <v/>
      </c>
      <c r="AU41" s="116" t="str">
        <f t="shared" si="13"/>
        <v/>
      </c>
      <c r="AV41" s="116" t="str">
        <f t="shared" si="13"/>
        <v/>
      </c>
      <c r="AW41" s="116" t="str">
        <f t="shared" si="13"/>
        <v/>
      </c>
      <c r="AX41" s="116" t="str">
        <f t="shared" si="13"/>
        <v/>
      </c>
      <c r="AY41" s="82"/>
      <c r="AZ41" s="82"/>
      <c r="BA41" s="82"/>
      <c r="BB41" s="82"/>
      <c r="BC41" s="82"/>
      <c r="BD41" s="82"/>
      <c r="BE41" s="82"/>
      <c r="BF41" s="82"/>
      <c r="BG41" s="82"/>
      <c r="BH41" s="82"/>
      <c r="BI41" s="82"/>
      <c r="BJ41" s="82"/>
      <c r="BK41" s="82"/>
      <c r="BL41" s="82"/>
      <c r="BM41" s="82"/>
      <c r="BN41" s="82"/>
      <c r="BO41" s="82"/>
      <c r="BP41" s="82"/>
      <c r="BQ41" s="82"/>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c r="IU41" s="91"/>
      <c r="IV41" s="91"/>
      <c r="IW41" s="91"/>
      <c r="IX41" s="91"/>
      <c r="IY41" s="91"/>
      <c r="IZ41" s="91"/>
      <c r="JA41" s="91"/>
      <c r="JB41" s="91"/>
      <c r="JC41" s="91"/>
      <c r="JD41" s="91"/>
      <c r="JE41" s="91"/>
      <c r="JF41" s="91"/>
      <c r="JG41" s="91"/>
      <c r="JH41" s="91"/>
      <c r="JI41" s="91"/>
      <c r="JJ41" s="91"/>
      <c r="JK41" s="91"/>
      <c r="JL41" s="91"/>
      <c r="JM41" s="91"/>
      <c r="JN41" s="91"/>
      <c r="JO41" s="91"/>
      <c r="JP41" s="91"/>
      <c r="JQ41" s="91"/>
      <c r="JR41" s="91"/>
      <c r="JS41" s="91"/>
      <c r="JT41" s="91"/>
      <c r="JU41" s="91"/>
      <c r="JV41" s="91"/>
      <c r="JW41" s="91"/>
      <c r="JX41" s="91"/>
      <c r="JY41" s="91"/>
      <c r="JZ41" s="91"/>
      <c r="KA41" s="91"/>
      <c r="KB41" s="91"/>
      <c r="KC41" s="91"/>
      <c r="KD41" s="91"/>
      <c r="KE41" s="91"/>
      <c r="KF41" s="91"/>
      <c r="KG41" s="91"/>
      <c r="KH41" s="91"/>
      <c r="KI41" s="91"/>
      <c r="KJ41" s="91"/>
      <c r="KK41" s="91"/>
      <c r="KL41" s="91"/>
      <c r="KM41" s="91"/>
      <c r="KN41" s="91"/>
      <c r="KO41" s="91"/>
      <c r="KP41" s="91"/>
      <c r="KQ41" s="91"/>
      <c r="KR41" s="91"/>
      <c r="KS41" s="91"/>
      <c r="KT41" s="91"/>
      <c r="KU41" s="91"/>
      <c r="KV41" s="91"/>
      <c r="KW41" s="91"/>
      <c r="KX41" s="91"/>
      <c r="KY41" s="91"/>
      <c r="KZ41" s="91"/>
      <c r="LA41" s="91"/>
      <c r="LB41" s="91"/>
      <c r="LC41" s="91"/>
      <c r="LD41" s="91"/>
      <c r="LE41" s="91"/>
      <c r="LF41" s="91"/>
      <c r="LG41" s="91"/>
      <c r="LH41" s="91"/>
      <c r="LI41" s="91"/>
      <c r="LJ41" s="91"/>
      <c r="LK41" s="91"/>
      <c r="LL41" s="91"/>
      <c r="LM41" s="91"/>
      <c r="LN41" s="91"/>
      <c r="LO41" s="91"/>
      <c r="LP41" s="91"/>
      <c r="LQ41" s="91"/>
      <c r="LR41" s="91"/>
      <c r="LS41" s="91"/>
      <c r="LT41" s="91"/>
      <c r="LU41" s="91"/>
      <c r="LV41" s="91"/>
      <c r="LW41" s="91"/>
      <c r="LX41" s="91"/>
      <c r="LY41" s="91"/>
      <c r="LZ41" s="91"/>
      <c r="MA41" s="91"/>
      <c r="MB41" s="91"/>
      <c r="MC41" s="91"/>
      <c r="MD41" s="91"/>
      <c r="ME41" s="91"/>
      <c r="MF41" s="91"/>
      <c r="MG41" s="91"/>
      <c r="MH41" s="91"/>
      <c r="MI41" s="91"/>
      <c r="MJ41" s="91"/>
      <c r="MK41" s="91"/>
      <c r="ML41" s="91"/>
      <c r="MM41" s="91"/>
      <c r="MN41" s="91"/>
      <c r="MO41" s="91"/>
      <c r="MP41" s="91"/>
      <c r="MQ41" s="91"/>
      <c r="MR41" s="91"/>
      <c r="MS41" s="91"/>
      <c r="MT41" s="91"/>
      <c r="MU41" s="91"/>
      <c r="MV41" s="91"/>
      <c r="MW41" s="91"/>
      <c r="MX41" s="91"/>
      <c r="MY41" s="91"/>
      <c r="MZ41" s="91"/>
      <c r="NA41" s="91"/>
      <c r="NB41" s="91"/>
      <c r="NC41" s="91"/>
      <c r="ND41" s="91"/>
      <c r="NE41" s="91"/>
      <c r="NF41" s="91"/>
      <c r="NG41" s="91"/>
      <c r="NH41" s="91"/>
      <c r="NI41" s="91"/>
      <c r="NJ41" s="91"/>
      <c r="NK41" s="91"/>
      <c r="NL41" s="91"/>
      <c r="NM41" s="91"/>
      <c r="NN41" s="91"/>
      <c r="NO41" s="91"/>
      <c r="NP41" s="91"/>
      <c r="NQ41" s="91"/>
      <c r="NR41" s="91"/>
      <c r="NS41" s="91"/>
      <c r="NT41" s="91"/>
      <c r="NU41" s="91"/>
    </row>
    <row r="42" spans="1:386" s="7" customFormat="1" ht="13.5" thickBot="1" x14ac:dyDescent="0.25">
      <c r="A42" s="120" t="s">
        <v>57</v>
      </c>
      <c r="B42" s="121"/>
      <c r="C42" s="121"/>
      <c r="D42" s="122"/>
      <c r="E42" s="123">
        <f>SUM(E37+G37+K37+G62+K62)</f>
        <v>0</v>
      </c>
      <c r="F42" s="124"/>
      <c r="G42" s="125"/>
      <c r="H42" s="125"/>
      <c r="I42" s="122" t="s">
        <v>58</v>
      </c>
      <c r="J42" s="122"/>
      <c r="K42" s="121"/>
      <c r="L42" s="126">
        <f>L37</f>
        <v>0</v>
      </c>
      <c r="M42" s="6"/>
      <c r="N42" s="114">
        <v>4</v>
      </c>
      <c r="O42" s="114" t="str">
        <f t="shared" si="9"/>
        <v>No</v>
      </c>
      <c r="P42" s="114">
        <f>IF(O42="Yes",DAY(EOMONTH(DATE($C$28,N42,1),0)),0)</f>
        <v>0</v>
      </c>
      <c r="Q42" s="114">
        <f t="shared" si="14"/>
        <v>0</v>
      </c>
      <c r="R42" s="115" t="str">
        <f>IF(O42="Yes",INT((S42-Q42)+1),"")</f>
        <v/>
      </c>
      <c r="S42" s="115" t="str">
        <f t="shared" si="11"/>
        <v/>
      </c>
      <c r="T42" s="116" t="str">
        <f t="shared" si="15"/>
        <v/>
      </c>
      <c r="U42" s="116" t="str">
        <f t="shared" si="16"/>
        <v/>
      </c>
      <c r="V42" s="116" t="str">
        <f t="shared" si="12"/>
        <v/>
      </c>
      <c r="W42" s="116" t="str">
        <f t="shared" si="12"/>
        <v/>
      </c>
      <c r="X42" s="116" t="str">
        <f t="shared" si="12"/>
        <v/>
      </c>
      <c r="Y42" s="116" t="str">
        <f t="shared" si="12"/>
        <v/>
      </c>
      <c r="Z42" s="116" t="str">
        <f t="shared" si="12"/>
        <v/>
      </c>
      <c r="AA42" s="116" t="str">
        <f t="shared" si="12"/>
        <v/>
      </c>
      <c r="AB42" s="116" t="str">
        <f t="shared" si="12"/>
        <v/>
      </c>
      <c r="AC42" s="116" t="str">
        <f t="shared" si="12"/>
        <v/>
      </c>
      <c r="AD42" s="116" t="str">
        <f t="shared" si="12"/>
        <v/>
      </c>
      <c r="AE42" s="116" t="str">
        <f t="shared" si="12"/>
        <v/>
      </c>
      <c r="AF42" s="116" t="str">
        <f t="shared" si="12"/>
        <v/>
      </c>
      <c r="AG42" s="116" t="str">
        <f t="shared" si="12"/>
        <v/>
      </c>
      <c r="AH42" s="116" t="str">
        <f t="shared" si="12"/>
        <v/>
      </c>
      <c r="AI42" s="116" t="str">
        <f t="shared" si="12"/>
        <v/>
      </c>
      <c r="AJ42" s="116" t="str">
        <f t="shared" si="12"/>
        <v/>
      </c>
      <c r="AK42" s="116" t="str">
        <f t="shared" si="12"/>
        <v/>
      </c>
      <c r="AL42" s="116" t="str">
        <f t="shared" si="13"/>
        <v/>
      </c>
      <c r="AM42" s="116" t="str">
        <f t="shared" si="13"/>
        <v/>
      </c>
      <c r="AN42" s="116" t="str">
        <f t="shared" si="13"/>
        <v/>
      </c>
      <c r="AO42" s="116" t="str">
        <f t="shared" si="13"/>
        <v/>
      </c>
      <c r="AP42" s="116" t="str">
        <f t="shared" si="13"/>
        <v/>
      </c>
      <c r="AQ42" s="116" t="str">
        <f t="shared" si="13"/>
        <v/>
      </c>
      <c r="AR42" s="116" t="str">
        <f t="shared" si="13"/>
        <v/>
      </c>
      <c r="AS42" s="116" t="str">
        <f t="shared" si="13"/>
        <v/>
      </c>
      <c r="AT42" s="116" t="str">
        <f t="shared" si="13"/>
        <v/>
      </c>
      <c r="AU42" s="116" t="str">
        <f t="shared" si="13"/>
        <v/>
      </c>
      <c r="AV42" s="116" t="str">
        <f t="shared" si="13"/>
        <v/>
      </c>
      <c r="AW42" s="116" t="str">
        <f t="shared" si="13"/>
        <v/>
      </c>
      <c r="AX42" s="116" t="str">
        <f t="shared" si="13"/>
        <v/>
      </c>
      <c r="AY42" s="82"/>
      <c r="AZ42" s="82"/>
      <c r="BA42" s="82"/>
      <c r="BB42" s="82"/>
      <c r="BC42" s="82"/>
      <c r="BD42" s="82"/>
      <c r="BE42" s="82"/>
      <c r="BF42" s="82"/>
      <c r="BG42" s="82"/>
      <c r="BH42" s="82"/>
      <c r="BI42" s="82"/>
      <c r="BJ42" s="82"/>
      <c r="BK42" s="82"/>
      <c r="BL42" s="82"/>
      <c r="BM42" s="82"/>
      <c r="BN42" s="82"/>
      <c r="BO42" s="82"/>
      <c r="BP42" s="82"/>
      <c r="BQ42" s="82"/>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3"/>
    </row>
    <row r="43" spans="1:386" s="1" customFormat="1" ht="5.25" x14ac:dyDescent="0.15">
      <c r="A43" s="10"/>
      <c r="B43" s="10"/>
      <c r="C43" s="10"/>
      <c r="D43" s="10"/>
      <c r="E43" s="10"/>
      <c r="F43" s="21"/>
      <c r="G43" s="21"/>
      <c r="H43" s="21"/>
      <c r="I43" s="10"/>
      <c r="J43" s="10"/>
      <c r="K43" s="10"/>
      <c r="L43" s="10"/>
      <c r="M43" s="10"/>
      <c r="N43" s="127">
        <v>5</v>
      </c>
      <c r="O43" s="127" t="str">
        <f t="shared" si="9"/>
        <v>No</v>
      </c>
      <c r="P43" s="127">
        <f>IF(O43="Yes",DAY(EOMONTH(DATE($C$29,N43,1),0)),0)</f>
        <v>0</v>
      </c>
      <c r="Q43" s="127">
        <f t="shared" si="14"/>
        <v>0</v>
      </c>
      <c r="R43" s="128" t="str">
        <f t="shared" ref="R43:R50" si="17">IF(O43="Yes",INT((S43-Q43)+1),"")</f>
        <v/>
      </c>
      <c r="S43" s="128" t="str">
        <f t="shared" si="11"/>
        <v/>
      </c>
      <c r="T43" s="129" t="str">
        <f t="shared" si="15"/>
        <v/>
      </c>
      <c r="U43" s="129" t="str">
        <f t="shared" si="16"/>
        <v/>
      </c>
      <c r="V43" s="129" t="str">
        <f t="shared" si="12"/>
        <v/>
      </c>
      <c r="W43" s="129" t="str">
        <f t="shared" si="12"/>
        <v/>
      </c>
      <c r="X43" s="129" t="str">
        <f t="shared" si="12"/>
        <v/>
      </c>
      <c r="Y43" s="129" t="str">
        <f t="shared" si="12"/>
        <v/>
      </c>
      <c r="Z43" s="129" t="str">
        <f t="shared" si="12"/>
        <v/>
      </c>
      <c r="AA43" s="129" t="str">
        <f t="shared" si="12"/>
        <v/>
      </c>
      <c r="AB43" s="129" t="str">
        <f t="shared" si="12"/>
        <v/>
      </c>
      <c r="AC43" s="129" t="str">
        <f t="shared" si="12"/>
        <v/>
      </c>
      <c r="AD43" s="129" t="str">
        <f t="shared" si="12"/>
        <v/>
      </c>
      <c r="AE43" s="129" t="str">
        <f t="shared" si="12"/>
        <v/>
      </c>
      <c r="AF43" s="129" t="str">
        <f t="shared" si="12"/>
        <v/>
      </c>
      <c r="AG43" s="129" t="str">
        <f t="shared" si="12"/>
        <v/>
      </c>
      <c r="AH43" s="129" t="str">
        <f t="shared" si="12"/>
        <v/>
      </c>
      <c r="AI43" s="129" t="str">
        <f t="shared" si="12"/>
        <v/>
      </c>
      <c r="AJ43" s="129" t="str">
        <f t="shared" si="12"/>
        <v/>
      </c>
      <c r="AK43" s="129" t="str">
        <f t="shared" si="12"/>
        <v/>
      </c>
      <c r="AL43" s="129" t="str">
        <f t="shared" si="13"/>
        <v/>
      </c>
      <c r="AM43" s="129" t="str">
        <f t="shared" si="13"/>
        <v/>
      </c>
      <c r="AN43" s="129" t="str">
        <f t="shared" si="13"/>
        <v/>
      </c>
      <c r="AO43" s="129" t="str">
        <f t="shared" si="13"/>
        <v/>
      </c>
      <c r="AP43" s="129" t="str">
        <f t="shared" si="13"/>
        <v/>
      </c>
      <c r="AQ43" s="129" t="str">
        <f t="shared" si="13"/>
        <v/>
      </c>
      <c r="AR43" s="129" t="str">
        <f t="shared" si="13"/>
        <v/>
      </c>
      <c r="AS43" s="129" t="str">
        <f t="shared" si="13"/>
        <v/>
      </c>
      <c r="AT43" s="129" t="str">
        <f t="shared" si="13"/>
        <v/>
      </c>
      <c r="AU43" s="129" t="str">
        <f t="shared" si="13"/>
        <v/>
      </c>
      <c r="AV43" s="129" t="str">
        <f t="shared" si="13"/>
        <v/>
      </c>
      <c r="AW43" s="129" t="str">
        <f t="shared" si="13"/>
        <v/>
      </c>
      <c r="AX43" s="129" t="str">
        <f t="shared" si="13"/>
        <v/>
      </c>
      <c r="AY43" s="130"/>
      <c r="AZ43" s="130"/>
      <c r="BA43" s="130"/>
      <c r="BB43" s="130"/>
      <c r="BC43" s="130"/>
      <c r="BD43" s="130"/>
      <c r="BE43" s="130"/>
      <c r="BF43" s="130"/>
      <c r="BG43" s="130"/>
      <c r="BH43" s="130"/>
      <c r="BI43" s="130"/>
      <c r="BJ43" s="130"/>
      <c r="BK43" s="130"/>
      <c r="BL43" s="130"/>
      <c r="BM43" s="130"/>
      <c r="BN43" s="130"/>
      <c r="BO43" s="130"/>
      <c r="BP43" s="130"/>
      <c r="BQ43" s="13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10"/>
      <c r="NH43" s="10"/>
      <c r="NI43" s="10"/>
      <c r="NJ43" s="10"/>
      <c r="NK43" s="10"/>
      <c r="NL43" s="10"/>
      <c r="NM43" s="10"/>
      <c r="NN43" s="10"/>
      <c r="NO43" s="10"/>
      <c r="NP43" s="10"/>
      <c r="NQ43" s="10"/>
      <c r="NR43" s="10"/>
      <c r="NS43" s="10"/>
      <c r="NT43" s="10"/>
      <c r="NU43" s="10"/>
      <c r="NV43" s="10"/>
    </row>
    <row r="44" spans="1:386" s="132" customFormat="1" ht="13.5" thickBot="1" x14ac:dyDescent="0.25">
      <c r="A44" s="253" t="s">
        <v>59</v>
      </c>
      <c r="B44" s="253"/>
      <c r="C44" s="253"/>
      <c r="D44" s="253"/>
      <c r="E44" s="253"/>
      <c r="F44" s="253"/>
      <c r="G44" s="253"/>
      <c r="H44" s="253"/>
      <c r="I44" s="253"/>
      <c r="J44" s="253"/>
      <c r="K44" s="253"/>
      <c r="L44" s="253"/>
      <c r="M44" s="131"/>
      <c r="N44" s="114">
        <v>6</v>
      </c>
      <c r="O44" s="114" t="str">
        <f t="shared" si="9"/>
        <v>No</v>
      </c>
      <c r="P44" s="114">
        <f>IF(O44="Yes",DAY(EOMONTH(DATE($C$30,N44,1),0)),0)</f>
        <v>0</v>
      </c>
      <c r="Q44" s="114">
        <f t="shared" si="14"/>
        <v>0</v>
      </c>
      <c r="R44" s="115" t="str">
        <f t="shared" si="17"/>
        <v/>
      </c>
      <c r="S44" s="115" t="str">
        <f t="shared" si="11"/>
        <v/>
      </c>
      <c r="T44" s="116" t="str">
        <f t="shared" si="15"/>
        <v/>
      </c>
      <c r="U44" s="116" t="str">
        <f t="shared" si="16"/>
        <v/>
      </c>
      <c r="V44" s="116" t="str">
        <f t="shared" si="12"/>
        <v/>
      </c>
      <c r="W44" s="116" t="str">
        <f t="shared" si="12"/>
        <v/>
      </c>
      <c r="X44" s="116" t="str">
        <f t="shared" si="12"/>
        <v/>
      </c>
      <c r="Y44" s="116" t="str">
        <f t="shared" si="12"/>
        <v/>
      </c>
      <c r="Z44" s="116" t="str">
        <f t="shared" si="12"/>
        <v/>
      </c>
      <c r="AA44" s="116" t="str">
        <f t="shared" si="12"/>
        <v/>
      </c>
      <c r="AB44" s="116" t="str">
        <f t="shared" si="12"/>
        <v/>
      </c>
      <c r="AC44" s="116" t="str">
        <f t="shared" si="12"/>
        <v/>
      </c>
      <c r="AD44" s="116" t="str">
        <f t="shared" si="12"/>
        <v/>
      </c>
      <c r="AE44" s="116" t="str">
        <f t="shared" si="12"/>
        <v/>
      </c>
      <c r="AF44" s="116" t="str">
        <f t="shared" si="12"/>
        <v/>
      </c>
      <c r="AG44" s="116" t="str">
        <f t="shared" si="12"/>
        <v/>
      </c>
      <c r="AH44" s="116" t="str">
        <f t="shared" si="12"/>
        <v/>
      </c>
      <c r="AI44" s="116" t="str">
        <f t="shared" si="12"/>
        <v/>
      </c>
      <c r="AJ44" s="116" t="str">
        <f t="shared" si="12"/>
        <v/>
      </c>
      <c r="AK44" s="116" t="str">
        <f t="shared" si="12"/>
        <v/>
      </c>
      <c r="AL44" s="116" t="str">
        <f t="shared" si="13"/>
        <v/>
      </c>
      <c r="AM44" s="116" t="str">
        <f t="shared" si="13"/>
        <v/>
      </c>
      <c r="AN44" s="116" t="str">
        <f t="shared" si="13"/>
        <v/>
      </c>
      <c r="AO44" s="116" t="str">
        <f t="shared" si="13"/>
        <v/>
      </c>
      <c r="AP44" s="116" t="str">
        <f t="shared" si="13"/>
        <v/>
      </c>
      <c r="AQ44" s="116" t="str">
        <f t="shared" si="13"/>
        <v/>
      </c>
      <c r="AR44" s="116" t="str">
        <f t="shared" si="13"/>
        <v/>
      </c>
      <c r="AS44" s="116" t="str">
        <f t="shared" si="13"/>
        <v/>
      </c>
      <c r="AT44" s="116" t="str">
        <f t="shared" si="13"/>
        <v/>
      </c>
      <c r="AU44" s="116" t="str">
        <f t="shared" si="13"/>
        <v/>
      </c>
      <c r="AV44" s="116" t="str">
        <f t="shared" si="13"/>
        <v/>
      </c>
      <c r="AW44" s="116" t="str">
        <f t="shared" si="13"/>
        <v/>
      </c>
      <c r="AX44" s="116" t="str">
        <f t="shared" si="13"/>
        <v/>
      </c>
      <c r="AY44" s="82"/>
      <c r="AZ44" s="82"/>
      <c r="BA44" s="82"/>
      <c r="BB44" s="82"/>
      <c r="BC44" s="82"/>
      <c r="BD44" s="82"/>
      <c r="BE44" s="82"/>
      <c r="BF44" s="82"/>
      <c r="BG44" s="82"/>
      <c r="BH44" s="82"/>
      <c r="BI44" s="82"/>
      <c r="BJ44" s="82"/>
      <c r="BK44" s="82"/>
      <c r="BL44" s="82"/>
      <c r="BM44" s="82"/>
      <c r="BN44" s="82"/>
      <c r="BO44" s="82"/>
      <c r="BP44" s="82"/>
      <c r="BQ44" s="82"/>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c r="EO44" s="131"/>
      <c r="EP44" s="131"/>
      <c r="EQ44" s="131"/>
      <c r="ER44" s="131"/>
      <c r="ES44" s="131"/>
      <c r="ET44" s="131"/>
      <c r="EU44" s="131"/>
      <c r="EV44" s="131"/>
      <c r="EW44" s="131"/>
      <c r="EX44" s="131"/>
      <c r="EY44" s="131"/>
      <c r="EZ44" s="131"/>
      <c r="FA44" s="131"/>
      <c r="FB44" s="131"/>
      <c r="FC44" s="131"/>
      <c r="FD44" s="131"/>
      <c r="FE44" s="131"/>
      <c r="FF44" s="131"/>
      <c r="FG44" s="131"/>
      <c r="FH44" s="131"/>
      <c r="FI44" s="131"/>
      <c r="FJ44" s="131"/>
      <c r="FK44" s="131"/>
      <c r="FL44" s="131"/>
      <c r="FM44" s="131"/>
      <c r="FN44" s="131"/>
      <c r="FO44" s="131"/>
      <c r="FP44" s="131"/>
      <c r="FQ44" s="131"/>
      <c r="FR44" s="131"/>
      <c r="FS44" s="131"/>
      <c r="FT44" s="131"/>
      <c r="FU44" s="131"/>
      <c r="FV44" s="131"/>
      <c r="FW44" s="131"/>
      <c r="FX44" s="131"/>
      <c r="FY44" s="131"/>
      <c r="FZ44" s="131"/>
      <c r="GA44" s="131"/>
      <c r="GB44" s="131"/>
      <c r="GC44" s="131"/>
      <c r="GD44" s="131"/>
      <c r="GE44" s="131"/>
      <c r="GF44" s="131"/>
      <c r="GG44" s="131"/>
      <c r="GH44" s="131"/>
      <c r="GI44" s="131"/>
      <c r="GJ44" s="131"/>
      <c r="GK44" s="131"/>
      <c r="GL44" s="131"/>
      <c r="GM44" s="131"/>
      <c r="GN44" s="131"/>
      <c r="GO44" s="131"/>
      <c r="GP44" s="131"/>
      <c r="GQ44" s="131"/>
      <c r="GR44" s="131"/>
      <c r="GS44" s="131"/>
      <c r="GT44" s="131"/>
      <c r="GU44" s="131"/>
      <c r="GV44" s="131"/>
      <c r="GW44" s="131"/>
      <c r="GX44" s="131"/>
      <c r="GY44" s="131"/>
      <c r="GZ44" s="131"/>
      <c r="HA44" s="131"/>
      <c r="HB44" s="131"/>
      <c r="HC44" s="131"/>
      <c r="HD44" s="131"/>
      <c r="HE44" s="131"/>
      <c r="HF44" s="131"/>
      <c r="HG44" s="131"/>
      <c r="HH44" s="131"/>
      <c r="HI44" s="131"/>
      <c r="HJ44" s="131"/>
      <c r="HK44" s="131"/>
      <c r="HL44" s="131"/>
      <c r="HM44" s="131"/>
      <c r="HN44" s="131"/>
      <c r="HO44" s="131"/>
      <c r="HP44" s="131"/>
      <c r="HQ44" s="131"/>
      <c r="HR44" s="131"/>
      <c r="HS44" s="131"/>
      <c r="HT44" s="131"/>
      <c r="HU44" s="131"/>
      <c r="HV44" s="131"/>
      <c r="HW44" s="131"/>
      <c r="HX44" s="131"/>
      <c r="HY44" s="131"/>
      <c r="HZ44" s="131"/>
      <c r="IA44" s="131"/>
      <c r="IB44" s="131"/>
      <c r="IC44" s="131"/>
      <c r="ID44" s="131"/>
      <c r="IE44" s="131"/>
      <c r="IF44" s="131"/>
      <c r="IG44" s="131"/>
      <c r="IH44" s="131"/>
      <c r="II44" s="131"/>
      <c r="IJ44" s="131"/>
      <c r="IK44" s="131"/>
      <c r="IL44" s="131"/>
      <c r="IM44" s="131"/>
      <c r="IN44" s="131"/>
      <c r="IO44" s="131"/>
      <c r="IP44" s="131"/>
      <c r="IQ44" s="131"/>
      <c r="IR44" s="131"/>
      <c r="IS44" s="131"/>
      <c r="IT44" s="131"/>
      <c r="IU44" s="131"/>
      <c r="IV44" s="131"/>
      <c r="IW44" s="131"/>
      <c r="IX44" s="131"/>
      <c r="IY44" s="131"/>
      <c r="IZ44" s="131"/>
      <c r="JA44" s="131"/>
      <c r="JB44" s="131"/>
      <c r="JC44" s="131"/>
      <c r="JD44" s="131"/>
      <c r="JE44" s="131"/>
      <c r="JF44" s="131"/>
      <c r="JG44" s="131"/>
      <c r="JH44" s="131"/>
      <c r="JI44" s="131"/>
      <c r="JJ44" s="131"/>
      <c r="JK44" s="131"/>
      <c r="JL44" s="131"/>
      <c r="JM44" s="131"/>
      <c r="JN44" s="131"/>
      <c r="JO44" s="131"/>
      <c r="JP44" s="131"/>
      <c r="JQ44" s="131"/>
      <c r="JR44" s="131"/>
      <c r="JS44" s="131"/>
      <c r="JT44" s="131"/>
      <c r="JU44" s="131"/>
      <c r="JV44" s="131"/>
      <c r="JW44" s="131"/>
      <c r="JX44" s="131"/>
      <c r="JY44" s="131"/>
      <c r="JZ44" s="131"/>
      <c r="KA44" s="131"/>
      <c r="KB44" s="131"/>
      <c r="KC44" s="131"/>
      <c r="KD44" s="131"/>
      <c r="KE44" s="131"/>
      <c r="KF44" s="131"/>
      <c r="KG44" s="131"/>
      <c r="KH44" s="131"/>
      <c r="KI44" s="131"/>
      <c r="KJ44" s="131"/>
      <c r="KK44" s="131"/>
      <c r="KL44" s="131"/>
      <c r="KM44" s="131"/>
      <c r="KN44" s="131"/>
      <c r="KO44" s="131"/>
      <c r="KP44" s="131"/>
      <c r="KQ44" s="131"/>
      <c r="KR44" s="131"/>
      <c r="KS44" s="131"/>
      <c r="KT44" s="131"/>
      <c r="KU44" s="131"/>
      <c r="KV44" s="131"/>
      <c r="KW44" s="131"/>
      <c r="KX44" s="131"/>
      <c r="KY44" s="131"/>
      <c r="KZ44" s="131"/>
      <c r="LA44" s="131"/>
      <c r="LB44" s="131"/>
      <c r="LC44" s="131"/>
      <c r="LD44" s="131"/>
      <c r="LE44" s="131"/>
      <c r="LF44" s="131"/>
      <c r="LG44" s="131"/>
      <c r="LH44" s="131"/>
      <c r="LI44" s="131"/>
      <c r="LJ44" s="131"/>
      <c r="LK44" s="131"/>
      <c r="LL44" s="131"/>
      <c r="LM44" s="131"/>
      <c r="LN44" s="131"/>
      <c r="LO44" s="131"/>
      <c r="LP44" s="131"/>
      <c r="LQ44" s="131"/>
      <c r="LR44" s="131"/>
      <c r="LS44" s="131"/>
      <c r="LT44" s="131"/>
      <c r="LU44" s="131"/>
      <c r="LV44" s="131"/>
      <c r="LW44" s="131"/>
      <c r="LX44" s="131"/>
      <c r="LY44" s="131"/>
      <c r="LZ44" s="131"/>
      <c r="MA44" s="131"/>
      <c r="MB44" s="131"/>
      <c r="MC44" s="131"/>
      <c r="MD44" s="131"/>
      <c r="ME44" s="131"/>
      <c r="MF44" s="131"/>
      <c r="MG44" s="131"/>
      <c r="MH44" s="131"/>
      <c r="MI44" s="131"/>
      <c r="MJ44" s="131"/>
      <c r="MK44" s="131"/>
      <c r="ML44" s="131"/>
      <c r="MM44" s="131"/>
      <c r="MN44" s="131"/>
      <c r="MO44" s="131"/>
      <c r="MP44" s="131"/>
      <c r="MQ44" s="131"/>
      <c r="MR44" s="131"/>
      <c r="MS44" s="131"/>
      <c r="MT44" s="131"/>
      <c r="MU44" s="131"/>
      <c r="MV44" s="131"/>
      <c r="MW44" s="131"/>
      <c r="MX44" s="131"/>
      <c r="MY44" s="131"/>
      <c r="MZ44" s="131"/>
      <c r="NA44" s="131"/>
      <c r="NB44" s="131"/>
      <c r="NC44" s="131"/>
      <c r="ND44" s="131"/>
      <c r="NE44" s="131"/>
      <c r="NF44" s="131"/>
      <c r="NG44" s="131"/>
      <c r="NH44" s="131"/>
      <c r="NI44" s="131"/>
      <c r="NJ44" s="131"/>
      <c r="NK44" s="131"/>
      <c r="NL44" s="131"/>
      <c r="NM44" s="131"/>
      <c r="NN44" s="131"/>
      <c r="NO44" s="131"/>
      <c r="NP44" s="131"/>
      <c r="NQ44" s="131"/>
      <c r="NR44" s="131"/>
      <c r="NS44" s="131"/>
      <c r="NT44" s="131"/>
      <c r="NU44" s="131"/>
    </row>
    <row r="45" spans="1:386" s="7" customFormat="1" ht="13.5" thickBot="1" x14ac:dyDescent="0.25">
      <c r="A45" s="23">
        <v>1</v>
      </c>
      <c r="B45" s="24">
        <v>2</v>
      </c>
      <c r="C45" s="24">
        <v>3</v>
      </c>
      <c r="D45" s="24">
        <v>12</v>
      </c>
      <c r="E45" s="24">
        <v>13</v>
      </c>
      <c r="F45" s="24">
        <v>14</v>
      </c>
      <c r="G45" s="24">
        <v>15</v>
      </c>
      <c r="H45" s="24">
        <v>16</v>
      </c>
      <c r="I45" s="24">
        <v>17</v>
      </c>
      <c r="J45" s="24">
        <v>18</v>
      </c>
      <c r="K45" s="24">
        <v>19</v>
      </c>
      <c r="L45" s="133">
        <v>20</v>
      </c>
      <c r="M45" s="6"/>
      <c r="N45" s="114">
        <v>7</v>
      </c>
      <c r="O45" s="114" t="str">
        <f t="shared" si="9"/>
        <v>No</v>
      </c>
      <c r="P45" s="114">
        <f>IF(O45="Yes",DAY(EOMONTH(DATE($C$31,N45,1),0)),0)</f>
        <v>0</v>
      </c>
      <c r="Q45" s="114">
        <f t="shared" si="14"/>
        <v>0</v>
      </c>
      <c r="R45" s="115" t="str">
        <f t="shared" si="17"/>
        <v/>
      </c>
      <c r="S45" s="115" t="str">
        <f t="shared" si="11"/>
        <v/>
      </c>
      <c r="T45" s="116" t="str">
        <f t="shared" si="15"/>
        <v/>
      </c>
      <c r="U45" s="116" t="str">
        <f t="shared" si="16"/>
        <v/>
      </c>
      <c r="V45" s="116" t="str">
        <f t="shared" si="12"/>
        <v/>
      </c>
      <c r="W45" s="116" t="str">
        <f t="shared" si="12"/>
        <v/>
      </c>
      <c r="X45" s="116" t="str">
        <f t="shared" si="12"/>
        <v/>
      </c>
      <c r="Y45" s="116" t="str">
        <f t="shared" si="12"/>
        <v/>
      </c>
      <c r="Z45" s="116" t="str">
        <f t="shared" si="12"/>
        <v/>
      </c>
      <c r="AA45" s="116" t="str">
        <f t="shared" si="12"/>
        <v/>
      </c>
      <c r="AB45" s="116" t="str">
        <f t="shared" si="12"/>
        <v/>
      </c>
      <c r="AC45" s="116" t="str">
        <f t="shared" si="12"/>
        <v/>
      </c>
      <c r="AD45" s="116" t="str">
        <f t="shared" si="12"/>
        <v/>
      </c>
      <c r="AE45" s="116" t="str">
        <f t="shared" si="12"/>
        <v/>
      </c>
      <c r="AF45" s="116" t="str">
        <f t="shared" si="12"/>
        <v/>
      </c>
      <c r="AG45" s="116" t="str">
        <f t="shared" si="12"/>
        <v/>
      </c>
      <c r="AH45" s="116" t="str">
        <f t="shared" si="12"/>
        <v/>
      </c>
      <c r="AI45" s="116" t="str">
        <f t="shared" si="12"/>
        <v/>
      </c>
      <c r="AJ45" s="116" t="str">
        <f t="shared" si="12"/>
        <v/>
      </c>
      <c r="AK45" s="116" t="str">
        <f t="shared" si="12"/>
        <v/>
      </c>
      <c r="AL45" s="116" t="str">
        <f t="shared" si="13"/>
        <v/>
      </c>
      <c r="AM45" s="116" t="str">
        <f t="shared" si="13"/>
        <v/>
      </c>
      <c r="AN45" s="116" t="str">
        <f t="shared" si="13"/>
        <v/>
      </c>
      <c r="AO45" s="116" t="str">
        <f t="shared" si="13"/>
        <v/>
      </c>
      <c r="AP45" s="116" t="str">
        <f t="shared" si="13"/>
        <v/>
      </c>
      <c r="AQ45" s="116" t="str">
        <f t="shared" si="13"/>
        <v/>
      </c>
      <c r="AR45" s="116" t="str">
        <f t="shared" si="13"/>
        <v/>
      </c>
      <c r="AS45" s="116" t="str">
        <f t="shared" si="13"/>
        <v/>
      </c>
      <c r="AT45" s="116" t="str">
        <f t="shared" si="13"/>
        <v/>
      </c>
      <c r="AU45" s="116" t="str">
        <f t="shared" si="13"/>
        <v/>
      </c>
      <c r="AV45" s="116" t="str">
        <f t="shared" si="13"/>
        <v/>
      </c>
      <c r="AW45" s="116" t="str">
        <f t="shared" si="13"/>
        <v/>
      </c>
      <c r="AX45" s="116" t="str">
        <f t="shared" si="13"/>
        <v/>
      </c>
      <c r="AY45" s="82"/>
      <c r="AZ45" s="82"/>
      <c r="BA45" s="82"/>
      <c r="BB45" s="82"/>
      <c r="BC45" s="82"/>
      <c r="BD45" s="82"/>
      <c r="BE45" s="82"/>
      <c r="BF45" s="82"/>
      <c r="BG45" s="82"/>
      <c r="BH45" s="82"/>
      <c r="BI45" s="82"/>
      <c r="BJ45" s="82"/>
      <c r="BK45" s="82"/>
      <c r="BL45" s="82"/>
      <c r="BM45" s="82"/>
      <c r="BN45" s="82"/>
      <c r="BO45" s="82"/>
      <c r="BP45" s="82"/>
      <c r="BQ45" s="82"/>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3"/>
    </row>
    <row r="46" spans="1:386" s="7" customFormat="1" ht="12.75" x14ac:dyDescent="0.2">
      <c r="A46" s="25" t="s">
        <v>12</v>
      </c>
      <c r="B46" s="26" t="s">
        <v>13</v>
      </c>
      <c r="C46" s="27" t="s">
        <v>14</v>
      </c>
      <c r="D46" s="32" t="s">
        <v>15</v>
      </c>
      <c r="E46" s="33" t="s">
        <v>17</v>
      </c>
      <c r="F46" s="33" t="s">
        <v>18</v>
      </c>
      <c r="G46" s="34" t="s">
        <v>16</v>
      </c>
      <c r="H46" s="32" t="s">
        <v>15</v>
      </c>
      <c r="I46" s="33" t="s">
        <v>17</v>
      </c>
      <c r="J46" s="33" t="s">
        <v>18</v>
      </c>
      <c r="K46" s="34" t="s">
        <v>16</v>
      </c>
      <c r="L46" s="35" t="s">
        <v>13</v>
      </c>
      <c r="M46" s="6"/>
      <c r="N46" s="114">
        <v>8</v>
      </c>
      <c r="O46" s="114" t="str">
        <f t="shared" si="9"/>
        <v>No</v>
      </c>
      <c r="P46" s="114">
        <f>IF(O46="Yes",DAY(EOMONTH(DATE($C$32,N46,1),0)),0)</f>
        <v>0</v>
      </c>
      <c r="Q46" s="114">
        <f t="shared" si="14"/>
        <v>0</v>
      </c>
      <c r="R46" s="115" t="str">
        <f t="shared" si="17"/>
        <v/>
      </c>
      <c r="S46" s="115" t="str">
        <f t="shared" si="11"/>
        <v/>
      </c>
      <c r="T46" s="116" t="str">
        <f t="shared" si="15"/>
        <v/>
      </c>
      <c r="U46" s="116" t="str">
        <f t="shared" si="16"/>
        <v/>
      </c>
      <c r="V46" s="116" t="str">
        <f t="shared" si="12"/>
        <v/>
      </c>
      <c r="W46" s="116" t="str">
        <f t="shared" si="12"/>
        <v/>
      </c>
      <c r="X46" s="116" t="str">
        <f t="shared" si="12"/>
        <v/>
      </c>
      <c r="Y46" s="116" t="str">
        <f t="shared" si="12"/>
        <v/>
      </c>
      <c r="Z46" s="116" t="str">
        <f t="shared" si="12"/>
        <v/>
      </c>
      <c r="AA46" s="116" t="str">
        <f t="shared" si="12"/>
        <v/>
      </c>
      <c r="AB46" s="116" t="str">
        <f t="shared" si="12"/>
        <v/>
      </c>
      <c r="AC46" s="116" t="str">
        <f t="shared" si="12"/>
        <v/>
      </c>
      <c r="AD46" s="116" t="str">
        <f t="shared" si="12"/>
        <v/>
      </c>
      <c r="AE46" s="116" t="str">
        <f t="shared" si="12"/>
        <v/>
      </c>
      <c r="AF46" s="116" t="str">
        <f t="shared" si="12"/>
        <v/>
      </c>
      <c r="AG46" s="116" t="str">
        <f t="shared" si="12"/>
        <v/>
      </c>
      <c r="AH46" s="116" t="str">
        <f t="shared" si="12"/>
        <v/>
      </c>
      <c r="AI46" s="116" t="str">
        <f t="shared" si="12"/>
        <v/>
      </c>
      <c r="AJ46" s="116" t="str">
        <f t="shared" si="12"/>
        <v/>
      </c>
      <c r="AK46" s="116" t="str">
        <f t="shared" si="12"/>
        <v/>
      </c>
      <c r="AL46" s="116" t="str">
        <f t="shared" si="13"/>
        <v/>
      </c>
      <c r="AM46" s="116" t="str">
        <f t="shared" si="13"/>
        <v/>
      </c>
      <c r="AN46" s="116" t="str">
        <f t="shared" si="13"/>
        <v/>
      </c>
      <c r="AO46" s="116" t="str">
        <f t="shared" si="13"/>
        <v/>
      </c>
      <c r="AP46" s="116" t="str">
        <f t="shared" si="13"/>
        <v/>
      </c>
      <c r="AQ46" s="116" t="str">
        <f t="shared" si="13"/>
        <v/>
      </c>
      <c r="AR46" s="116" t="str">
        <f t="shared" si="13"/>
        <v/>
      </c>
      <c r="AS46" s="116" t="str">
        <f t="shared" si="13"/>
        <v/>
      </c>
      <c r="AT46" s="116" t="str">
        <f t="shared" si="13"/>
        <v/>
      </c>
      <c r="AU46" s="116" t="str">
        <f t="shared" si="13"/>
        <v/>
      </c>
      <c r="AV46" s="116" t="str">
        <f t="shared" si="13"/>
        <v/>
      </c>
      <c r="AW46" s="116" t="str">
        <f t="shared" si="13"/>
        <v/>
      </c>
      <c r="AX46" s="116" t="str">
        <f t="shared" si="13"/>
        <v/>
      </c>
      <c r="AY46" s="82"/>
      <c r="AZ46" s="82"/>
      <c r="BA46" s="82"/>
      <c r="BB46" s="82"/>
      <c r="BC46" s="82"/>
      <c r="BD46" s="82"/>
      <c r="BE46" s="82"/>
      <c r="BF46" s="82"/>
      <c r="BG46" s="82"/>
      <c r="BH46" s="82"/>
      <c r="BI46" s="82"/>
      <c r="BJ46" s="82"/>
      <c r="BK46" s="82"/>
      <c r="BL46" s="82"/>
      <c r="BM46" s="82"/>
      <c r="BN46" s="82"/>
      <c r="BO46" s="82"/>
      <c r="BP46" s="82"/>
      <c r="BQ46" s="82"/>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3"/>
    </row>
    <row r="47" spans="1:386" s="7" customFormat="1" ht="12.75" x14ac:dyDescent="0.2">
      <c r="A47" s="134"/>
      <c r="B47" s="135"/>
      <c r="C47" s="136"/>
      <c r="D47" s="43" t="s">
        <v>60</v>
      </c>
      <c r="E47" s="44" t="s">
        <v>61</v>
      </c>
      <c r="F47" s="44" t="s">
        <v>62</v>
      </c>
      <c r="G47" s="45" t="s">
        <v>63</v>
      </c>
      <c r="H47" s="43" t="s">
        <v>64</v>
      </c>
      <c r="I47" s="44" t="s">
        <v>65</v>
      </c>
      <c r="J47" s="44" t="s">
        <v>66</v>
      </c>
      <c r="K47" s="45" t="s">
        <v>67</v>
      </c>
      <c r="L47" s="46" t="s">
        <v>27</v>
      </c>
      <c r="M47" s="6"/>
      <c r="N47" s="114">
        <v>9</v>
      </c>
      <c r="O47" s="114" t="str">
        <f t="shared" si="9"/>
        <v>No</v>
      </c>
      <c r="P47" s="114">
        <f>IF(O47="Yes",DAY(EOMONTH(DATE($C$33,N47,1),0)),0)</f>
        <v>0</v>
      </c>
      <c r="Q47" s="114">
        <f t="shared" si="14"/>
        <v>0</v>
      </c>
      <c r="R47" s="115" t="str">
        <f t="shared" si="17"/>
        <v/>
      </c>
      <c r="S47" s="115" t="str">
        <f t="shared" si="11"/>
        <v/>
      </c>
      <c r="T47" s="116" t="str">
        <f t="shared" si="15"/>
        <v/>
      </c>
      <c r="U47" s="116" t="str">
        <f t="shared" si="16"/>
        <v/>
      </c>
      <c r="V47" s="116" t="str">
        <f t="shared" si="12"/>
        <v/>
      </c>
      <c r="W47" s="116" t="str">
        <f t="shared" si="12"/>
        <v/>
      </c>
      <c r="X47" s="116" t="str">
        <f t="shared" si="12"/>
        <v/>
      </c>
      <c r="Y47" s="116" t="str">
        <f t="shared" si="12"/>
        <v/>
      </c>
      <c r="Z47" s="116" t="str">
        <f t="shared" si="12"/>
        <v/>
      </c>
      <c r="AA47" s="116" t="str">
        <f t="shared" si="12"/>
        <v/>
      </c>
      <c r="AB47" s="116" t="str">
        <f t="shared" si="12"/>
        <v/>
      </c>
      <c r="AC47" s="116" t="str">
        <f t="shared" si="12"/>
        <v/>
      </c>
      <c r="AD47" s="116" t="str">
        <f t="shared" si="12"/>
        <v/>
      </c>
      <c r="AE47" s="116" t="str">
        <f t="shared" si="12"/>
        <v/>
      </c>
      <c r="AF47" s="116" t="str">
        <f t="shared" si="12"/>
        <v/>
      </c>
      <c r="AG47" s="116" t="str">
        <f t="shared" si="12"/>
        <v/>
      </c>
      <c r="AH47" s="116" t="str">
        <f t="shared" si="12"/>
        <v/>
      </c>
      <c r="AI47" s="116" t="str">
        <f t="shared" si="12"/>
        <v/>
      </c>
      <c r="AJ47" s="116" t="str">
        <f t="shared" si="12"/>
        <v/>
      </c>
      <c r="AK47" s="116" t="str">
        <f t="shared" si="12"/>
        <v/>
      </c>
      <c r="AL47" s="116" t="str">
        <f t="shared" si="13"/>
        <v/>
      </c>
      <c r="AM47" s="116" t="str">
        <f t="shared" si="13"/>
        <v/>
      </c>
      <c r="AN47" s="116" t="str">
        <f t="shared" si="13"/>
        <v/>
      </c>
      <c r="AO47" s="116" t="str">
        <f t="shared" si="13"/>
        <v/>
      </c>
      <c r="AP47" s="116" t="str">
        <f t="shared" si="13"/>
        <v/>
      </c>
      <c r="AQ47" s="116" t="str">
        <f t="shared" si="13"/>
        <v/>
      </c>
      <c r="AR47" s="116" t="str">
        <f t="shared" si="13"/>
        <v/>
      </c>
      <c r="AS47" s="116" t="str">
        <f t="shared" si="13"/>
        <v/>
      </c>
      <c r="AT47" s="116" t="str">
        <f t="shared" si="13"/>
        <v/>
      </c>
      <c r="AU47" s="116" t="str">
        <f t="shared" si="13"/>
        <v/>
      </c>
      <c r="AV47" s="116" t="str">
        <f t="shared" si="13"/>
        <v/>
      </c>
      <c r="AW47" s="116" t="str">
        <f t="shared" si="13"/>
        <v/>
      </c>
      <c r="AX47" s="116" t="str">
        <f t="shared" si="13"/>
        <v/>
      </c>
      <c r="AY47" s="82"/>
      <c r="AZ47" s="82"/>
      <c r="BA47" s="82"/>
      <c r="BB47" s="82"/>
      <c r="BC47" s="82"/>
      <c r="BD47" s="82"/>
      <c r="BE47" s="82"/>
      <c r="BF47" s="82"/>
      <c r="BG47" s="82"/>
      <c r="BH47" s="82"/>
      <c r="BI47" s="82"/>
      <c r="BJ47" s="82"/>
      <c r="BK47" s="82"/>
      <c r="BL47" s="82"/>
      <c r="BM47" s="82"/>
      <c r="BN47" s="82"/>
      <c r="BO47" s="82"/>
      <c r="BP47" s="82"/>
      <c r="BQ47" s="82"/>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3"/>
    </row>
    <row r="48" spans="1:386" s="3" customFormat="1" ht="12.75" x14ac:dyDescent="0.2">
      <c r="A48" s="134"/>
      <c r="B48" s="135"/>
      <c r="C48" s="136"/>
      <c r="D48" s="137"/>
      <c r="E48" s="138"/>
      <c r="F48" s="138"/>
      <c r="G48" s="139"/>
      <c r="H48" s="137"/>
      <c r="I48" s="138"/>
      <c r="J48" s="138"/>
      <c r="K48" s="139"/>
      <c r="L48" s="140"/>
      <c r="M48" s="6"/>
      <c r="N48" s="114">
        <v>10</v>
      </c>
      <c r="O48" s="114" t="str">
        <f t="shared" si="9"/>
        <v>No</v>
      </c>
      <c r="P48" s="114">
        <f>IF(O48="Yes",DAY(EOMONTH(DATE($C$34,N48,1),0)),0)</f>
        <v>0</v>
      </c>
      <c r="Q48" s="114">
        <f t="shared" si="14"/>
        <v>0</v>
      </c>
      <c r="R48" s="115" t="str">
        <f t="shared" si="17"/>
        <v/>
      </c>
      <c r="S48" s="115" t="str">
        <f t="shared" si="11"/>
        <v/>
      </c>
      <c r="T48" s="116" t="str">
        <f t="shared" si="15"/>
        <v/>
      </c>
      <c r="U48" s="116" t="str">
        <f t="shared" si="16"/>
        <v/>
      </c>
      <c r="V48" s="116" t="str">
        <f t="shared" si="12"/>
        <v/>
      </c>
      <c r="W48" s="116" t="str">
        <f t="shared" si="12"/>
        <v/>
      </c>
      <c r="X48" s="116" t="str">
        <f t="shared" ref="X48:AE50" si="18">IF($O48="Yes",IF($R48+COLUMN(D49)&gt;$S48,"",W48+1),"")</f>
        <v/>
      </c>
      <c r="Y48" s="116" t="str">
        <f t="shared" si="18"/>
        <v/>
      </c>
      <c r="Z48" s="116" t="str">
        <f t="shared" si="18"/>
        <v/>
      </c>
      <c r="AA48" s="116" t="str">
        <f t="shared" si="18"/>
        <v/>
      </c>
      <c r="AB48" s="116" t="str">
        <f t="shared" si="18"/>
        <v/>
      </c>
      <c r="AC48" s="116" t="str">
        <f t="shared" si="18"/>
        <v/>
      </c>
      <c r="AD48" s="116" t="str">
        <f t="shared" si="18"/>
        <v/>
      </c>
      <c r="AE48" s="116" t="str">
        <f t="shared" si="18"/>
        <v/>
      </c>
      <c r="AF48" s="116" t="str">
        <f t="shared" si="12"/>
        <v/>
      </c>
      <c r="AG48" s="116" t="str">
        <f t="shared" si="12"/>
        <v/>
      </c>
      <c r="AH48" s="116" t="str">
        <f t="shared" si="12"/>
        <v/>
      </c>
      <c r="AI48" s="116" t="str">
        <f t="shared" si="12"/>
        <v/>
      </c>
      <c r="AJ48" s="116" t="str">
        <f t="shared" si="12"/>
        <v/>
      </c>
      <c r="AK48" s="116" t="str">
        <f t="shared" si="12"/>
        <v/>
      </c>
      <c r="AL48" s="116" t="str">
        <f t="shared" si="13"/>
        <v/>
      </c>
      <c r="AM48" s="116" t="str">
        <f t="shared" si="13"/>
        <v/>
      </c>
      <c r="AN48" s="116" t="str">
        <f t="shared" si="13"/>
        <v/>
      </c>
      <c r="AO48" s="116" t="str">
        <f t="shared" si="13"/>
        <v/>
      </c>
      <c r="AP48" s="116" t="str">
        <f t="shared" si="13"/>
        <v/>
      </c>
      <c r="AQ48" s="116" t="str">
        <f t="shared" si="13"/>
        <v/>
      </c>
      <c r="AR48" s="116" t="str">
        <f t="shared" si="13"/>
        <v/>
      </c>
      <c r="AS48" s="116" t="str">
        <f t="shared" si="13"/>
        <v/>
      </c>
      <c r="AT48" s="116" t="str">
        <f t="shared" si="13"/>
        <v/>
      </c>
      <c r="AU48" s="116" t="str">
        <f t="shared" si="13"/>
        <v/>
      </c>
      <c r="AV48" s="116" t="str">
        <f t="shared" si="13"/>
        <v/>
      </c>
      <c r="AW48" s="116" t="str">
        <f t="shared" si="13"/>
        <v/>
      </c>
      <c r="AX48" s="116" t="str">
        <f t="shared" si="13"/>
        <v/>
      </c>
      <c r="AY48" s="82"/>
      <c r="AZ48" s="82"/>
      <c r="BA48" s="82"/>
      <c r="BB48" s="82"/>
      <c r="BC48" s="82"/>
      <c r="BD48" s="82"/>
      <c r="BE48" s="82"/>
      <c r="BF48" s="82"/>
      <c r="BG48" s="82"/>
      <c r="BH48" s="82"/>
      <c r="BI48" s="82"/>
      <c r="BJ48" s="82"/>
      <c r="BK48" s="82"/>
      <c r="BL48" s="82"/>
      <c r="BM48" s="82"/>
      <c r="BN48" s="82"/>
      <c r="BO48" s="82"/>
      <c r="BP48" s="82"/>
      <c r="BQ48" s="82"/>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row>
    <row r="49" spans="1:386" s="7" customFormat="1" ht="13.5" thickBot="1" x14ac:dyDescent="0.25">
      <c r="A49" s="141"/>
      <c r="B49" s="142"/>
      <c r="C49" s="143"/>
      <c r="D49" s="246" t="str">
        <f>IF(BS102&gt;0,"Enter type of utility bill.","Type of utility bill:")</f>
        <v>Type of utility bill:</v>
      </c>
      <c r="E49" s="247"/>
      <c r="F49" s="248"/>
      <c r="G49" s="249"/>
      <c r="H49" s="246" t="str">
        <f>IF(BT102&gt;0,"Enter type of utility bill.","Type of utility bill:")</f>
        <v>Type of utility bill:</v>
      </c>
      <c r="I49" s="247"/>
      <c r="J49" s="248"/>
      <c r="K49" s="249"/>
      <c r="L49" s="144"/>
      <c r="M49" s="6"/>
      <c r="N49" s="114">
        <v>11</v>
      </c>
      <c r="O49" s="114" t="str">
        <f t="shared" si="9"/>
        <v>No</v>
      </c>
      <c r="P49" s="114">
        <f>IF(O49="Yes",DAY(EOMONTH(DATE($C$35,N49,1),0)),0)</f>
        <v>0</v>
      </c>
      <c r="Q49" s="114">
        <f t="shared" si="14"/>
        <v>0</v>
      </c>
      <c r="R49" s="115" t="str">
        <f t="shared" si="17"/>
        <v/>
      </c>
      <c r="S49" s="115" t="str">
        <f t="shared" si="11"/>
        <v/>
      </c>
      <c r="T49" s="116" t="str">
        <f t="shared" si="15"/>
        <v/>
      </c>
      <c r="U49" s="116" t="str">
        <f t="shared" ref="U49:W50" si="19">IF($O49="Yes",IF($R49+COLUMN(A50)&gt;$S49,"",T49+1),"")</f>
        <v/>
      </c>
      <c r="V49" s="116" t="str">
        <f t="shared" si="19"/>
        <v/>
      </c>
      <c r="W49" s="116" t="str">
        <f t="shared" si="19"/>
        <v/>
      </c>
      <c r="X49" s="116" t="str">
        <f t="shared" si="18"/>
        <v/>
      </c>
      <c r="Y49" s="116" t="str">
        <f t="shared" si="18"/>
        <v/>
      </c>
      <c r="Z49" s="116" t="str">
        <f t="shared" si="18"/>
        <v/>
      </c>
      <c r="AA49" s="116" t="str">
        <f t="shared" si="18"/>
        <v/>
      </c>
      <c r="AB49" s="116" t="str">
        <f t="shared" si="18"/>
        <v/>
      </c>
      <c r="AC49" s="116" t="str">
        <f t="shared" si="18"/>
        <v/>
      </c>
      <c r="AD49" s="116" t="str">
        <f t="shared" si="18"/>
        <v/>
      </c>
      <c r="AE49" s="116" t="str">
        <f t="shared" si="18"/>
        <v/>
      </c>
      <c r="AF49" s="116" t="str">
        <f>IF($O49="Yes",IF($R49+COLUMN(L50)&gt;$S49,"",AE49+1),"")</f>
        <v/>
      </c>
      <c r="AG49" s="116" t="str">
        <f t="shared" si="12"/>
        <v/>
      </c>
      <c r="AH49" s="116" t="str">
        <f t="shared" si="12"/>
        <v/>
      </c>
      <c r="AI49" s="116" t="str">
        <f t="shared" si="12"/>
        <v/>
      </c>
      <c r="AJ49" s="116" t="str">
        <f t="shared" si="12"/>
        <v/>
      </c>
      <c r="AK49" s="116" t="str">
        <f t="shared" si="12"/>
        <v/>
      </c>
      <c r="AL49" s="116" t="str">
        <f t="shared" si="13"/>
        <v/>
      </c>
      <c r="AM49" s="116" t="str">
        <f t="shared" si="13"/>
        <v/>
      </c>
      <c r="AN49" s="116" t="str">
        <f t="shared" si="13"/>
        <v/>
      </c>
      <c r="AO49" s="116" t="str">
        <f t="shared" si="13"/>
        <v/>
      </c>
      <c r="AP49" s="116" t="str">
        <f t="shared" si="13"/>
        <v/>
      </c>
      <c r="AQ49" s="116" t="str">
        <f t="shared" si="13"/>
        <v/>
      </c>
      <c r="AR49" s="116" t="str">
        <f t="shared" si="13"/>
        <v/>
      </c>
      <c r="AS49" s="116" t="str">
        <f t="shared" si="13"/>
        <v/>
      </c>
      <c r="AT49" s="116" t="str">
        <f t="shared" si="13"/>
        <v/>
      </c>
      <c r="AU49" s="116" t="str">
        <f t="shared" si="13"/>
        <v/>
      </c>
      <c r="AV49" s="116" t="str">
        <f t="shared" si="13"/>
        <v/>
      </c>
      <c r="AW49" s="116" t="str">
        <f t="shared" si="13"/>
        <v/>
      </c>
      <c r="AX49" s="116" t="str">
        <f t="shared" si="13"/>
        <v/>
      </c>
      <c r="AY49" s="82"/>
      <c r="AZ49" s="82"/>
      <c r="BA49" s="82"/>
      <c r="BB49" s="82"/>
      <c r="BC49" s="82"/>
      <c r="BD49" s="82"/>
      <c r="BE49" s="82"/>
      <c r="BF49" s="82"/>
      <c r="BG49" s="82"/>
      <c r="BH49" s="82"/>
      <c r="BI49" s="82"/>
      <c r="BJ49" s="82"/>
      <c r="BK49" s="82"/>
      <c r="BL49" s="82"/>
      <c r="BM49" s="82"/>
      <c r="BN49" s="82"/>
      <c r="BO49" s="82"/>
      <c r="BP49" s="82"/>
      <c r="BQ49" s="82"/>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3"/>
    </row>
    <row r="50" spans="1:386" s="7" customFormat="1" ht="12.75" x14ac:dyDescent="0.2">
      <c r="A50" s="67" t="s">
        <v>38</v>
      </c>
      <c r="B50" s="145">
        <f t="shared" ref="B50:B62" si="20">B25</f>
        <v>31</v>
      </c>
      <c r="C50" s="146"/>
      <c r="D50" s="74"/>
      <c r="E50" s="75"/>
      <c r="F50" s="75"/>
      <c r="G50" s="76"/>
      <c r="H50" s="74"/>
      <c r="I50" s="75"/>
      <c r="J50" s="75"/>
      <c r="K50" s="76"/>
      <c r="L50" s="147">
        <f t="shared" ref="L50:L61" si="21">L25</f>
        <v>0</v>
      </c>
      <c r="M50" s="6"/>
      <c r="N50" s="114">
        <v>12</v>
      </c>
      <c r="O50" s="114" t="str">
        <f t="shared" si="9"/>
        <v>No</v>
      </c>
      <c r="P50" s="114">
        <f>IF(O50="Yes",DAY(EOMONTH(DATE($C$36,N50,1),0)),0)</f>
        <v>0</v>
      </c>
      <c r="Q50" s="114">
        <f t="shared" si="14"/>
        <v>0</v>
      </c>
      <c r="R50" s="115" t="str">
        <f t="shared" si="17"/>
        <v/>
      </c>
      <c r="S50" s="115" t="str">
        <f t="shared" si="11"/>
        <v/>
      </c>
      <c r="T50" s="116" t="str">
        <f t="shared" si="15"/>
        <v/>
      </c>
      <c r="U50" s="116" t="str">
        <f t="shared" si="19"/>
        <v/>
      </c>
      <c r="V50" s="116" t="str">
        <f t="shared" si="19"/>
        <v/>
      </c>
      <c r="W50" s="116" t="str">
        <f t="shared" si="19"/>
        <v/>
      </c>
      <c r="X50" s="116" t="str">
        <f t="shared" si="18"/>
        <v/>
      </c>
      <c r="Y50" s="116" t="str">
        <f t="shared" si="18"/>
        <v/>
      </c>
      <c r="Z50" s="116" t="str">
        <f t="shared" si="18"/>
        <v/>
      </c>
      <c r="AA50" s="116" t="str">
        <f t="shared" si="18"/>
        <v/>
      </c>
      <c r="AB50" s="116" t="str">
        <f t="shared" si="18"/>
        <v/>
      </c>
      <c r="AC50" s="116" t="str">
        <f t="shared" si="18"/>
        <v/>
      </c>
      <c r="AD50" s="116" t="str">
        <f t="shared" si="18"/>
        <v/>
      </c>
      <c r="AE50" s="116" t="str">
        <f t="shared" si="18"/>
        <v/>
      </c>
      <c r="AF50" s="116" t="str">
        <f>IF($O50="Yes",IF($R50+COLUMN(L51)&gt;$S50,"",AE50+1),"")</f>
        <v/>
      </c>
      <c r="AG50" s="116" t="str">
        <f t="shared" si="12"/>
        <v/>
      </c>
      <c r="AH50" s="116" t="str">
        <f t="shared" si="12"/>
        <v/>
      </c>
      <c r="AI50" s="116" t="str">
        <f t="shared" si="12"/>
        <v/>
      </c>
      <c r="AJ50" s="116" t="str">
        <f t="shared" si="12"/>
        <v/>
      </c>
      <c r="AK50" s="116" t="str">
        <f t="shared" si="12"/>
        <v/>
      </c>
      <c r="AL50" s="116" t="str">
        <f t="shared" si="13"/>
        <v/>
      </c>
      <c r="AM50" s="116" t="str">
        <f t="shared" si="13"/>
        <v/>
      </c>
      <c r="AN50" s="116" t="str">
        <f t="shared" si="13"/>
        <v/>
      </c>
      <c r="AO50" s="116" t="str">
        <f t="shared" si="13"/>
        <v/>
      </c>
      <c r="AP50" s="116" t="str">
        <f t="shared" si="13"/>
        <v/>
      </c>
      <c r="AQ50" s="116" t="str">
        <f t="shared" si="13"/>
        <v/>
      </c>
      <c r="AR50" s="116" t="str">
        <f t="shared" si="13"/>
        <v/>
      </c>
      <c r="AS50" s="116" t="str">
        <f t="shared" si="13"/>
        <v/>
      </c>
      <c r="AT50" s="116" t="str">
        <f t="shared" si="13"/>
        <v/>
      </c>
      <c r="AU50" s="116" t="str">
        <f t="shared" si="13"/>
        <v/>
      </c>
      <c r="AV50" s="116" t="str">
        <f t="shared" si="13"/>
        <v/>
      </c>
      <c r="AW50" s="116" t="str">
        <f t="shared" si="13"/>
        <v/>
      </c>
      <c r="AX50" s="116" t="str">
        <f t="shared" si="13"/>
        <v/>
      </c>
      <c r="AY50" s="82"/>
      <c r="AZ50" s="82"/>
      <c r="BA50" s="82"/>
      <c r="BB50" s="82"/>
      <c r="BC50" s="82"/>
      <c r="BD50" s="82"/>
      <c r="BE50" s="82"/>
      <c r="BF50" s="82"/>
      <c r="BG50" s="82"/>
      <c r="BH50" s="82"/>
      <c r="BI50" s="82"/>
      <c r="BJ50" s="82"/>
      <c r="BK50" s="82"/>
      <c r="BL50" s="82"/>
      <c r="BM50" s="82"/>
      <c r="BN50" s="82"/>
      <c r="BO50" s="82"/>
      <c r="BP50" s="82"/>
      <c r="BQ50" s="82"/>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3"/>
    </row>
    <row r="51" spans="1:386" s="7" customFormat="1" ht="12.75" x14ac:dyDescent="0.2">
      <c r="A51" s="83" t="s">
        <v>39</v>
      </c>
      <c r="B51" s="148">
        <f t="shared" si="20"/>
        <v>28</v>
      </c>
      <c r="C51" s="149"/>
      <c r="D51" s="88"/>
      <c r="E51" s="75"/>
      <c r="F51" s="75"/>
      <c r="G51" s="76"/>
      <c r="H51" s="88"/>
      <c r="I51" s="75"/>
      <c r="J51" s="75"/>
      <c r="K51" s="76"/>
      <c r="L51" s="150">
        <f t="shared" si="21"/>
        <v>0</v>
      </c>
      <c r="M51" s="6"/>
      <c r="N51" s="6"/>
      <c r="O51" s="6"/>
      <c r="P51" s="6" t="s">
        <v>29</v>
      </c>
      <c r="Q51" s="6" t="s">
        <v>29</v>
      </c>
      <c r="R51" s="6" t="s">
        <v>30</v>
      </c>
      <c r="S51" s="6" t="s">
        <v>30</v>
      </c>
      <c r="T51" s="6" t="s">
        <v>31</v>
      </c>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3"/>
    </row>
    <row r="52" spans="1:386" s="7" customFormat="1" ht="12.75" x14ac:dyDescent="0.2">
      <c r="A52" s="83" t="s">
        <v>40</v>
      </c>
      <c r="B52" s="148">
        <f t="shared" si="20"/>
        <v>31</v>
      </c>
      <c r="C52" s="149"/>
      <c r="D52" s="88"/>
      <c r="E52" s="75"/>
      <c r="F52" s="75"/>
      <c r="G52" s="76"/>
      <c r="H52" s="88"/>
      <c r="I52" s="75"/>
      <c r="J52" s="75"/>
      <c r="K52" s="76"/>
      <c r="L52" s="150">
        <f t="shared" si="21"/>
        <v>0</v>
      </c>
      <c r="M52" s="6"/>
      <c r="N52" s="151" t="s">
        <v>68</v>
      </c>
      <c r="O52" s="6" t="s">
        <v>33</v>
      </c>
      <c r="P52" s="6" t="s">
        <v>34</v>
      </c>
      <c r="Q52" s="6" t="s">
        <v>35</v>
      </c>
      <c r="R52" s="6" t="s">
        <v>36</v>
      </c>
      <c r="S52" s="6" t="s">
        <v>37</v>
      </c>
      <c r="T52" s="152">
        <v>1</v>
      </c>
      <c r="U52" s="153">
        <v>2</v>
      </c>
      <c r="V52" s="6">
        <v>3</v>
      </c>
      <c r="W52" s="6">
        <v>4</v>
      </c>
      <c r="X52" s="6">
        <v>5</v>
      </c>
      <c r="Y52" s="6">
        <v>6</v>
      </c>
      <c r="Z52" s="6">
        <v>7</v>
      </c>
      <c r="AA52" s="6">
        <v>8</v>
      </c>
      <c r="AB52" s="6">
        <v>9</v>
      </c>
      <c r="AC52" s="6">
        <v>10</v>
      </c>
      <c r="AD52" s="6">
        <v>11</v>
      </c>
      <c r="AE52" s="6">
        <v>12</v>
      </c>
      <c r="AF52" s="6">
        <v>13</v>
      </c>
      <c r="AG52" s="6">
        <v>14</v>
      </c>
      <c r="AH52" s="6">
        <v>15</v>
      </c>
      <c r="AI52" s="6">
        <v>16</v>
      </c>
      <c r="AJ52" s="6">
        <v>17</v>
      </c>
      <c r="AK52" s="6">
        <v>18</v>
      </c>
      <c r="AL52" s="6">
        <v>19</v>
      </c>
      <c r="AM52" s="6">
        <v>20</v>
      </c>
      <c r="AN52" s="6">
        <v>21</v>
      </c>
      <c r="AO52" s="6">
        <v>22</v>
      </c>
      <c r="AP52" s="6">
        <v>23</v>
      </c>
      <c r="AQ52" s="6">
        <v>24</v>
      </c>
      <c r="AR52" s="6">
        <v>25</v>
      </c>
      <c r="AS52" s="6">
        <v>26</v>
      </c>
      <c r="AT52" s="6">
        <v>27</v>
      </c>
      <c r="AU52" s="6">
        <v>28</v>
      </c>
      <c r="AV52" s="6">
        <v>29</v>
      </c>
      <c r="AW52" s="6">
        <v>30</v>
      </c>
      <c r="AX52" s="6">
        <v>31</v>
      </c>
      <c r="AY52" s="6">
        <v>32</v>
      </c>
      <c r="AZ52" s="6">
        <v>33</v>
      </c>
      <c r="BA52" s="6">
        <v>34</v>
      </c>
      <c r="BB52" s="6">
        <v>35</v>
      </c>
      <c r="BC52" s="6">
        <v>36</v>
      </c>
      <c r="BD52" s="6">
        <v>37</v>
      </c>
      <c r="BE52" s="6">
        <v>38</v>
      </c>
      <c r="BF52" s="6">
        <v>39</v>
      </c>
      <c r="BG52" s="6">
        <v>40</v>
      </c>
      <c r="BH52" s="6">
        <v>41</v>
      </c>
      <c r="BI52" s="6">
        <v>42</v>
      </c>
      <c r="BJ52" s="6">
        <v>43</v>
      </c>
      <c r="BK52" s="6">
        <v>44</v>
      </c>
      <c r="BL52" s="6">
        <v>45</v>
      </c>
      <c r="BM52" s="6">
        <v>46</v>
      </c>
      <c r="BN52" s="6">
        <v>47</v>
      </c>
      <c r="BO52" s="6">
        <v>48</v>
      </c>
      <c r="BP52" s="6">
        <v>49</v>
      </c>
      <c r="BQ52" s="6">
        <v>50</v>
      </c>
      <c r="BR52" s="6">
        <v>51</v>
      </c>
      <c r="BS52" s="6">
        <v>52</v>
      </c>
      <c r="BT52" s="6">
        <v>53</v>
      </c>
      <c r="BU52" s="6">
        <v>54</v>
      </c>
      <c r="BV52" s="6">
        <v>55</v>
      </c>
      <c r="BW52" s="6">
        <v>56</v>
      </c>
      <c r="BX52" s="6">
        <v>57</v>
      </c>
      <c r="BY52" s="6">
        <v>58</v>
      </c>
      <c r="BZ52" s="6">
        <v>59</v>
      </c>
      <c r="CA52" s="6">
        <v>60</v>
      </c>
      <c r="CB52" s="6">
        <v>61</v>
      </c>
      <c r="CC52" s="6">
        <v>62</v>
      </c>
      <c r="CD52" s="6">
        <v>63</v>
      </c>
      <c r="CE52" s="6">
        <v>64</v>
      </c>
      <c r="CF52" s="6">
        <v>65</v>
      </c>
      <c r="CG52" s="6">
        <v>66</v>
      </c>
      <c r="CH52" s="6">
        <v>67</v>
      </c>
      <c r="CI52" s="6">
        <v>68</v>
      </c>
      <c r="CJ52" s="6">
        <v>69</v>
      </c>
      <c r="CK52" s="6">
        <v>70</v>
      </c>
      <c r="CL52" s="6">
        <v>71</v>
      </c>
      <c r="CM52" s="6">
        <v>72</v>
      </c>
      <c r="CN52" s="6">
        <v>73</v>
      </c>
      <c r="CO52" s="6">
        <v>74</v>
      </c>
      <c r="CP52" s="6">
        <v>75</v>
      </c>
      <c r="CQ52" s="6">
        <v>76</v>
      </c>
      <c r="CR52" s="6">
        <v>77</v>
      </c>
      <c r="CS52" s="6">
        <v>78</v>
      </c>
      <c r="CT52" s="6">
        <v>79</v>
      </c>
      <c r="CU52" s="6">
        <v>80</v>
      </c>
      <c r="CV52" s="6">
        <v>81</v>
      </c>
      <c r="CW52" s="6">
        <v>82</v>
      </c>
      <c r="CX52" s="6">
        <v>83</v>
      </c>
      <c r="CY52" s="6">
        <v>84</v>
      </c>
      <c r="CZ52" s="6">
        <v>85</v>
      </c>
      <c r="DA52" s="6">
        <v>86</v>
      </c>
      <c r="DB52" s="6">
        <v>87</v>
      </c>
      <c r="DC52" s="6">
        <v>88</v>
      </c>
      <c r="DD52" s="6">
        <v>89</v>
      </c>
      <c r="DE52" s="6">
        <v>90</v>
      </c>
      <c r="DF52" s="6">
        <v>91</v>
      </c>
      <c r="DG52" s="6">
        <v>92</v>
      </c>
      <c r="DH52" s="6">
        <v>93</v>
      </c>
      <c r="DI52" s="6">
        <v>94</v>
      </c>
      <c r="DJ52" s="6">
        <v>95</v>
      </c>
      <c r="DK52" s="6">
        <v>96</v>
      </c>
      <c r="DL52" s="6">
        <v>97</v>
      </c>
      <c r="DM52" s="6">
        <v>98</v>
      </c>
      <c r="DN52" s="6">
        <v>99</v>
      </c>
      <c r="DO52" s="6">
        <v>100</v>
      </c>
      <c r="DP52" s="6">
        <v>101</v>
      </c>
      <c r="DQ52" s="6">
        <v>102</v>
      </c>
      <c r="DR52" s="6">
        <v>103</v>
      </c>
      <c r="DS52" s="6">
        <v>104</v>
      </c>
      <c r="DT52" s="6">
        <v>105</v>
      </c>
      <c r="DU52" s="6">
        <v>106</v>
      </c>
      <c r="DV52" s="6">
        <v>107</v>
      </c>
      <c r="DW52" s="6">
        <v>108</v>
      </c>
      <c r="DX52" s="6">
        <v>109</v>
      </c>
      <c r="DY52" s="6">
        <v>110</v>
      </c>
      <c r="DZ52" s="6">
        <v>111</v>
      </c>
      <c r="EA52" s="6">
        <v>112</v>
      </c>
      <c r="EB52" s="6">
        <v>113</v>
      </c>
      <c r="EC52" s="6">
        <v>114</v>
      </c>
      <c r="ED52" s="6">
        <v>115</v>
      </c>
      <c r="EE52" s="6">
        <v>116</v>
      </c>
      <c r="EF52" s="6">
        <v>117</v>
      </c>
      <c r="EG52" s="6">
        <v>118</v>
      </c>
      <c r="EH52" s="6">
        <v>119</v>
      </c>
      <c r="EI52" s="6">
        <v>120</v>
      </c>
      <c r="EJ52" s="6">
        <v>121</v>
      </c>
      <c r="EK52" s="6">
        <v>122</v>
      </c>
      <c r="EL52" s="6">
        <v>123</v>
      </c>
      <c r="EM52" s="6">
        <v>124</v>
      </c>
      <c r="EN52" s="6">
        <v>125</v>
      </c>
      <c r="EO52" s="6">
        <v>126</v>
      </c>
      <c r="EP52" s="6">
        <v>127</v>
      </c>
      <c r="EQ52" s="6">
        <v>128</v>
      </c>
      <c r="ER52" s="6">
        <v>129</v>
      </c>
      <c r="ES52" s="6">
        <v>130</v>
      </c>
      <c r="ET52" s="6">
        <v>131</v>
      </c>
      <c r="EU52" s="6">
        <v>132</v>
      </c>
      <c r="EV52" s="6">
        <v>133</v>
      </c>
      <c r="EW52" s="6">
        <v>134</v>
      </c>
      <c r="EX52" s="6">
        <v>135</v>
      </c>
      <c r="EY52" s="6">
        <v>136</v>
      </c>
      <c r="EZ52" s="6">
        <v>137</v>
      </c>
      <c r="FA52" s="6">
        <v>138</v>
      </c>
      <c r="FB52" s="6">
        <v>139</v>
      </c>
      <c r="FC52" s="6">
        <v>140</v>
      </c>
      <c r="FD52" s="6">
        <v>141</v>
      </c>
      <c r="FE52" s="6">
        <v>142</v>
      </c>
      <c r="FF52" s="6">
        <v>143</v>
      </c>
      <c r="FG52" s="6">
        <v>144</v>
      </c>
      <c r="FH52" s="6">
        <v>145</v>
      </c>
      <c r="FI52" s="6">
        <v>146</v>
      </c>
      <c r="FJ52" s="6">
        <v>147</v>
      </c>
      <c r="FK52" s="6">
        <v>148</v>
      </c>
      <c r="FL52" s="6">
        <v>149</v>
      </c>
      <c r="FM52" s="6">
        <v>150</v>
      </c>
      <c r="FN52" s="6">
        <v>151</v>
      </c>
      <c r="FO52" s="6">
        <v>152</v>
      </c>
      <c r="FP52" s="6">
        <v>153</v>
      </c>
      <c r="FQ52" s="6">
        <v>154</v>
      </c>
      <c r="FR52" s="6">
        <v>155</v>
      </c>
      <c r="FS52" s="6">
        <v>156</v>
      </c>
      <c r="FT52" s="6">
        <v>157</v>
      </c>
      <c r="FU52" s="6">
        <v>158</v>
      </c>
      <c r="FV52" s="6">
        <v>159</v>
      </c>
      <c r="FW52" s="6">
        <v>160</v>
      </c>
      <c r="FX52" s="6">
        <v>161</v>
      </c>
      <c r="FY52" s="6">
        <v>162</v>
      </c>
      <c r="FZ52" s="6">
        <v>163</v>
      </c>
      <c r="GA52" s="6">
        <v>164</v>
      </c>
      <c r="GB52" s="6">
        <v>165</v>
      </c>
      <c r="GC52" s="6">
        <v>166</v>
      </c>
      <c r="GD52" s="6">
        <v>167</v>
      </c>
      <c r="GE52" s="6">
        <v>168</v>
      </c>
      <c r="GF52" s="6">
        <v>169</v>
      </c>
      <c r="GG52" s="6">
        <v>170</v>
      </c>
      <c r="GH52" s="6">
        <v>171</v>
      </c>
      <c r="GI52" s="6">
        <v>172</v>
      </c>
      <c r="GJ52" s="6">
        <v>173</v>
      </c>
      <c r="GK52" s="6">
        <v>174</v>
      </c>
      <c r="GL52" s="6">
        <v>175</v>
      </c>
      <c r="GM52" s="6">
        <v>176</v>
      </c>
      <c r="GN52" s="6">
        <v>177</v>
      </c>
      <c r="GO52" s="6">
        <v>178</v>
      </c>
      <c r="GP52" s="6">
        <v>179</v>
      </c>
      <c r="GQ52" s="6">
        <v>180</v>
      </c>
      <c r="GR52" s="6">
        <v>181</v>
      </c>
      <c r="GS52" s="6">
        <v>182</v>
      </c>
      <c r="GT52" s="6">
        <v>183</v>
      </c>
      <c r="GU52" s="6">
        <v>184</v>
      </c>
      <c r="GV52" s="6">
        <v>185</v>
      </c>
      <c r="GW52" s="6">
        <v>186</v>
      </c>
      <c r="GX52" s="6">
        <v>187</v>
      </c>
      <c r="GY52" s="6">
        <v>188</v>
      </c>
      <c r="GZ52" s="6">
        <v>189</v>
      </c>
      <c r="HA52" s="6">
        <v>190</v>
      </c>
      <c r="HB52" s="6">
        <v>191</v>
      </c>
      <c r="HC52" s="6">
        <v>192</v>
      </c>
      <c r="HD52" s="6">
        <v>193</v>
      </c>
      <c r="HE52" s="6">
        <v>194</v>
      </c>
      <c r="HF52" s="6">
        <v>195</v>
      </c>
      <c r="HG52" s="6">
        <v>196</v>
      </c>
      <c r="HH52" s="6">
        <v>197</v>
      </c>
      <c r="HI52" s="6">
        <v>198</v>
      </c>
      <c r="HJ52" s="6">
        <v>199</v>
      </c>
      <c r="HK52" s="6">
        <v>200</v>
      </c>
      <c r="HL52" s="6">
        <v>201</v>
      </c>
      <c r="HM52" s="6">
        <v>202</v>
      </c>
      <c r="HN52" s="6">
        <v>203</v>
      </c>
      <c r="HO52" s="6">
        <v>204</v>
      </c>
      <c r="HP52" s="6">
        <v>205</v>
      </c>
      <c r="HQ52" s="6">
        <v>206</v>
      </c>
      <c r="HR52" s="6">
        <v>207</v>
      </c>
      <c r="HS52" s="6">
        <v>208</v>
      </c>
      <c r="HT52" s="6">
        <v>209</v>
      </c>
      <c r="HU52" s="6">
        <v>210</v>
      </c>
      <c r="HV52" s="6">
        <v>211</v>
      </c>
      <c r="HW52" s="6">
        <v>212</v>
      </c>
      <c r="HX52" s="6">
        <v>213</v>
      </c>
      <c r="HY52" s="6">
        <v>214</v>
      </c>
      <c r="HZ52" s="6">
        <v>215</v>
      </c>
      <c r="IA52" s="6">
        <v>216</v>
      </c>
      <c r="IB52" s="6">
        <v>217</v>
      </c>
      <c r="IC52" s="6">
        <v>218</v>
      </c>
      <c r="ID52" s="6">
        <v>219</v>
      </c>
      <c r="IE52" s="6">
        <v>220</v>
      </c>
      <c r="IF52" s="6">
        <v>221</v>
      </c>
      <c r="IG52" s="6">
        <v>222</v>
      </c>
      <c r="IH52" s="6">
        <v>223</v>
      </c>
      <c r="II52" s="6">
        <v>224</v>
      </c>
      <c r="IJ52" s="6">
        <v>225</v>
      </c>
      <c r="IK52" s="6">
        <v>226</v>
      </c>
      <c r="IL52" s="6">
        <v>227</v>
      </c>
      <c r="IM52" s="6">
        <v>228</v>
      </c>
      <c r="IN52" s="6">
        <v>229</v>
      </c>
      <c r="IO52" s="6">
        <v>230</v>
      </c>
      <c r="IP52" s="6">
        <v>231</v>
      </c>
      <c r="IQ52" s="6">
        <v>232</v>
      </c>
      <c r="IR52" s="6">
        <v>233</v>
      </c>
      <c r="IS52" s="6">
        <v>234</v>
      </c>
      <c r="IT52" s="6">
        <v>235</v>
      </c>
      <c r="IU52" s="6">
        <v>236</v>
      </c>
      <c r="IV52" s="6">
        <v>237</v>
      </c>
      <c r="IW52" s="6">
        <v>238</v>
      </c>
      <c r="IX52" s="6">
        <v>239</v>
      </c>
      <c r="IY52" s="6">
        <v>240</v>
      </c>
      <c r="IZ52" s="6">
        <v>241</v>
      </c>
      <c r="JA52" s="6">
        <v>242</v>
      </c>
      <c r="JB52" s="6">
        <v>243</v>
      </c>
      <c r="JC52" s="6">
        <v>244</v>
      </c>
      <c r="JD52" s="6">
        <v>245</v>
      </c>
      <c r="JE52" s="6">
        <v>246</v>
      </c>
      <c r="JF52" s="6">
        <v>247</v>
      </c>
      <c r="JG52" s="6">
        <v>248</v>
      </c>
      <c r="JH52" s="6">
        <v>249</v>
      </c>
      <c r="JI52" s="6">
        <v>250</v>
      </c>
      <c r="JJ52" s="6">
        <v>251</v>
      </c>
      <c r="JK52" s="6">
        <v>252</v>
      </c>
      <c r="JL52" s="6">
        <v>253</v>
      </c>
      <c r="JM52" s="6">
        <v>254</v>
      </c>
      <c r="JN52" s="6">
        <v>255</v>
      </c>
      <c r="JO52" s="6">
        <v>256</v>
      </c>
      <c r="JP52" s="6">
        <v>257</v>
      </c>
      <c r="JQ52" s="6">
        <v>258</v>
      </c>
      <c r="JR52" s="6">
        <v>259</v>
      </c>
      <c r="JS52" s="6">
        <v>260</v>
      </c>
      <c r="JT52" s="6">
        <v>261</v>
      </c>
      <c r="JU52" s="6">
        <v>262</v>
      </c>
      <c r="JV52" s="6">
        <v>263</v>
      </c>
      <c r="JW52" s="6">
        <v>264</v>
      </c>
      <c r="JX52" s="6">
        <v>265</v>
      </c>
      <c r="JY52" s="6">
        <v>266</v>
      </c>
      <c r="JZ52" s="6">
        <v>267</v>
      </c>
      <c r="KA52" s="6">
        <v>268</v>
      </c>
      <c r="KB52" s="6">
        <v>269</v>
      </c>
      <c r="KC52" s="6">
        <v>270</v>
      </c>
      <c r="KD52" s="6">
        <v>271</v>
      </c>
      <c r="KE52" s="6">
        <v>272</v>
      </c>
      <c r="KF52" s="6">
        <v>273</v>
      </c>
      <c r="KG52" s="6">
        <v>274</v>
      </c>
      <c r="KH52" s="6">
        <v>275</v>
      </c>
      <c r="KI52" s="6">
        <v>276</v>
      </c>
      <c r="KJ52" s="6">
        <v>277</v>
      </c>
      <c r="KK52" s="6">
        <v>278</v>
      </c>
      <c r="KL52" s="6">
        <v>279</v>
      </c>
      <c r="KM52" s="6">
        <v>280</v>
      </c>
      <c r="KN52" s="6">
        <v>281</v>
      </c>
      <c r="KO52" s="6">
        <v>282</v>
      </c>
      <c r="KP52" s="6">
        <v>283</v>
      </c>
      <c r="KQ52" s="6">
        <v>284</v>
      </c>
      <c r="KR52" s="6">
        <v>285</v>
      </c>
      <c r="KS52" s="6">
        <v>286</v>
      </c>
      <c r="KT52" s="6">
        <v>287</v>
      </c>
      <c r="KU52" s="6">
        <v>288</v>
      </c>
      <c r="KV52" s="6">
        <v>289</v>
      </c>
      <c r="KW52" s="6">
        <v>290</v>
      </c>
      <c r="KX52" s="6">
        <v>291</v>
      </c>
      <c r="KY52" s="6">
        <v>292</v>
      </c>
      <c r="KZ52" s="6">
        <v>293</v>
      </c>
      <c r="LA52" s="6">
        <v>294</v>
      </c>
      <c r="LB52" s="6">
        <v>295</v>
      </c>
      <c r="LC52" s="6">
        <v>296</v>
      </c>
      <c r="LD52" s="6">
        <v>297</v>
      </c>
      <c r="LE52" s="6">
        <v>298</v>
      </c>
      <c r="LF52" s="6">
        <v>299</v>
      </c>
      <c r="LG52" s="6">
        <v>300</v>
      </c>
      <c r="LH52" s="6">
        <v>301</v>
      </c>
      <c r="LI52" s="6">
        <v>302</v>
      </c>
      <c r="LJ52" s="6">
        <v>303</v>
      </c>
      <c r="LK52" s="6">
        <v>304</v>
      </c>
      <c r="LL52" s="6">
        <v>305</v>
      </c>
      <c r="LM52" s="6">
        <v>306</v>
      </c>
      <c r="LN52" s="6">
        <v>307</v>
      </c>
      <c r="LO52" s="6">
        <v>308</v>
      </c>
      <c r="LP52" s="6">
        <v>309</v>
      </c>
      <c r="LQ52" s="6">
        <v>310</v>
      </c>
      <c r="LR52" s="6">
        <v>311</v>
      </c>
      <c r="LS52" s="6">
        <v>312</v>
      </c>
      <c r="LT52" s="6">
        <v>313</v>
      </c>
      <c r="LU52" s="6">
        <v>314</v>
      </c>
      <c r="LV52" s="6">
        <v>315</v>
      </c>
      <c r="LW52" s="6">
        <v>316</v>
      </c>
      <c r="LX52" s="6">
        <v>317</v>
      </c>
      <c r="LY52" s="6">
        <v>318</v>
      </c>
      <c r="LZ52" s="6">
        <v>319</v>
      </c>
      <c r="MA52" s="6">
        <v>320</v>
      </c>
      <c r="MB52" s="6">
        <v>321</v>
      </c>
      <c r="MC52" s="6">
        <v>322</v>
      </c>
      <c r="MD52" s="6">
        <v>323</v>
      </c>
      <c r="ME52" s="6">
        <v>324</v>
      </c>
      <c r="MF52" s="6">
        <v>325</v>
      </c>
      <c r="MG52" s="6">
        <v>326</v>
      </c>
      <c r="MH52" s="6">
        <v>327</v>
      </c>
      <c r="MI52" s="6">
        <v>328</v>
      </c>
      <c r="MJ52" s="6">
        <v>329</v>
      </c>
      <c r="MK52" s="6">
        <v>330</v>
      </c>
      <c r="ML52" s="6">
        <v>331</v>
      </c>
      <c r="MM52" s="6">
        <v>332</v>
      </c>
      <c r="MN52" s="6">
        <v>333</v>
      </c>
      <c r="MO52" s="6">
        <v>334</v>
      </c>
      <c r="MP52" s="6">
        <v>335</v>
      </c>
      <c r="MQ52" s="6">
        <v>336</v>
      </c>
      <c r="MR52" s="6">
        <v>337</v>
      </c>
      <c r="MS52" s="6">
        <v>338</v>
      </c>
      <c r="MT52" s="6">
        <v>339</v>
      </c>
      <c r="MU52" s="6">
        <v>340</v>
      </c>
      <c r="MV52" s="6">
        <v>341</v>
      </c>
      <c r="MW52" s="6">
        <v>342</v>
      </c>
      <c r="MX52" s="6">
        <v>343</v>
      </c>
      <c r="MY52" s="6">
        <v>344</v>
      </c>
      <c r="MZ52" s="6">
        <v>345</v>
      </c>
      <c r="NA52" s="6">
        <v>346</v>
      </c>
      <c r="NB52" s="6">
        <v>347</v>
      </c>
      <c r="NC52" s="6">
        <v>348</v>
      </c>
      <c r="ND52" s="6">
        <v>349</v>
      </c>
      <c r="NE52" s="6">
        <v>350</v>
      </c>
      <c r="NF52" s="6">
        <v>351</v>
      </c>
      <c r="NG52" s="6">
        <v>352</v>
      </c>
      <c r="NH52" s="6">
        <v>353</v>
      </c>
      <c r="NI52" s="6">
        <v>354</v>
      </c>
      <c r="NJ52" s="6">
        <v>355</v>
      </c>
      <c r="NK52" s="6">
        <v>356</v>
      </c>
      <c r="NL52" s="6">
        <v>357</v>
      </c>
      <c r="NM52" s="6">
        <v>358</v>
      </c>
      <c r="NN52" s="6">
        <v>359</v>
      </c>
      <c r="NO52" s="6">
        <v>360</v>
      </c>
      <c r="NP52" s="6">
        <v>361</v>
      </c>
      <c r="NQ52" s="6">
        <v>362</v>
      </c>
      <c r="NR52" s="6">
        <v>363</v>
      </c>
      <c r="NS52" s="6">
        <v>364</v>
      </c>
      <c r="NT52" s="6">
        <v>365</v>
      </c>
      <c r="NU52" s="6">
        <v>366</v>
      </c>
      <c r="NV52" s="3"/>
    </row>
    <row r="53" spans="1:386" s="7" customFormat="1" ht="12.75" x14ac:dyDescent="0.2">
      <c r="A53" s="83" t="s">
        <v>41</v>
      </c>
      <c r="B53" s="148">
        <f t="shared" si="20"/>
        <v>30</v>
      </c>
      <c r="C53" s="149"/>
      <c r="D53" s="88"/>
      <c r="E53" s="75"/>
      <c r="F53" s="75"/>
      <c r="G53" s="76"/>
      <c r="H53" s="88"/>
      <c r="I53" s="75"/>
      <c r="J53" s="75"/>
      <c r="K53" s="76"/>
      <c r="L53" s="150">
        <f t="shared" si="21"/>
        <v>0</v>
      </c>
      <c r="M53" s="6"/>
      <c r="N53" s="154">
        <v>1</v>
      </c>
      <c r="O53" s="154" t="str">
        <f t="shared" ref="O53:O64" si="22">IF(AND(C25&gt;0,H25&gt;0,AND(I25&gt;0,YEAR(I25)=C25,MONTH(I25)=N53),AND(J25&gt;0,J25&gt;=I25),AND(K25&gt;0,K25&lt;=H25)),"Yes","No")</f>
        <v>No</v>
      </c>
      <c r="P53" s="154">
        <f t="shared" ref="P53:P64" si="23">IF(O53="Yes",J25-I25+1,0)</f>
        <v>0</v>
      </c>
      <c r="Q53" s="154">
        <f>IF(O53="Yes",(P53/H25)*K25,0)</f>
        <v>0</v>
      </c>
      <c r="R53" s="155" t="str">
        <f t="shared" ref="R53:R55" si="24">IF(O53="Yes",INT((S53-Q53)+1),"")</f>
        <v/>
      </c>
      <c r="S53" s="155" t="str">
        <f t="shared" ref="S53:S64" si="25">IF(O53="Yes",J25,"")</f>
        <v/>
      </c>
      <c r="T53" s="156" t="str">
        <f t="shared" ref="T53:T55" si="26">IF(O53="Yes",R53,"")</f>
        <v/>
      </c>
      <c r="U53" s="156" t="str">
        <f t="shared" ref="U53:AF64" si="27">IF($O53="Yes",IF($R53+COLUMN(A54)&gt;$S53,"",T53+1),"")</f>
        <v/>
      </c>
      <c r="V53" s="156" t="str">
        <f t="shared" si="27"/>
        <v/>
      </c>
      <c r="W53" s="156" t="str">
        <f t="shared" si="27"/>
        <v/>
      </c>
      <c r="X53" s="156" t="str">
        <f t="shared" si="27"/>
        <v/>
      </c>
      <c r="Y53" s="156" t="str">
        <f t="shared" si="27"/>
        <v/>
      </c>
      <c r="Z53" s="156" t="str">
        <f t="shared" si="27"/>
        <v/>
      </c>
      <c r="AA53" s="156" t="str">
        <f t="shared" si="27"/>
        <v/>
      </c>
      <c r="AB53" s="156" t="str">
        <f t="shared" si="27"/>
        <v/>
      </c>
      <c r="AC53" s="156" t="str">
        <f t="shared" si="27"/>
        <v/>
      </c>
      <c r="AD53" s="156" t="str">
        <f t="shared" si="27"/>
        <v/>
      </c>
      <c r="AE53" s="156" t="str">
        <f t="shared" si="27"/>
        <v/>
      </c>
      <c r="AF53" s="156" t="str">
        <f t="shared" si="27"/>
        <v/>
      </c>
      <c r="AG53" s="156" t="str">
        <f t="shared" ref="AG53:AV64" si="28">IF($O53="Yes",IF($R53+COLUMN(M53)&gt;$S53,"",AF53+1),"")</f>
        <v/>
      </c>
      <c r="AH53" s="156" t="str">
        <f t="shared" si="28"/>
        <v/>
      </c>
      <c r="AI53" s="156" t="str">
        <f t="shared" si="28"/>
        <v/>
      </c>
      <c r="AJ53" s="156" t="str">
        <f t="shared" si="28"/>
        <v/>
      </c>
      <c r="AK53" s="156" t="str">
        <f t="shared" si="28"/>
        <v/>
      </c>
      <c r="AL53" s="156" t="str">
        <f t="shared" si="28"/>
        <v/>
      </c>
      <c r="AM53" s="156" t="str">
        <f t="shared" si="28"/>
        <v/>
      </c>
      <c r="AN53" s="156" t="str">
        <f t="shared" si="28"/>
        <v/>
      </c>
      <c r="AO53" s="156" t="str">
        <f t="shared" si="28"/>
        <v/>
      </c>
      <c r="AP53" s="156" t="str">
        <f t="shared" si="28"/>
        <v/>
      </c>
      <c r="AQ53" s="156" t="str">
        <f t="shared" si="28"/>
        <v/>
      </c>
      <c r="AR53" s="156" t="str">
        <f t="shared" si="28"/>
        <v/>
      </c>
      <c r="AS53" s="156" t="str">
        <f t="shared" si="28"/>
        <v/>
      </c>
      <c r="AT53" s="156" t="str">
        <f t="shared" si="28"/>
        <v/>
      </c>
      <c r="AU53" s="156" t="str">
        <f t="shared" si="28"/>
        <v/>
      </c>
      <c r="AV53" s="156" t="str">
        <f t="shared" si="28"/>
        <v/>
      </c>
      <c r="AW53" s="156" t="str">
        <f t="shared" ref="AW53:BL64" si="29">IF($O53="Yes",IF($R53+COLUMN(AC53)&gt;$S53,"",AV53+1),"")</f>
        <v/>
      </c>
      <c r="AX53" s="156" t="str">
        <f t="shared" si="29"/>
        <v/>
      </c>
      <c r="AY53" s="156" t="str">
        <f t="shared" si="29"/>
        <v/>
      </c>
      <c r="AZ53" s="156" t="str">
        <f t="shared" si="29"/>
        <v/>
      </c>
      <c r="BA53" s="156" t="str">
        <f t="shared" si="29"/>
        <v/>
      </c>
      <c r="BB53" s="156" t="str">
        <f t="shared" si="29"/>
        <v/>
      </c>
      <c r="BC53" s="156" t="str">
        <f t="shared" si="29"/>
        <v/>
      </c>
      <c r="BD53" s="156" t="str">
        <f t="shared" si="29"/>
        <v/>
      </c>
      <c r="BE53" s="156" t="str">
        <f t="shared" si="29"/>
        <v/>
      </c>
      <c r="BF53" s="156" t="str">
        <f t="shared" si="29"/>
        <v/>
      </c>
      <c r="BG53" s="156" t="str">
        <f t="shared" si="29"/>
        <v/>
      </c>
      <c r="BH53" s="156" t="str">
        <f t="shared" si="29"/>
        <v/>
      </c>
      <c r="BI53" s="156" t="str">
        <f t="shared" si="29"/>
        <v/>
      </c>
      <c r="BJ53" s="156" t="str">
        <f t="shared" si="29"/>
        <v/>
      </c>
      <c r="BK53" s="156" t="str">
        <f t="shared" si="29"/>
        <v/>
      </c>
      <c r="BL53" s="156" t="str">
        <f t="shared" si="29"/>
        <v/>
      </c>
      <c r="BM53" s="156" t="str">
        <f t="shared" ref="BM53:CB64" si="30">IF($O53="Yes",IF($R53+COLUMN(AS53)&gt;$S53,"",BL53+1),"")</f>
        <v/>
      </c>
      <c r="BN53" s="156" t="str">
        <f t="shared" si="30"/>
        <v/>
      </c>
      <c r="BO53" s="156" t="str">
        <f t="shared" si="30"/>
        <v/>
      </c>
      <c r="BP53" s="156" t="str">
        <f t="shared" si="30"/>
        <v/>
      </c>
      <c r="BQ53" s="156" t="str">
        <f t="shared" si="30"/>
        <v/>
      </c>
      <c r="BR53" s="156" t="str">
        <f t="shared" si="30"/>
        <v/>
      </c>
      <c r="BS53" s="156" t="str">
        <f t="shared" si="30"/>
        <v/>
      </c>
      <c r="BT53" s="156" t="str">
        <f t="shared" si="30"/>
        <v/>
      </c>
      <c r="BU53" s="156" t="str">
        <f t="shared" si="30"/>
        <v/>
      </c>
      <c r="BV53" s="156" t="str">
        <f t="shared" si="30"/>
        <v/>
      </c>
      <c r="BW53" s="156" t="str">
        <f t="shared" si="30"/>
        <v/>
      </c>
      <c r="BX53" s="156" t="str">
        <f t="shared" si="30"/>
        <v/>
      </c>
      <c r="BY53" s="156" t="str">
        <f t="shared" si="30"/>
        <v/>
      </c>
      <c r="BZ53" s="156" t="str">
        <f t="shared" si="30"/>
        <v/>
      </c>
      <c r="CA53" s="156" t="str">
        <f t="shared" si="30"/>
        <v/>
      </c>
      <c r="CB53" s="156" t="str">
        <f t="shared" si="30"/>
        <v/>
      </c>
      <c r="CC53" s="156" t="str">
        <f t="shared" ref="CC53:CR64" si="31">IF($O53="Yes",IF($R53+COLUMN(BI53)&gt;$S53,"",CB53+1),"")</f>
        <v/>
      </c>
      <c r="CD53" s="156" t="str">
        <f t="shared" si="31"/>
        <v/>
      </c>
      <c r="CE53" s="156" t="str">
        <f t="shared" si="31"/>
        <v/>
      </c>
      <c r="CF53" s="156" t="str">
        <f t="shared" si="31"/>
        <v/>
      </c>
      <c r="CG53" s="156" t="str">
        <f t="shared" si="31"/>
        <v/>
      </c>
      <c r="CH53" s="156" t="str">
        <f t="shared" si="31"/>
        <v/>
      </c>
      <c r="CI53" s="156" t="str">
        <f t="shared" si="31"/>
        <v/>
      </c>
      <c r="CJ53" s="156" t="str">
        <f t="shared" si="31"/>
        <v/>
      </c>
      <c r="CK53" s="156" t="str">
        <f t="shared" si="31"/>
        <v/>
      </c>
      <c r="CL53" s="156" t="str">
        <f t="shared" si="31"/>
        <v/>
      </c>
      <c r="CM53" s="156" t="str">
        <f t="shared" si="31"/>
        <v/>
      </c>
      <c r="CN53" s="156" t="str">
        <f t="shared" si="31"/>
        <v/>
      </c>
      <c r="CO53" s="156" t="str">
        <f t="shared" si="31"/>
        <v/>
      </c>
      <c r="CP53" s="156" t="str">
        <f t="shared" si="31"/>
        <v/>
      </c>
      <c r="CQ53" s="156" t="str">
        <f t="shared" si="31"/>
        <v/>
      </c>
      <c r="CR53" s="156" t="str">
        <f t="shared" si="31"/>
        <v/>
      </c>
      <c r="CS53" s="156" t="str">
        <f t="shared" ref="CS53:DH64" si="32">IF($O53="Yes",IF($R53+COLUMN(BY53)&gt;$S53,"",CR53+1),"")</f>
        <v/>
      </c>
      <c r="CT53" s="156" t="str">
        <f t="shared" si="32"/>
        <v/>
      </c>
      <c r="CU53" s="156" t="str">
        <f t="shared" si="32"/>
        <v/>
      </c>
      <c r="CV53" s="156" t="str">
        <f t="shared" si="32"/>
        <v/>
      </c>
      <c r="CW53" s="156" t="str">
        <f t="shared" si="32"/>
        <v/>
      </c>
      <c r="CX53" s="156" t="str">
        <f t="shared" si="32"/>
        <v/>
      </c>
      <c r="CY53" s="156" t="str">
        <f t="shared" si="32"/>
        <v/>
      </c>
      <c r="CZ53" s="156" t="str">
        <f t="shared" si="32"/>
        <v/>
      </c>
      <c r="DA53" s="156" t="str">
        <f t="shared" si="32"/>
        <v/>
      </c>
      <c r="DB53" s="156" t="str">
        <f t="shared" si="32"/>
        <v/>
      </c>
      <c r="DC53" s="156" t="str">
        <f t="shared" si="32"/>
        <v/>
      </c>
      <c r="DD53" s="156" t="str">
        <f t="shared" si="32"/>
        <v/>
      </c>
      <c r="DE53" s="156" t="str">
        <f t="shared" si="32"/>
        <v/>
      </c>
      <c r="DF53" s="156" t="str">
        <f t="shared" si="32"/>
        <v/>
      </c>
      <c r="DG53" s="156" t="str">
        <f t="shared" si="32"/>
        <v/>
      </c>
      <c r="DH53" s="156" t="str">
        <f t="shared" si="32"/>
        <v/>
      </c>
      <c r="DI53" s="156" t="str">
        <f t="shared" ref="DI53:DX64" si="33">IF($O53="Yes",IF($R53+COLUMN(CO53)&gt;$S53,"",DH53+1),"")</f>
        <v/>
      </c>
      <c r="DJ53" s="156" t="str">
        <f t="shared" si="33"/>
        <v/>
      </c>
      <c r="DK53" s="156" t="str">
        <f t="shared" si="33"/>
        <v/>
      </c>
      <c r="DL53" s="156" t="str">
        <f t="shared" si="33"/>
        <v/>
      </c>
      <c r="DM53" s="156" t="str">
        <f t="shared" si="33"/>
        <v/>
      </c>
      <c r="DN53" s="156" t="str">
        <f t="shared" si="33"/>
        <v/>
      </c>
      <c r="DO53" s="156" t="str">
        <f t="shared" si="33"/>
        <v/>
      </c>
      <c r="DP53" s="156" t="str">
        <f t="shared" si="33"/>
        <v/>
      </c>
      <c r="DQ53" s="156" t="str">
        <f t="shared" si="33"/>
        <v/>
      </c>
      <c r="DR53" s="156" t="str">
        <f t="shared" si="33"/>
        <v/>
      </c>
      <c r="DS53" s="156" t="str">
        <f t="shared" si="33"/>
        <v/>
      </c>
      <c r="DT53" s="156" t="str">
        <f t="shared" si="33"/>
        <v/>
      </c>
      <c r="DU53" s="156" t="str">
        <f t="shared" si="33"/>
        <v/>
      </c>
      <c r="DV53" s="156" t="str">
        <f t="shared" si="33"/>
        <v/>
      </c>
      <c r="DW53" s="156" t="str">
        <f t="shared" si="33"/>
        <v/>
      </c>
      <c r="DX53" s="156" t="str">
        <f t="shared" si="33"/>
        <v/>
      </c>
      <c r="DY53" s="156" t="str">
        <f t="shared" ref="DY53:EN64" si="34">IF($O53="Yes",IF($R53+COLUMN(DE53)&gt;$S53,"",DX53+1),"")</f>
        <v/>
      </c>
      <c r="DZ53" s="156" t="str">
        <f t="shared" si="34"/>
        <v/>
      </c>
      <c r="EA53" s="156" t="str">
        <f t="shared" si="34"/>
        <v/>
      </c>
      <c r="EB53" s="156" t="str">
        <f t="shared" si="34"/>
        <v/>
      </c>
      <c r="EC53" s="156" t="str">
        <f t="shared" si="34"/>
        <v/>
      </c>
      <c r="ED53" s="156" t="str">
        <f t="shared" si="34"/>
        <v/>
      </c>
      <c r="EE53" s="156" t="str">
        <f t="shared" si="34"/>
        <v/>
      </c>
      <c r="EF53" s="156" t="str">
        <f t="shared" si="34"/>
        <v/>
      </c>
      <c r="EG53" s="156" t="str">
        <f t="shared" si="34"/>
        <v/>
      </c>
      <c r="EH53" s="156" t="str">
        <f t="shared" si="34"/>
        <v/>
      </c>
      <c r="EI53" s="156" t="str">
        <f t="shared" si="34"/>
        <v/>
      </c>
      <c r="EJ53" s="156" t="str">
        <f t="shared" si="34"/>
        <v/>
      </c>
      <c r="EK53" s="156" t="str">
        <f t="shared" si="34"/>
        <v/>
      </c>
      <c r="EL53" s="156" t="str">
        <f t="shared" si="34"/>
        <v/>
      </c>
      <c r="EM53" s="156" t="str">
        <f t="shared" si="34"/>
        <v/>
      </c>
      <c r="EN53" s="156" t="str">
        <f t="shared" si="34"/>
        <v/>
      </c>
      <c r="EO53" s="156" t="str">
        <f t="shared" ref="EO53:FD64" si="35">IF($O53="Yes",IF($R53+COLUMN(DU53)&gt;$S53,"",EN53+1),"")</f>
        <v/>
      </c>
      <c r="EP53" s="156" t="str">
        <f t="shared" si="35"/>
        <v/>
      </c>
      <c r="EQ53" s="156" t="str">
        <f t="shared" si="35"/>
        <v/>
      </c>
      <c r="ER53" s="156" t="str">
        <f t="shared" si="35"/>
        <v/>
      </c>
      <c r="ES53" s="156" t="str">
        <f t="shared" si="35"/>
        <v/>
      </c>
      <c r="ET53" s="156" t="str">
        <f t="shared" si="35"/>
        <v/>
      </c>
      <c r="EU53" s="156" t="str">
        <f t="shared" si="35"/>
        <v/>
      </c>
      <c r="EV53" s="156" t="str">
        <f t="shared" si="35"/>
        <v/>
      </c>
      <c r="EW53" s="156" t="str">
        <f t="shared" si="35"/>
        <v/>
      </c>
      <c r="EX53" s="156" t="str">
        <f t="shared" si="35"/>
        <v/>
      </c>
      <c r="EY53" s="156" t="str">
        <f t="shared" si="35"/>
        <v/>
      </c>
      <c r="EZ53" s="156" t="str">
        <f t="shared" si="35"/>
        <v/>
      </c>
      <c r="FA53" s="156" t="str">
        <f t="shared" si="35"/>
        <v/>
      </c>
      <c r="FB53" s="156" t="str">
        <f t="shared" si="35"/>
        <v/>
      </c>
      <c r="FC53" s="156" t="str">
        <f t="shared" si="35"/>
        <v/>
      </c>
      <c r="FD53" s="156" t="str">
        <f t="shared" si="35"/>
        <v/>
      </c>
      <c r="FE53" s="156" t="str">
        <f t="shared" ref="FE53:FT64" si="36">IF($O53="Yes",IF($R53+COLUMN(EK53)&gt;$S53,"",FD53+1),"")</f>
        <v/>
      </c>
      <c r="FF53" s="156" t="str">
        <f t="shared" si="36"/>
        <v/>
      </c>
      <c r="FG53" s="156" t="str">
        <f t="shared" si="36"/>
        <v/>
      </c>
      <c r="FH53" s="156" t="str">
        <f t="shared" si="36"/>
        <v/>
      </c>
      <c r="FI53" s="156" t="str">
        <f t="shared" si="36"/>
        <v/>
      </c>
      <c r="FJ53" s="156" t="str">
        <f t="shared" si="36"/>
        <v/>
      </c>
      <c r="FK53" s="156" t="str">
        <f t="shared" si="36"/>
        <v/>
      </c>
      <c r="FL53" s="156" t="str">
        <f t="shared" si="36"/>
        <v/>
      </c>
      <c r="FM53" s="156" t="str">
        <f t="shared" si="36"/>
        <v/>
      </c>
      <c r="FN53" s="156" t="str">
        <f t="shared" si="36"/>
        <v/>
      </c>
      <c r="FO53" s="156" t="str">
        <f t="shared" si="36"/>
        <v/>
      </c>
      <c r="FP53" s="156" t="str">
        <f t="shared" si="36"/>
        <v/>
      </c>
      <c r="FQ53" s="156" t="str">
        <f t="shared" si="36"/>
        <v/>
      </c>
      <c r="FR53" s="156" t="str">
        <f t="shared" si="36"/>
        <v/>
      </c>
      <c r="FS53" s="156" t="str">
        <f t="shared" si="36"/>
        <v/>
      </c>
      <c r="FT53" s="156" t="str">
        <f t="shared" si="36"/>
        <v/>
      </c>
      <c r="FU53" s="156" t="str">
        <f t="shared" ref="FU53:GJ64" si="37">IF($O53="Yes",IF($R53+COLUMN(FA53)&gt;$S53,"",FT53+1),"")</f>
        <v/>
      </c>
      <c r="FV53" s="156" t="str">
        <f t="shared" si="37"/>
        <v/>
      </c>
      <c r="FW53" s="156" t="str">
        <f t="shared" si="37"/>
        <v/>
      </c>
      <c r="FX53" s="156" t="str">
        <f t="shared" si="37"/>
        <v/>
      </c>
      <c r="FY53" s="156" t="str">
        <f t="shared" si="37"/>
        <v/>
      </c>
      <c r="FZ53" s="156" t="str">
        <f t="shared" si="37"/>
        <v/>
      </c>
      <c r="GA53" s="156" t="str">
        <f t="shared" si="37"/>
        <v/>
      </c>
      <c r="GB53" s="156" t="str">
        <f t="shared" si="37"/>
        <v/>
      </c>
      <c r="GC53" s="156" t="str">
        <f t="shared" si="37"/>
        <v/>
      </c>
      <c r="GD53" s="156" t="str">
        <f t="shared" si="37"/>
        <v/>
      </c>
      <c r="GE53" s="156" t="str">
        <f t="shared" si="37"/>
        <v/>
      </c>
      <c r="GF53" s="156" t="str">
        <f t="shared" si="37"/>
        <v/>
      </c>
      <c r="GG53" s="156" t="str">
        <f t="shared" si="37"/>
        <v/>
      </c>
      <c r="GH53" s="156" t="str">
        <f t="shared" si="37"/>
        <v/>
      </c>
      <c r="GI53" s="156" t="str">
        <f t="shared" si="37"/>
        <v/>
      </c>
      <c r="GJ53" s="156" t="str">
        <f t="shared" si="37"/>
        <v/>
      </c>
      <c r="GK53" s="156" t="str">
        <f t="shared" ref="GK53:GZ64" si="38">IF($O53="Yes",IF($R53+COLUMN(FQ53)&gt;$S53,"",GJ53+1),"")</f>
        <v/>
      </c>
      <c r="GL53" s="156" t="str">
        <f t="shared" si="38"/>
        <v/>
      </c>
      <c r="GM53" s="156" t="str">
        <f t="shared" si="38"/>
        <v/>
      </c>
      <c r="GN53" s="156" t="str">
        <f t="shared" si="38"/>
        <v/>
      </c>
      <c r="GO53" s="156" t="str">
        <f t="shared" si="38"/>
        <v/>
      </c>
      <c r="GP53" s="156" t="str">
        <f t="shared" si="38"/>
        <v/>
      </c>
      <c r="GQ53" s="156" t="str">
        <f t="shared" si="38"/>
        <v/>
      </c>
      <c r="GR53" s="156" t="str">
        <f t="shared" si="38"/>
        <v/>
      </c>
      <c r="GS53" s="156" t="str">
        <f t="shared" si="38"/>
        <v/>
      </c>
      <c r="GT53" s="156" t="str">
        <f t="shared" si="38"/>
        <v/>
      </c>
      <c r="GU53" s="156" t="str">
        <f t="shared" si="38"/>
        <v/>
      </c>
      <c r="GV53" s="156" t="str">
        <f t="shared" si="38"/>
        <v/>
      </c>
      <c r="GW53" s="156" t="str">
        <f t="shared" si="38"/>
        <v/>
      </c>
      <c r="GX53" s="156" t="str">
        <f t="shared" si="38"/>
        <v/>
      </c>
      <c r="GY53" s="156" t="str">
        <f t="shared" si="38"/>
        <v/>
      </c>
      <c r="GZ53" s="156" t="str">
        <f t="shared" si="38"/>
        <v/>
      </c>
      <c r="HA53" s="156" t="str">
        <f t="shared" ref="HA53:HP64" si="39">IF($O53="Yes",IF($R53+COLUMN(GG53)&gt;$S53,"",GZ53+1),"")</f>
        <v/>
      </c>
      <c r="HB53" s="156" t="str">
        <f t="shared" si="39"/>
        <v/>
      </c>
      <c r="HC53" s="156" t="str">
        <f t="shared" si="39"/>
        <v/>
      </c>
      <c r="HD53" s="156" t="str">
        <f t="shared" si="39"/>
        <v/>
      </c>
      <c r="HE53" s="156" t="str">
        <f t="shared" si="39"/>
        <v/>
      </c>
      <c r="HF53" s="156" t="str">
        <f t="shared" si="39"/>
        <v/>
      </c>
      <c r="HG53" s="156" t="str">
        <f t="shared" si="39"/>
        <v/>
      </c>
      <c r="HH53" s="156" t="str">
        <f t="shared" si="39"/>
        <v/>
      </c>
      <c r="HI53" s="156" t="str">
        <f t="shared" si="39"/>
        <v/>
      </c>
      <c r="HJ53" s="156" t="str">
        <f t="shared" si="39"/>
        <v/>
      </c>
      <c r="HK53" s="156" t="str">
        <f t="shared" si="39"/>
        <v/>
      </c>
      <c r="HL53" s="156" t="str">
        <f t="shared" si="39"/>
        <v/>
      </c>
      <c r="HM53" s="156" t="str">
        <f t="shared" si="39"/>
        <v/>
      </c>
      <c r="HN53" s="156" t="str">
        <f t="shared" si="39"/>
        <v/>
      </c>
      <c r="HO53" s="156" t="str">
        <f t="shared" si="39"/>
        <v/>
      </c>
      <c r="HP53" s="156" t="str">
        <f t="shared" si="39"/>
        <v/>
      </c>
      <c r="HQ53" s="156" t="str">
        <f t="shared" ref="HQ53:IF64" si="40">IF($O53="Yes",IF($R53+COLUMN(GW53)&gt;$S53,"",HP53+1),"")</f>
        <v/>
      </c>
      <c r="HR53" s="156" t="str">
        <f t="shared" si="40"/>
        <v/>
      </c>
      <c r="HS53" s="156" t="str">
        <f t="shared" si="40"/>
        <v/>
      </c>
      <c r="HT53" s="156" t="str">
        <f t="shared" si="40"/>
        <v/>
      </c>
      <c r="HU53" s="156" t="str">
        <f t="shared" si="40"/>
        <v/>
      </c>
      <c r="HV53" s="156" t="str">
        <f t="shared" si="40"/>
        <v/>
      </c>
      <c r="HW53" s="156" t="str">
        <f t="shared" si="40"/>
        <v/>
      </c>
      <c r="HX53" s="156" t="str">
        <f t="shared" si="40"/>
        <v/>
      </c>
      <c r="HY53" s="156" t="str">
        <f t="shared" si="40"/>
        <v/>
      </c>
      <c r="HZ53" s="156" t="str">
        <f t="shared" si="40"/>
        <v/>
      </c>
      <c r="IA53" s="156" t="str">
        <f t="shared" si="40"/>
        <v/>
      </c>
      <c r="IB53" s="156" t="str">
        <f t="shared" si="40"/>
        <v/>
      </c>
      <c r="IC53" s="156" t="str">
        <f t="shared" si="40"/>
        <v/>
      </c>
      <c r="ID53" s="156" t="str">
        <f t="shared" si="40"/>
        <v/>
      </c>
      <c r="IE53" s="156" t="str">
        <f t="shared" si="40"/>
        <v/>
      </c>
      <c r="IF53" s="156" t="str">
        <f t="shared" si="40"/>
        <v/>
      </c>
      <c r="IG53" s="156" t="str">
        <f t="shared" ref="IG53:IV64" si="41">IF($O53="Yes",IF($R53+COLUMN(HM53)&gt;$S53,"",IF53+1),"")</f>
        <v/>
      </c>
      <c r="IH53" s="156" t="str">
        <f t="shared" si="41"/>
        <v/>
      </c>
      <c r="II53" s="156" t="str">
        <f t="shared" si="41"/>
        <v/>
      </c>
      <c r="IJ53" s="156" t="str">
        <f t="shared" si="41"/>
        <v/>
      </c>
      <c r="IK53" s="156" t="str">
        <f t="shared" si="41"/>
        <v/>
      </c>
      <c r="IL53" s="156" t="str">
        <f t="shared" si="41"/>
        <v/>
      </c>
      <c r="IM53" s="156" t="str">
        <f t="shared" si="41"/>
        <v/>
      </c>
      <c r="IN53" s="156" t="str">
        <f t="shared" si="41"/>
        <v/>
      </c>
      <c r="IO53" s="156" t="str">
        <f t="shared" si="41"/>
        <v/>
      </c>
      <c r="IP53" s="156" t="str">
        <f t="shared" si="41"/>
        <v/>
      </c>
      <c r="IQ53" s="156" t="str">
        <f t="shared" si="41"/>
        <v/>
      </c>
      <c r="IR53" s="156" t="str">
        <f t="shared" si="41"/>
        <v/>
      </c>
      <c r="IS53" s="156" t="str">
        <f t="shared" si="41"/>
        <v/>
      </c>
      <c r="IT53" s="156" t="str">
        <f t="shared" si="41"/>
        <v/>
      </c>
      <c r="IU53" s="156" t="str">
        <f t="shared" si="41"/>
        <v/>
      </c>
      <c r="IV53" s="156" t="str">
        <f t="shared" si="41"/>
        <v/>
      </c>
      <c r="IW53" s="156" t="str">
        <f t="shared" ref="IW53:JL64" si="42">IF($O53="Yes",IF($R53+COLUMN(IC53)&gt;$S53,"",IV53+1),"")</f>
        <v/>
      </c>
      <c r="IX53" s="156" t="str">
        <f t="shared" si="42"/>
        <v/>
      </c>
      <c r="IY53" s="156" t="str">
        <f t="shared" si="42"/>
        <v/>
      </c>
      <c r="IZ53" s="156" t="str">
        <f t="shared" si="42"/>
        <v/>
      </c>
      <c r="JA53" s="156" t="str">
        <f t="shared" si="42"/>
        <v/>
      </c>
      <c r="JB53" s="156" t="str">
        <f t="shared" si="42"/>
        <v/>
      </c>
      <c r="JC53" s="156" t="str">
        <f t="shared" si="42"/>
        <v/>
      </c>
      <c r="JD53" s="156" t="str">
        <f t="shared" si="42"/>
        <v/>
      </c>
      <c r="JE53" s="156" t="str">
        <f t="shared" si="42"/>
        <v/>
      </c>
      <c r="JF53" s="156" t="str">
        <f t="shared" si="42"/>
        <v/>
      </c>
      <c r="JG53" s="156" t="str">
        <f t="shared" si="42"/>
        <v/>
      </c>
      <c r="JH53" s="156" t="str">
        <f t="shared" si="42"/>
        <v/>
      </c>
      <c r="JI53" s="156" t="str">
        <f t="shared" si="42"/>
        <v/>
      </c>
      <c r="JJ53" s="156" t="str">
        <f t="shared" si="42"/>
        <v/>
      </c>
      <c r="JK53" s="156" t="str">
        <f t="shared" si="42"/>
        <v/>
      </c>
      <c r="JL53" s="156" t="str">
        <f t="shared" si="42"/>
        <v/>
      </c>
      <c r="JM53" s="156" t="str">
        <f t="shared" ref="JM53:KB64" si="43">IF($O53="Yes",IF($R53+COLUMN(IS53)&gt;$S53,"",JL53+1),"")</f>
        <v/>
      </c>
      <c r="JN53" s="156" t="str">
        <f t="shared" si="43"/>
        <v/>
      </c>
      <c r="JO53" s="156" t="str">
        <f t="shared" si="43"/>
        <v/>
      </c>
      <c r="JP53" s="156" t="str">
        <f t="shared" si="43"/>
        <v/>
      </c>
      <c r="JQ53" s="156" t="str">
        <f t="shared" si="43"/>
        <v/>
      </c>
      <c r="JR53" s="156" t="str">
        <f t="shared" si="43"/>
        <v/>
      </c>
      <c r="JS53" s="156" t="str">
        <f t="shared" si="43"/>
        <v/>
      </c>
      <c r="JT53" s="156" t="str">
        <f t="shared" si="43"/>
        <v/>
      </c>
      <c r="JU53" s="156" t="str">
        <f t="shared" si="43"/>
        <v/>
      </c>
      <c r="JV53" s="156" t="str">
        <f t="shared" si="43"/>
        <v/>
      </c>
      <c r="JW53" s="156" t="str">
        <f t="shared" si="43"/>
        <v/>
      </c>
      <c r="JX53" s="156" t="str">
        <f t="shared" si="43"/>
        <v/>
      </c>
      <c r="JY53" s="156" t="str">
        <f t="shared" si="43"/>
        <v/>
      </c>
      <c r="JZ53" s="156" t="str">
        <f t="shared" si="43"/>
        <v/>
      </c>
      <c r="KA53" s="156" t="str">
        <f t="shared" si="43"/>
        <v/>
      </c>
      <c r="KB53" s="156" t="str">
        <f t="shared" si="43"/>
        <v/>
      </c>
      <c r="KC53" s="156" t="str">
        <f t="shared" ref="KC53:KR64" si="44">IF($O53="Yes",IF($R53+COLUMN(JI53)&gt;$S53,"",KB53+1),"")</f>
        <v/>
      </c>
      <c r="KD53" s="156" t="str">
        <f t="shared" si="44"/>
        <v/>
      </c>
      <c r="KE53" s="156" t="str">
        <f t="shared" si="44"/>
        <v/>
      </c>
      <c r="KF53" s="156" t="str">
        <f t="shared" si="44"/>
        <v/>
      </c>
      <c r="KG53" s="156" t="str">
        <f t="shared" si="44"/>
        <v/>
      </c>
      <c r="KH53" s="156" t="str">
        <f t="shared" si="44"/>
        <v/>
      </c>
      <c r="KI53" s="156" t="str">
        <f t="shared" si="44"/>
        <v/>
      </c>
      <c r="KJ53" s="156" t="str">
        <f t="shared" si="44"/>
        <v/>
      </c>
      <c r="KK53" s="156" t="str">
        <f t="shared" si="44"/>
        <v/>
      </c>
      <c r="KL53" s="156" t="str">
        <f t="shared" si="44"/>
        <v/>
      </c>
      <c r="KM53" s="156" t="str">
        <f t="shared" si="44"/>
        <v/>
      </c>
      <c r="KN53" s="156" t="str">
        <f t="shared" si="44"/>
        <v/>
      </c>
      <c r="KO53" s="156" t="str">
        <f t="shared" si="44"/>
        <v/>
      </c>
      <c r="KP53" s="156" t="str">
        <f t="shared" si="44"/>
        <v/>
      </c>
      <c r="KQ53" s="156" t="str">
        <f t="shared" si="44"/>
        <v/>
      </c>
      <c r="KR53" s="156" t="str">
        <f t="shared" si="44"/>
        <v/>
      </c>
      <c r="KS53" s="156" t="str">
        <f t="shared" ref="KS53:LH64" si="45">IF($O53="Yes",IF($R53+COLUMN(JY53)&gt;$S53,"",KR53+1),"")</f>
        <v/>
      </c>
      <c r="KT53" s="156" t="str">
        <f t="shared" si="45"/>
        <v/>
      </c>
      <c r="KU53" s="156" t="str">
        <f t="shared" si="45"/>
        <v/>
      </c>
      <c r="KV53" s="156" t="str">
        <f t="shared" si="45"/>
        <v/>
      </c>
      <c r="KW53" s="156" t="str">
        <f t="shared" si="45"/>
        <v/>
      </c>
      <c r="KX53" s="156" t="str">
        <f t="shared" si="45"/>
        <v/>
      </c>
      <c r="KY53" s="156" t="str">
        <f t="shared" si="45"/>
        <v/>
      </c>
      <c r="KZ53" s="156" t="str">
        <f t="shared" si="45"/>
        <v/>
      </c>
      <c r="LA53" s="156" t="str">
        <f t="shared" si="45"/>
        <v/>
      </c>
      <c r="LB53" s="156" t="str">
        <f t="shared" si="45"/>
        <v/>
      </c>
      <c r="LC53" s="156" t="str">
        <f t="shared" si="45"/>
        <v/>
      </c>
      <c r="LD53" s="156" t="str">
        <f t="shared" si="45"/>
        <v/>
      </c>
      <c r="LE53" s="156" t="str">
        <f t="shared" si="45"/>
        <v/>
      </c>
      <c r="LF53" s="156" t="str">
        <f t="shared" si="45"/>
        <v/>
      </c>
      <c r="LG53" s="156" t="str">
        <f t="shared" si="45"/>
        <v/>
      </c>
      <c r="LH53" s="156" t="str">
        <f t="shared" si="45"/>
        <v/>
      </c>
      <c r="LI53" s="156" t="str">
        <f t="shared" ref="LI53:LX64" si="46">IF($O53="Yes",IF($R53+COLUMN(KO53)&gt;$S53,"",LH53+1),"")</f>
        <v/>
      </c>
      <c r="LJ53" s="156" t="str">
        <f t="shared" si="46"/>
        <v/>
      </c>
      <c r="LK53" s="156" t="str">
        <f t="shared" si="46"/>
        <v/>
      </c>
      <c r="LL53" s="156" t="str">
        <f t="shared" si="46"/>
        <v/>
      </c>
      <c r="LM53" s="156" t="str">
        <f t="shared" si="46"/>
        <v/>
      </c>
      <c r="LN53" s="156" t="str">
        <f t="shared" si="46"/>
        <v/>
      </c>
      <c r="LO53" s="156" t="str">
        <f t="shared" si="46"/>
        <v/>
      </c>
      <c r="LP53" s="156" t="str">
        <f t="shared" si="46"/>
        <v/>
      </c>
      <c r="LQ53" s="156" t="str">
        <f t="shared" si="46"/>
        <v/>
      </c>
      <c r="LR53" s="156" t="str">
        <f t="shared" si="46"/>
        <v/>
      </c>
      <c r="LS53" s="156" t="str">
        <f t="shared" si="46"/>
        <v/>
      </c>
      <c r="LT53" s="156" t="str">
        <f t="shared" si="46"/>
        <v/>
      </c>
      <c r="LU53" s="156" t="str">
        <f t="shared" si="46"/>
        <v/>
      </c>
      <c r="LV53" s="156" t="str">
        <f t="shared" si="46"/>
        <v/>
      </c>
      <c r="LW53" s="156" t="str">
        <f t="shared" si="46"/>
        <v/>
      </c>
      <c r="LX53" s="156" t="str">
        <f t="shared" si="46"/>
        <v/>
      </c>
      <c r="LY53" s="156" t="str">
        <f t="shared" ref="LY53:MN64" si="47">IF($O53="Yes",IF($R53+COLUMN(LE53)&gt;$S53,"",LX53+1),"")</f>
        <v/>
      </c>
      <c r="LZ53" s="156" t="str">
        <f t="shared" si="47"/>
        <v/>
      </c>
      <c r="MA53" s="156" t="str">
        <f t="shared" si="47"/>
        <v/>
      </c>
      <c r="MB53" s="156" t="str">
        <f t="shared" si="47"/>
        <v/>
      </c>
      <c r="MC53" s="156" t="str">
        <f t="shared" si="47"/>
        <v/>
      </c>
      <c r="MD53" s="156" t="str">
        <f t="shared" si="47"/>
        <v/>
      </c>
      <c r="ME53" s="156" t="str">
        <f t="shared" si="47"/>
        <v/>
      </c>
      <c r="MF53" s="156" t="str">
        <f t="shared" si="47"/>
        <v/>
      </c>
      <c r="MG53" s="156" t="str">
        <f t="shared" si="47"/>
        <v/>
      </c>
      <c r="MH53" s="156" t="str">
        <f t="shared" si="47"/>
        <v/>
      </c>
      <c r="MI53" s="156" t="str">
        <f t="shared" si="47"/>
        <v/>
      </c>
      <c r="MJ53" s="156" t="str">
        <f t="shared" si="47"/>
        <v/>
      </c>
      <c r="MK53" s="156" t="str">
        <f t="shared" si="47"/>
        <v/>
      </c>
      <c r="ML53" s="156" t="str">
        <f t="shared" si="47"/>
        <v/>
      </c>
      <c r="MM53" s="156" t="str">
        <f t="shared" si="47"/>
        <v/>
      </c>
      <c r="MN53" s="156" t="str">
        <f t="shared" si="47"/>
        <v/>
      </c>
      <c r="MO53" s="156" t="str">
        <f t="shared" ref="MO53:ND64" si="48">IF($O53="Yes",IF($R53+COLUMN(LU53)&gt;$S53,"",MN53+1),"")</f>
        <v/>
      </c>
      <c r="MP53" s="156" t="str">
        <f t="shared" si="48"/>
        <v/>
      </c>
      <c r="MQ53" s="156" t="str">
        <f t="shared" si="48"/>
        <v/>
      </c>
      <c r="MR53" s="156" t="str">
        <f t="shared" si="48"/>
        <v/>
      </c>
      <c r="MS53" s="156" t="str">
        <f t="shared" si="48"/>
        <v/>
      </c>
      <c r="MT53" s="156" t="str">
        <f t="shared" si="48"/>
        <v/>
      </c>
      <c r="MU53" s="156" t="str">
        <f t="shared" si="48"/>
        <v/>
      </c>
      <c r="MV53" s="156" t="str">
        <f t="shared" si="48"/>
        <v/>
      </c>
      <c r="MW53" s="156" t="str">
        <f t="shared" si="48"/>
        <v/>
      </c>
      <c r="MX53" s="156" t="str">
        <f t="shared" si="48"/>
        <v/>
      </c>
      <c r="MY53" s="156" t="str">
        <f t="shared" si="48"/>
        <v/>
      </c>
      <c r="MZ53" s="156" t="str">
        <f t="shared" si="48"/>
        <v/>
      </c>
      <c r="NA53" s="156" t="str">
        <f t="shared" si="48"/>
        <v/>
      </c>
      <c r="NB53" s="156" t="str">
        <f t="shared" si="48"/>
        <v/>
      </c>
      <c r="NC53" s="156" t="str">
        <f t="shared" si="48"/>
        <v/>
      </c>
      <c r="ND53" s="156" t="str">
        <f t="shared" si="48"/>
        <v/>
      </c>
      <c r="NE53" s="156" t="str">
        <f t="shared" ref="NE53:NT53" si="49">IF($O53="Yes",IF($R53+COLUMN(MK53)&gt;$S53,"",ND53+1),"")</f>
        <v/>
      </c>
      <c r="NF53" s="156" t="str">
        <f t="shared" si="49"/>
        <v/>
      </c>
      <c r="NG53" s="156" t="str">
        <f t="shared" si="49"/>
        <v/>
      </c>
      <c r="NH53" s="156" t="str">
        <f t="shared" si="49"/>
        <v/>
      </c>
      <c r="NI53" s="156" t="str">
        <f t="shared" si="49"/>
        <v/>
      </c>
      <c r="NJ53" s="156" t="str">
        <f t="shared" si="49"/>
        <v/>
      </c>
      <c r="NK53" s="156" t="str">
        <f t="shared" si="49"/>
        <v/>
      </c>
      <c r="NL53" s="156" t="str">
        <f t="shared" si="49"/>
        <v/>
      </c>
      <c r="NM53" s="156" t="str">
        <f t="shared" si="49"/>
        <v/>
      </c>
      <c r="NN53" s="156" t="str">
        <f t="shared" si="49"/>
        <v/>
      </c>
      <c r="NO53" s="156" t="str">
        <f t="shared" si="49"/>
        <v/>
      </c>
      <c r="NP53" s="156" t="str">
        <f t="shared" si="49"/>
        <v/>
      </c>
      <c r="NQ53" s="156" t="str">
        <f t="shared" si="49"/>
        <v/>
      </c>
      <c r="NR53" s="156" t="str">
        <f t="shared" si="49"/>
        <v/>
      </c>
      <c r="NS53" s="156" t="str">
        <f t="shared" si="49"/>
        <v/>
      </c>
      <c r="NT53" s="156" t="str">
        <f t="shared" si="49"/>
        <v/>
      </c>
      <c r="NU53" s="156" t="str">
        <f t="shared" ref="MS53:NU63" si="50">IF($O53="Yes",IF($R53+COLUMN(NA53)&gt;$S53,"",NT53+1),"")</f>
        <v/>
      </c>
      <c r="NV53" s="3"/>
    </row>
    <row r="54" spans="1:386" s="7" customFormat="1" ht="12.75" x14ac:dyDescent="0.2">
      <c r="A54" s="83" t="s">
        <v>42</v>
      </c>
      <c r="B54" s="148">
        <f t="shared" si="20"/>
        <v>31</v>
      </c>
      <c r="C54" s="149"/>
      <c r="D54" s="88"/>
      <c r="E54" s="75"/>
      <c r="F54" s="75"/>
      <c r="G54" s="76"/>
      <c r="H54" s="88"/>
      <c r="I54" s="75"/>
      <c r="J54" s="75"/>
      <c r="K54" s="76"/>
      <c r="L54" s="150">
        <f t="shared" si="21"/>
        <v>0</v>
      </c>
      <c r="M54" s="6"/>
      <c r="N54" s="154">
        <v>2</v>
      </c>
      <c r="O54" s="154" t="str">
        <f t="shared" si="22"/>
        <v>No</v>
      </c>
      <c r="P54" s="154">
        <f t="shared" si="23"/>
        <v>0</v>
      </c>
      <c r="Q54" s="154">
        <f t="shared" ref="Q54:Q64" si="51">IF(O54="Yes",(P54/H26)*K26,0)</f>
        <v>0</v>
      </c>
      <c r="R54" s="155" t="str">
        <f t="shared" si="24"/>
        <v/>
      </c>
      <c r="S54" s="155" t="str">
        <f>IF(O54="Yes",J26,"")</f>
        <v/>
      </c>
      <c r="T54" s="156" t="str">
        <f t="shared" si="26"/>
        <v/>
      </c>
      <c r="U54" s="156" t="str">
        <f t="shared" si="27"/>
        <v/>
      </c>
      <c r="V54" s="156" t="str">
        <f t="shared" si="27"/>
        <v/>
      </c>
      <c r="W54" s="156" t="str">
        <f t="shared" si="27"/>
        <v/>
      </c>
      <c r="X54" s="156" t="str">
        <f t="shared" si="27"/>
        <v/>
      </c>
      <c r="Y54" s="156" t="str">
        <f t="shared" si="27"/>
        <v/>
      </c>
      <c r="Z54" s="156" t="str">
        <f t="shared" si="27"/>
        <v/>
      </c>
      <c r="AA54" s="156" t="str">
        <f t="shared" si="27"/>
        <v/>
      </c>
      <c r="AB54" s="156" t="str">
        <f t="shared" si="27"/>
        <v/>
      </c>
      <c r="AC54" s="156" t="str">
        <f t="shared" si="27"/>
        <v/>
      </c>
      <c r="AD54" s="156" t="str">
        <f t="shared" si="27"/>
        <v/>
      </c>
      <c r="AE54" s="156" t="str">
        <f t="shared" si="27"/>
        <v/>
      </c>
      <c r="AF54" s="156" t="str">
        <f t="shared" si="27"/>
        <v/>
      </c>
      <c r="AG54" s="156" t="str">
        <f t="shared" si="28"/>
        <v/>
      </c>
      <c r="AH54" s="156" t="str">
        <f t="shared" si="28"/>
        <v/>
      </c>
      <c r="AI54" s="156" t="str">
        <f t="shared" si="28"/>
        <v/>
      </c>
      <c r="AJ54" s="156" t="str">
        <f t="shared" si="28"/>
        <v/>
      </c>
      <c r="AK54" s="156" t="str">
        <f t="shared" si="28"/>
        <v/>
      </c>
      <c r="AL54" s="156" t="str">
        <f t="shared" si="28"/>
        <v/>
      </c>
      <c r="AM54" s="156" t="str">
        <f t="shared" si="28"/>
        <v/>
      </c>
      <c r="AN54" s="156" t="str">
        <f t="shared" si="28"/>
        <v/>
      </c>
      <c r="AO54" s="156" t="str">
        <f t="shared" si="28"/>
        <v/>
      </c>
      <c r="AP54" s="156" t="str">
        <f t="shared" si="28"/>
        <v/>
      </c>
      <c r="AQ54" s="156" t="str">
        <f t="shared" si="28"/>
        <v/>
      </c>
      <c r="AR54" s="156" t="str">
        <f t="shared" si="28"/>
        <v/>
      </c>
      <c r="AS54" s="156" t="str">
        <f t="shared" si="28"/>
        <v/>
      </c>
      <c r="AT54" s="156" t="str">
        <f t="shared" si="28"/>
        <v/>
      </c>
      <c r="AU54" s="156" t="str">
        <f t="shared" si="28"/>
        <v/>
      </c>
      <c r="AV54" s="156" t="str">
        <f t="shared" si="28"/>
        <v/>
      </c>
      <c r="AW54" s="156" t="str">
        <f t="shared" si="29"/>
        <v/>
      </c>
      <c r="AX54" s="156" t="str">
        <f t="shared" si="29"/>
        <v/>
      </c>
      <c r="AY54" s="156" t="str">
        <f t="shared" si="29"/>
        <v/>
      </c>
      <c r="AZ54" s="156" t="str">
        <f t="shared" si="29"/>
        <v/>
      </c>
      <c r="BA54" s="156" t="str">
        <f t="shared" si="29"/>
        <v/>
      </c>
      <c r="BB54" s="156" t="str">
        <f t="shared" si="29"/>
        <v/>
      </c>
      <c r="BC54" s="156" t="str">
        <f t="shared" si="29"/>
        <v/>
      </c>
      <c r="BD54" s="156" t="str">
        <f t="shared" si="29"/>
        <v/>
      </c>
      <c r="BE54" s="156" t="str">
        <f t="shared" si="29"/>
        <v/>
      </c>
      <c r="BF54" s="156" t="str">
        <f t="shared" si="29"/>
        <v/>
      </c>
      <c r="BG54" s="156" t="str">
        <f t="shared" si="29"/>
        <v/>
      </c>
      <c r="BH54" s="156" t="str">
        <f t="shared" si="29"/>
        <v/>
      </c>
      <c r="BI54" s="156" t="str">
        <f t="shared" si="29"/>
        <v/>
      </c>
      <c r="BJ54" s="156" t="str">
        <f t="shared" si="29"/>
        <v/>
      </c>
      <c r="BK54" s="156" t="str">
        <f t="shared" si="29"/>
        <v/>
      </c>
      <c r="BL54" s="156" t="str">
        <f t="shared" si="29"/>
        <v/>
      </c>
      <c r="BM54" s="156" t="str">
        <f t="shared" si="30"/>
        <v/>
      </c>
      <c r="BN54" s="156" t="str">
        <f t="shared" si="30"/>
        <v/>
      </c>
      <c r="BO54" s="156" t="str">
        <f t="shared" si="30"/>
        <v/>
      </c>
      <c r="BP54" s="156" t="str">
        <f t="shared" si="30"/>
        <v/>
      </c>
      <c r="BQ54" s="156" t="str">
        <f t="shared" si="30"/>
        <v/>
      </c>
      <c r="BR54" s="156" t="str">
        <f t="shared" si="30"/>
        <v/>
      </c>
      <c r="BS54" s="156" t="str">
        <f t="shared" si="30"/>
        <v/>
      </c>
      <c r="BT54" s="156" t="str">
        <f t="shared" si="30"/>
        <v/>
      </c>
      <c r="BU54" s="156" t="str">
        <f t="shared" si="30"/>
        <v/>
      </c>
      <c r="BV54" s="156" t="str">
        <f t="shared" si="30"/>
        <v/>
      </c>
      <c r="BW54" s="156" t="str">
        <f t="shared" si="30"/>
        <v/>
      </c>
      <c r="BX54" s="156" t="str">
        <f t="shared" si="30"/>
        <v/>
      </c>
      <c r="BY54" s="156" t="str">
        <f t="shared" si="30"/>
        <v/>
      </c>
      <c r="BZ54" s="156" t="str">
        <f t="shared" si="30"/>
        <v/>
      </c>
      <c r="CA54" s="156" t="str">
        <f t="shared" si="30"/>
        <v/>
      </c>
      <c r="CB54" s="156" t="str">
        <f t="shared" si="30"/>
        <v/>
      </c>
      <c r="CC54" s="156" t="str">
        <f t="shared" si="31"/>
        <v/>
      </c>
      <c r="CD54" s="156" t="str">
        <f t="shared" si="31"/>
        <v/>
      </c>
      <c r="CE54" s="156" t="str">
        <f t="shared" si="31"/>
        <v/>
      </c>
      <c r="CF54" s="156" t="str">
        <f t="shared" si="31"/>
        <v/>
      </c>
      <c r="CG54" s="156" t="str">
        <f t="shared" si="31"/>
        <v/>
      </c>
      <c r="CH54" s="156" t="str">
        <f t="shared" si="31"/>
        <v/>
      </c>
      <c r="CI54" s="156" t="str">
        <f t="shared" si="31"/>
        <v/>
      </c>
      <c r="CJ54" s="156" t="str">
        <f t="shared" si="31"/>
        <v/>
      </c>
      <c r="CK54" s="156" t="str">
        <f t="shared" si="31"/>
        <v/>
      </c>
      <c r="CL54" s="156" t="str">
        <f t="shared" si="31"/>
        <v/>
      </c>
      <c r="CM54" s="156" t="str">
        <f t="shared" si="31"/>
        <v/>
      </c>
      <c r="CN54" s="156" t="str">
        <f t="shared" si="31"/>
        <v/>
      </c>
      <c r="CO54" s="156" t="str">
        <f t="shared" si="31"/>
        <v/>
      </c>
      <c r="CP54" s="156" t="str">
        <f t="shared" si="31"/>
        <v/>
      </c>
      <c r="CQ54" s="156" t="str">
        <f t="shared" si="31"/>
        <v/>
      </c>
      <c r="CR54" s="156" t="str">
        <f t="shared" si="31"/>
        <v/>
      </c>
      <c r="CS54" s="156" t="str">
        <f t="shared" si="32"/>
        <v/>
      </c>
      <c r="CT54" s="156" t="str">
        <f t="shared" si="32"/>
        <v/>
      </c>
      <c r="CU54" s="156" t="str">
        <f t="shared" si="32"/>
        <v/>
      </c>
      <c r="CV54" s="156" t="str">
        <f t="shared" si="32"/>
        <v/>
      </c>
      <c r="CW54" s="156" t="str">
        <f t="shared" si="32"/>
        <v/>
      </c>
      <c r="CX54" s="156" t="str">
        <f t="shared" si="32"/>
        <v/>
      </c>
      <c r="CY54" s="156" t="str">
        <f t="shared" si="32"/>
        <v/>
      </c>
      <c r="CZ54" s="156" t="str">
        <f t="shared" si="32"/>
        <v/>
      </c>
      <c r="DA54" s="156" t="str">
        <f t="shared" si="32"/>
        <v/>
      </c>
      <c r="DB54" s="156" t="str">
        <f t="shared" si="32"/>
        <v/>
      </c>
      <c r="DC54" s="156" t="str">
        <f t="shared" si="32"/>
        <v/>
      </c>
      <c r="DD54" s="156" t="str">
        <f t="shared" si="32"/>
        <v/>
      </c>
      <c r="DE54" s="156" t="str">
        <f t="shared" si="32"/>
        <v/>
      </c>
      <c r="DF54" s="156" t="str">
        <f t="shared" si="32"/>
        <v/>
      </c>
      <c r="DG54" s="156" t="str">
        <f t="shared" si="32"/>
        <v/>
      </c>
      <c r="DH54" s="156" t="str">
        <f t="shared" si="32"/>
        <v/>
      </c>
      <c r="DI54" s="156" t="str">
        <f t="shared" si="33"/>
        <v/>
      </c>
      <c r="DJ54" s="156" t="str">
        <f t="shared" si="33"/>
        <v/>
      </c>
      <c r="DK54" s="156" t="str">
        <f t="shared" si="33"/>
        <v/>
      </c>
      <c r="DL54" s="156" t="str">
        <f t="shared" si="33"/>
        <v/>
      </c>
      <c r="DM54" s="156" t="str">
        <f t="shared" si="33"/>
        <v/>
      </c>
      <c r="DN54" s="156" t="str">
        <f t="shared" si="33"/>
        <v/>
      </c>
      <c r="DO54" s="156" t="str">
        <f t="shared" si="33"/>
        <v/>
      </c>
      <c r="DP54" s="156" t="str">
        <f t="shared" si="33"/>
        <v/>
      </c>
      <c r="DQ54" s="156" t="str">
        <f t="shared" si="33"/>
        <v/>
      </c>
      <c r="DR54" s="156" t="str">
        <f t="shared" si="33"/>
        <v/>
      </c>
      <c r="DS54" s="156" t="str">
        <f t="shared" si="33"/>
        <v/>
      </c>
      <c r="DT54" s="156" t="str">
        <f t="shared" si="33"/>
        <v/>
      </c>
      <c r="DU54" s="156" t="str">
        <f t="shared" si="33"/>
        <v/>
      </c>
      <c r="DV54" s="156" t="str">
        <f t="shared" si="33"/>
        <v/>
      </c>
      <c r="DW54" s="156" t="str">
        <f t="shared" si="33"/>
        <v/>
      </c>
      <c r="DX54" s="156" t="str">
        <f t="shared" si="33"/>
        <v/>
      </c>
      <c r="DY54" s="156" t="str">
        <f t="shared" si="34"/>
        <v/>
      </c>
      <c r="DZ54" s="156" t="str">
        <f t="shared" si="34"/>
        <v/>
      </c>
      <c r="EA54" s="156" t="str">
        <f t="shared" si="34"/>
        <v/>
      </c>
      <c r="EB54" s="156" t="str">
        <f t="shared" si="34"/>
        <v/>
      </c>
      <c r="EC54" s="156" t="str">
        <f t="shared" si="34"/>
        <v/>
      </c>
      <c r="ED54" s="156" t="str">
        <f t="shared" si="34"/>
        <v/>
      </c>
      <c r="EE54" s="156" t="str">
        <f t="shared" si="34"/>
        <v/>
      </c>
      <c r="EF54" s="156" t="str">
        <f t="shared" si="34"/>
        <v/>
      </c>
      <c r="EG54" s="156" t="str">
        <f t="shared" si="34"/>
        <v/>
      </c>
      <c r="EH54" s="156" t="str">
        <f t="shared" si="34"/>
        <v/>
      </c>
      <c r="EI54" s="156" t="str">
        <f t="shared" si="34"/>
        <v/>
      </c>
      <c r="EJ54" s="156" t="str">
        <f t="shared" si="34"/>
        <v/>
      </c>
      <c r="EK54" s="156" t="str">
        <f t="shared" si="34"/>
        <v/>
      </c>
      <c r="EL54" s="156" t="str">
        <f t="shared" si="34"/>
        <v/>
      </c>
      <c r="EM54" s="156" t="str">
        <f t="shared" si="34"/>
        <v/>
      </c>
      <c r="EN54" s="156" t="str">
        <f t="shared" si="34"/>
        <v/>
      </c>
      <c r="EO54" s="156" t="str">
        <f t="shared" si="35"/>
        <v/>
      </c>
      <c r="EP54" s="156" t="str">
        <f t="shared" si="35"/>
        <v/>
      </c>
      <c r="EQ54" s="156" t="str">
        <f t="shared" si="35"/>
        <v/>
      </c>
      <c r="ER54" s="156" t="str">
        <f t="shared" si="35"/>
        <v/>
      </c>
      <c r="ES54" s="156" t="str">
        <f t="shared" si="35"/>
        <v/>
      </c>
      <c r="ET54" s="156" t="str">
        <f t="shared" si="35"/>
        <v/>
      </c>
      <c r="EU54" s="156" t="str">
        <f t="shared" si="35"/>
        <v/>
      </c>
      <c r="EV54" s="156" t="str">
        <f t="shared" si="35"/>
        <v/>
      </c>
      <c r="EW54" s="156" t="str">
        <f t="shared" si="35"/>
        <v/>
      </c>
      <c r="EX54" s="156" t="str">
        <f t="shared" si="35"/>
        <v/>
      </c>
      <c r="EY54" s="156" t="str">
        <f t="shared" si="35"/>
        <v/>
      </c>
      <c r="EZ54" s="156" t="str">
        <f t="shared" si="35"/>
        <v/>
      </c>
      <c r="FA54" s="156" t="str">
        <f t="shared" si="35"/>
        <v/>
      </c>
      <c r="FB54" s="156" t="str">
        <f t="shared" si="35"/>
        <v/>
      </c>
      <c r="FC54" s="156" t="str">
        <f t="shared" si="35"/>
        <v/>
      </c>
      <c r="FD54" s="156" t="str">
        <f t="shared" si="35"/>
        <v/>
      </c>
      <c r="FE54" s="156" t="str">
        <f t="shared" si="36"/>
        <v/>
      </c>
      <c r="FF54" s="156" t="str">
        <f t="shared" si="36"/>
        <v/>
      </c>
      <c r="FG54" s="156" t="str">
        <f t="shared" si="36"/>
        <v/>
      </c>
      <c r="FH54" s="156" t="str">
        <f t="shared" si="36"/>
        <v/>
      </c>
      <c r="FI54" s="156" t="str">
        <f t="shared" si="36"/>
        <v/>
      </c>
      <c r="FJ54" s="156" t="str">
        <f t="shared" si="36"/>
        <v/>
      </c>
      <c r="FK54" s="156" t="str">
        <f t="shared" si="36"/>
        <v/>
      </c>
      <c r="FL54" s="156" t="str">
        <f t="shared" si="36"/>
        <v/>
      </c>
      <c r="FM54" s="156" t="str">
        <f t="shared" si="36"/>
        <v/>
      </c>
      <c r="FN54" s="156" t="str">
        <f t="shared" si="36"/>
        <v/>
      </c>
      <c r="FO54" s="156" t="str">
        <f t="shared" si="36"/>
        <v/>
      </c>
      <c r="FP54" s="156" t="str">
        <f t="shared" si="36"/>
        <v/>
      </c>
      <c r="FQ54" s="156" t="str">
        <f t="shared" si="36"/>
        <v/>
      </c>
      <c r="FR54" s="156" t="str">
        <f t="shared" si="36"/>
        <v/>
      </c>
      <c r="FS54" s="156" t="str">
        <f t="shared" si="36"/>
        <v/>
      </c>
      <c r="FT54" s="156" t="str">
        <f t="shared" si="36"/>
        <v/>
      </c>
      <c r="FU54" s="156" t="str">
        <f t="shared" si="37"/>
        <v/>
      </c>
      <c r="FV54" s="156" t="str">
        <f t="shared" si="37"/>
        <v/>
      </c>
      <c r="FW54" s="156" t="str">
        <f t="shared" si="37"/>
        <v/>
      </c>
      <c r="FX54" s="156" t="str">
        <f t="shared" si="37"/>
        <v/>
      </c>
      <c r="FY54" s="156" t="str">
        <f t="shared" si="37"/>
        <v/>
      </c>
      <c r="FZ54" s="156" t="str">
        <f t="shared" si="37"/>
        <v/>
      </c>
      <c r="GA54" s="156" t="str">
        <f t="shared" si="37"/>
        <v/>
      </c>
      <c r="GB54" s="156" t="str">
        <f t="shared" si="37"/>
        <v/>
      </c>
      <c r="GC54" s="156" t="str">
        <f t="shared" si="37"/>
        <v/>
      </c>
      <c r="GD54" s="156" t="str">
        <f t="shared" si="37"/>
        <v/>
      </c>
      <c r="GE54" s="156" t="str">
        <f t="shared" si="37"/>
        <v/>
      </c>
      <c r="GF54" s="156" t="str">
        <f t="shared" si="37"/>
        <v/>
      </c>
      <c r="GG54" s="156" t="str">
        <f t="shared" si="37"/>
        <v/>
      </c>
      <c r="GH54" s="156" t="str">
        <f t="shared" si="37"/>
        <v/>
      </c>
      <c r="GI54" s="156" t="str">
        <f t="shared" si="37"/>
        <v/>
      </c>
      <c r="GJ54" s="156" t="str">
        <f t="shared" si="37"/>
        <v/>
      </c>
      <c r="GK54" s="156" t="str">
        <f t="shared" si="38"/>
        <v/>
      </c>
      <c r="GL54" s="156" t="str">
        <f t="shared" si="38"/>
        <v/>
      </c>
      <c r="GM54" s="156" t="str">
        <f t="shared" si="38"/>
        <v/>
      </c>
      <c r="GN54" s="156" t="str">
        <f t="shared" si="38"/>
        <v/>
      </c>
      <c r="GO54" s="156" t="str">
        <f t="shared" si="38"/>
        <v/>
      </c>
      <c r="GP54" s="156" t="str">
        <f t="shared" si="38"/>
        <v/>
      </c>
      <c r="GQ54" s="156" t="str">
        <f t="shared" si="38"/>
        <v/>
      </c>
      <c r="GR54" s="156" t="str">
        <f t="shared" si="38"/>
        <v/>
      </c>
      <c r="GS54" s="156" t="str">
        <f t="shared" si="38"/>
        <v/>
      </c>
      <c r="GT54" s="156" t="str">
        <f t="shared" si="38"/>
        <v/>
      </c>
      <c r="GU54" s="156" t="str">
        <f t="shared" si="38"/>
        <v/>
      </c>
      <c r="GV54" s="156" t="str">
        <f t="shared" si="38"/>
        <v/>
      </c>
      <c r="GW54" s="156" t="str">
        <f t="shared" si="38"/>
        <v/>
      </c>
      <c r="GX54" s="156" t="str">
        <f t="shared" si="38"/>
        <v/>
      </c>
      <c r="GY54" s="156" t="str">
        <f t="shared" si="38"/>
        <v/>
      </c>
      <c r="GZ54" s="156" t="str">
        <f t="shared" si="38"/>
        <v/>
      </c>
      <c r="HA54" s="156" t="str">
        <f t="shared" si="39"/>
        <v/>
      </c>
      <c r="HB54" s="156" t="str">
        <f t="shared" si="39"/>
        <v/>
      </c>
      <c r="HC54" s="156" t="str">
        <f t="shared" si="39"/>
        <v/>
      </c>
      <c r="HD54" s="156" t="str">
        <f t="shared" si="39"/>
        <v/>
      </c>
      <c r="HE54" s="156" t="str">
        <f t="shared" si="39"/>
        <v/>
      </c>
      <c r="HF54" s="156" t="str">
        <f t="shared" si="39"/>
        <v/>
      </c>
      <c r="HG54" s="156" t="str">
        <f t="shared" si="39"/>
        <v/>
      </c>
      <c r="HH54" s="156" t="str">
        <f t="shared" si="39"/>
        <v/>
      </c>
      <c r="HI54" s="156" t="str">
        <f t="shared" si="39"/>
        <v/>
      </c>
      <c r="HJ54" s="156" t="str">
        <f t="shared" si="39"/>
        <v/>
      </c>
      <c r="HK54" s="156" t="str">
        <f t="shared" si="39"/>
        <v/>
      </c>
      <c r="HL54" s="156" t="str">
        <f t="shared" si="39"/>
        <v/>
      </c>
      <c r="HM54" s="156" t="str">
        <f t="shared" si="39"/>
        <v/>
      </c>
      <c r="HN54" s="156" t="str">
        <f t="shared" si="39"/>
        <v/>
      </c>
      <c r="HO54" s="156" t="str">
        <f t="shared" si="39"/>
        <v/>
      </c>
      <c r="HP54" s="156" t="str">
        <f t="shared" si="39"/>
        <v/>
      </c>
      <c r="HQ54" s="156" t="str">
        <f t="shared" si="40"/>
        <v/>
      </c>
      <c r="HR54" s="156" t="str">
        <f t="shared" si="40"/>
        <v/>
      </c>
      <c r="HS54" s="156" t="str">
        <f t="shared" si="40"/>
        <v/>
      </c>
      <c r="HT54" s="156" t="str">
        <f t="shared" si="40"/>
        <v/>
      </c>
      <c r="HU54" s="156" t="str">
        <f t="shared" si="40"/>
        <v/>
      </c>
      <c r="HV54" s="156" t="str">
        <f t="shared" si="40"/>
        <v/>
      </c>
      <c r="HW54" s="156" t="str">
        <f t="shared" si="40"/>
        <v/>
      </c>
      <c r="HX54" s="156" t="str">
        <f t="shared" si="40"/>
        <v/>
      </c>
      <c r="HY54" s="156" t="str">
        <f t="shared" si="40"/>
        <v/>
      </c>
      <c r="HZ54" s="156" t="str">
        <f t="shared" si="40"/>
        <v/>
      </c>
      <c r="IA54" s="156" t="str">
        <f t="shared" si="40"/>
        <v/>
      </c>
      <c r="IB54" s="156" t="str">
        <f t="shared" si="40"/>
        <v/>
      </c>
      <c r="IC54" s="156" t="str">
        <f t="shared" si="40"/>
        <v/>
      </c>
      <c r="ID54" s="156" t="str">
        <f t="shared" si="40"/>
        <v/>
      </c>
      <c r="IE54" s="156" t="str">
        <f t="shared" si="40"/>
        <v/>
      </c>
      <c r="IF54" s="156" t="str">
        <f t="shared" si="40"/>
        <v/>
      </c>
      <c r="IG54" s="156" t="str">
        <f t="shared" si="41"/>
        <v/>
      </c>
      <c r="IH54" s="156" t="str">
        <f t="shared" si="41"/>
        <v/>
      </c>
      <c r="II54" s="156" t="str">
        <f t="shared" si="41"/>
        <v/>
      </c>
      <c r="IJ54" s="156" t="str">
        <f t="shared" si="41"/>
        <v/>
      </c>
      <c r="IK54" s="156" t="str">
        <f t="shared" si="41"/>
        <v/>
      </c>
      <c r="IL54" s="156" t="str">
        <f t="shared" si="41"/>
        <v/>
      </c>
      <c r="IM54" s="156" t="str">
        <f t="shared" si="41"/>
        <v/>
      </c>
      <c r="IN54" s="156" t="str">
        <f t="shared" si="41"/>
        <v/>
      </c>
      <c r="IO54" s="156" t="str">
        <f t="shared" si="41"/>
        <v/>
      </c>
      <c r="IP54" s="156" t="str">
        <f t="shared" si="41"/>
        <v/>
      </c>
      <c r="IQ54" s="156" t="str">
        <f t="shared" si="41"/>
        <v/>
      </c>
      <c r="IR54" s="156" t="str">
        <f t="shared" si="41"/>
        <v/>
      </c>
      <c r="IS54" s="156" t="str">
        <f t="shared" si="41"/>
        <v/>
      </c>
      <c r="IT54" s="156" t="str">
        <f t="shared" si="41"/>
        <v/>
      </c>
      <c r="IU54" s="156" t="str">
        <f t="shared" si="41"/>
        <v/>
      </c>
      <c r="IV54" s="156" t="str">
        <f t="shared" si="41"/>
        <v/>
      </c>
      <c r="IW54" s="156" t="str">
        <f t="shared" si="42"/>
        <v/>
      </c>
      <c r="IX54" s="156" t="str">
        <f t="shared" si="42"/>
        <v/>
      </c>
      <c r="IY54" s="156" t="str">
        <f t="shared" si="42"/>
        <v/>
      </c>
      <c r="IZ54" s="156" t="str">
        <f t="shared" si="42"/>
        <v/>
      </c>
      <c r="JA54" s="156" t="str">
        <f t="shared" si="42"/>
        <v/>
      </c>
      <c r="JB54" s="156" t="str">
        <f t="shared" si="42"/>
        <v/>
      </c>
      <c r="JC54" s="156" t="str">
        <f t="shared" si="42"/>
        <v/>
      </c>
      <c r="JD54" s="156" t="str">
        <f t="shared" si="42"/>
        <v/>
      </c>
      <c r="JE54" s="156" t="str">
        <f t="shared" si="42"/>
        <v/>
      </c>
      <c r="JF54" s="156" t="str">
        <f t="shared" si="42"/>
        <v/>
      </c>
      <c r="JG54" s="156" t="str">
        <f t="shared" si="42"/>
        <v/>
      </c>
      <c r="JH54" s="156" t="str">
        <f t="shared" si="42"/>
        <v/>
      </c>
      <c r="JI54" s="156" t="str">
        <f t="shared" si="42"/>
        <v/>
      </c>
      <c r="JJ54" s="156" t="str">
        <f t="shared" si="42"/>
        <v/>
      </c>
      <c r="JK54" s="156" t="str">
        <f t="shared" si="42"/>
        <v/>
      </c>
      <c r="JL54" s="156" t="str">
        <f t="shared" si="42"/>
        <v/>
      </c>
      <c r="JM54" s="156" t="str">
        <f t="shared" si="43"/>
        <v/>
      </c>
      <c r="JN54" s="156" t="str">
        <f t="shared" si="43"/>
        <v/>
      </c>
      <c r="JO54" s="156" t="str">
        <f t="shared" si="43"/>
        <v/>
      </c>
      <c r="JP54" s="156" t="str">
        <f t="shared" si="43"/>
        <v/>
      </c>
      <c r="JQ54" s="156" t="str">
        <f t="shared" si="43"/>
        <v/>
      </c>
      <c r="JR54" s="156" t="str">
        <f t="shared" si="43"/>
        <v/>
      </c>
      <c r="JS54" s="156" t="str">
        <f t="shared" si="43"/>
        <v/>
      </c>
      <c r="JT54" s="156" t="str">
        <f t="shared" si="43"/>
        <v/>
      </c>
      <c r="JU54" s="156" t="str">
        <f t="shared" si="43"/>
        <v/>
      </c>
      <c r="JV54" s="156" t="str">
        <f t="shared" si="43"/>
        <v/>
      </c>
      <c r="JW54" s="156" t="str">
        <f t="shared" si="43"/>
        <v/>
      </c>
      <c r="JX54" s="156" t="str">
        <f t="shared" si="43"/>
        <v/>
      </c>
      <c r="JY54" s="156" t="str">
        <f t="shared" si="43"/>
        <v/>
      </c>
      <c r="JZ54" s="156" t="str">
        <f t="shared" si="43"/>
        <v/>
      </c>
      <c r="KA54" s="156" t="str">
        <f t="shared" si="43"/>
        <v/>
      </c>
      <c r="KB54" s="156" t="str">
        <f t="shared" si="43"/>
        <v/>
      </c>
      <c r="KC54" s="156" t="str">
        <f t="shared" si="44"/>
        <v/>
      </c>
      <c r="KD54" s="156" t="str">
        <f t="shared" si="44"/>
        <v/>
      </c>
      <c r="KE54" s="156" t="str">
        <f t="shared" si="44"/>
        <v/>
      </c>
      <c r="KF54" s="156" t="str">
        <f t="shared" si="44"/>
        <v/>
      </c>
      <c r="KG54" s="156" t="str">
        <f t="shared" si="44"/>
        <v/>
      </c>
      <c r="KH54" s="156" t="str">
        <f t="shared" si="44"/>
        <v/>
      </c>
      <c r="KI54" s="156" t="str">
        <f t="shared" si="44"/>
        <v/>
      </c>
      <c r="KJ54" s="156" t="str">
        <f t="shared" si="44"/>
        <v/>
      </c>
      <c r="KK54" s="156" t="str">
        <f t="shared" si="44"/>
        <v/>
      </c>
      <c r="KL54" s="156" t="str">
        <f t="shared" si="44"/>
        <v/>
      </c>
      <c r="KM54" s="156" t="str">
        <f t="shared" si="44"/>
        <v/>
      </c>
      <c r="KN54" s="156" t="str">
        <f t="shared" si="44"/>
        <v/>
      </c>
      <c r="KO54" s="156" t="str">
        <f t="shared" si="44"/>
        <v/>
      </c>
      <c r="KP54" s="156" t="str">
        <f t="shared" si="44"/>
        <v/>
      </c>
      <c r="KQ54" s="156" t="str">
        <f t="shared" si="44"/>
        <v/>
      </c>
      <c r="KR54" s="156" t="str">
        <f t="shared" si="44"/>
        <v/>
      </c>
      <c r="KS54" s="156" t="str">
        <f t="shared" si="45"/>
        <v/>
      </c>
      <c r="KT54" s="156" t="str">
        <f t="shared" si="45"/>
        <v/>
      </c>
      <c r="KU54" s="156" t="str">
        <f t="shared" si="45"/>
        <v/>
      </c>
      <c r="KV54" s="156" t="str">
        <f t="shared" si="45"/>
        <v/>
      </c>
      <c r="KW54" s="156" t="str">
        <f t="shared" si="45"/>
        <v/>
      </c>
      <c r="KX54" s="156" t="str">
        <f t="shared" si="45"/>
        <v/>
      </c>
      <c r="KY54" s="156" t="str">
        <f t="shared" si="45"/>
        <v/>
      </c>
      <c r="KZ54" s="156" t="str">
        <f t="shared" si="45"/>
        <v/>
      </c>
      <c r="LA54" s="156" t="str">
        <f t="shared" si="45"/>
        <v/>
      </c>
      <c r="LB54" s="156" t="str">
        <f t="shared" si="45"/>
        <v/>
      </c>
      <c r="LC54" s="156" t="str">
        <f t="shared" si="45"/>
        <v/>
      </c>
      <c r="LD54" s="156" t="str">
        <f t="shared" si="45"/>
        <v/>
      </c>
      <c r="LE54" s="156" t="str">
        <f t="shared" si="45"/>
        <v/>
      </c>
      <c r="LF54" s="156" t="str">
        <f t="shared" si="45"/>
        <v/>
      </c>
      <c r="LG54" s="156" t="str">
        <f t="shared" si="45"/>
        <v/>
      </c>
      <c r="LH54" s="156" t="str">
        <f t="shared" si="45"/>
        <v/>
      </c>
      <c r="LI54" s="156" t="str">
        <f t="shared" si="46"/>
        <v/>
      </c>
      <c r="LJ54" s="156" t="str">
        <f t="shared" si="46"/>
        <v/>
      </c>
      <c r="LK54" s="156" t="str">
        <f t="shared" si="46"/>
        <v/>
      </c>
      <c r="LL54" s="156" t="str">
        <f t="shared" si="46"/>
        <v/>
      </c>
      <c r="LM54" s="156" t="str">
        <f t="shared" si="46"/>
        <v/>
      </c>
      <c r="LN54" s="156" t="str">
        <f t="shared" si="46"/>
        <v/>
      </c>
      <c r="LO54" s="156" t="str">
        <f t="shared" si="46"/>
        <v/>
      </c>
      <c r="LP54" s="156" t="str">
        <f t="shared" si="46"/>
        <v/>
      </c>
      <c r="LQ54" s="156" t="str">
        <f t="shared" si="46"/>
        <v/>
      </c>
      <c r="LR54" s="156" t="str">
        <f t="shared" si="46"/>
        <v/>
      </c>
      <c r="LS54" s="156" t="str">
        <f t="shared" si="46"/>
        <v/>
      </c>
      <c r="LT54" s="156" t="str">
        <f t="shared" si="46"/>
        <v/>
      </c>
      <c r="LU54" s="156" t="str">
        <f t="shared" si="46"/>
        <v/>
      </c>
      <c r="LV54" s="156" t="str">
        <f t="shared" si="46"/>
        <v/>
      </c>
      <c r="LW54" s="156" t="str">
        <f t="shared" si="46"/>
        <v/>
      </c>
      <c r="LX54" s="156" t="str">
        <f t="shared" si="46"/>
        <v/>
      </c>
      <c r="LY54" s="156" t="str">
        <f t="shared" si="47"/>
        <v/>
      </c>
      <c r="LZ54" s="156" t="str">
        <f t="shared" si="47"/>
        <v/>
      </c>
      <c r="MA54" s="156" t="str">
        <f t="shared" si="47"/>
        <v/>
      </c>
      <c r="MB54" s="156" t="str">
        <f t="shared" si="47"/>
        <v/>
      </c>
      <c r="MC54" s="156" t="str">
        <f t="shared" si="47"/>
        <v/>
      </c>
      <c r="MD54" s="156" t="str">
        <f t="shared" si="47"/>
        <v/>
      </c>
      <c r="ME54" s="156" t="str">
        <f t="shared" si="47"/>
        <v/>
      </c>
      <c r="MF54" s="156" t="str">
        <f t="shared" si="47"/>
        <v/>
      </c>
      <c r="MG54" s="156" t="str">
        <f t="shared" si="47"/>
        <v/>
      </c>
      <c r="MH54" s="156" t="str">
        <f t="shared" si="47"/>
        <v/>
      </c>
      <c r="MI54" s="156" t="str">
        <f t="shared" si="47"/>
        <v/>
      </c>
      <c r="MJ54" s="156" t="str">
        <f t="shared" si="47"/>
        <v/>
      </c>
      <c r="MK54" s="156" t="str">
        <f t="shared" si="47"/>
        <v/>
      </c>
      <c r="ML54" s="156" t="str">
        <f t="shared" si="47"/>
        <v/>
      </c>
      <c r="MM54" s="156" t="str">
        <f t="shared" si="47"/>
        <v/>
      </c>
      <c r="MN54" s="156" t="str">
        <f t="shared" si="47"/>
        <v/>
      </c>
      <c r="MO54" s="156" t="str">
        <f t="shared" si="48"/>
        <v/>
      </c>
      <c r="MP54" s="156" t="str">
        <f t="shared" si="48"/>
        <v/>
      </c>
      <c r="MQ54" s="156" t="str">
        <f t="shared" si="48"/>
        <v/>
      </c>
      <c r="MR54" s="156" t="str">
        <f t="shared" si="48"/>
        <v/>
      </c>
      <c r="MS54" s="156" t="str">
        <f t="shared" si="50"/>
        <v/>
      </c>
      <c r="MT54" s="156" t="str">
        <f t="shared" si="50"/>
        <v/>
      </c>
      <c r="MU54" s="156" t="str">
        <f t="shared" si="50"/>
        <v/>
      </c>
      <c r="MV54" s="156" t="str">
        <f t="shared" si="50"/>
        <v/>
      </c>
      <c r="MW54" s="156" t="str">
        <f t="shared" si="50"/>
        <v/>
      </c>
      <c r="MX54" s="156" t="str">
        <f t="shared" si="50"/>
        <v/>
      </c>
      <c r="MY54" s="156" t="str">
        <f t="shared" si="50"/>
        <v/>
      </c>
      <c r="MZ54" s="156" t="str">
        <f t="shared" si="50"/>
        <v/>
      </c>
      <c r="NA54" s="156" t="str">
        <f t="shared" si="50"/>
        <v/>
      </c>
      <c r="NB54" s="156" t="str">
        <f t="shared" si="50"/>
        <v/>
      </c>
      <c r="NC54" s="156" t="str">
        <f t="shared" si="50"/>
        <v/>
      </c>
      <c r="ND54" s="156" t="str">
        <f t="shared" si="50"/>
        <v/>
      </c>
      <c r="NE54" s="156" t="str">
        <f t="shared" si="50"/>
        <v/>
      </c>
      <c r="NF54" s="156" t="str">
        <f t="shared" si="50"/>
        <v/>
      </c>
      <c r="NG54" s="156" t="str">
        <f t="shared" si="50"/>
        <v/>
      </c>
      <c r="NH54" s="156" t="str">
        <f t="shared" si="50"/>
        <v/>
      </c>
      <c r="NI54" s="156" t="str">
        <f t="shared" si="50"/>
        <v/>
      </c>
      <c r="NJ54" s="156" t="str">
        <f t="shared" si="50"/>
        <v/>
      </c>
      <c r="NK54" s="156" t="str">
        <f t="shared" si="50"/>
        <v/>
      </c>
      <c r="NL54" s="156" t="str">
        <f t="shared" si="50"/>
        <v/>
      </c>
      <c r="NM54" s="156" t="str">
        <f t="shared" si="50"/>
        <v/>
      </c>
      <c r="NN54" s="156" t="str">
        <f t="shared" si="50"/>
        <v/>
      </c>
      <c r="NO54" s="156" t="str">
        <f t="shared" si="50"/>
        <v/>
      </c>
      <c r="NP54" s="156" t="str">
        <f t="shared" si="50"/>
        <v/>
      </c>
      <c r="NQ54" s="156" t="str">
        <f t="shared" si="50"/>
        <v/>
      </c>
      <c r="NR54" s="156" t="str">
        <f t="shared" si="50"/>
        <v/>
      </c>
      <c r="NS54" s="156" t="str">
        <f t="shared" si="50"/>
        <v/>
      </c>
      <c r="NT54" s="156" t="str">
        <f t="shared" si="50"/>
        <v/>
      </c>
      <c r="NU54" s="156" t="str">
        <f t="shared" si="50"/>
        <v/>
      </c>
      <c r="NV54" s="3"/>
    </row>
    <row r="55" spans="1:386" s="7" customFormat="1" ht="12.75" x14ac:dyDescent="0.2">
      <c r="A55" s="83" t="s">
        <v>43</v>
      </c>
      <c r="B55" s="148">
        <f t="shared" si="20"/>
        <v>30</v>
      </c>
      <c r="C55" s="149"/>
      <c r="D55" s="88"/>
      <c r="E55" s="75"/>
      <c r="F55" s="75"/>
      <c r="G55" s="76"/>
      <c r="H55" s="88"/>
      <c r="I55" s="75"/>
      <c r="J55" s="75"/>
      <c r="K55" s="76"/>
      <c r="L55" s="150">
        <f t="shared" si="21"/>
        <v>0</v>
      </c>
      <c r="M55" s="6"/>
      <c r="N55" s="154">
        <v>3</v>
      </c>
      <c r="O55" s="154" t="str">
        <f t="shared" si="22"/>
        <v>No</v>
      </c>
      <c r="P55" s="154">
        <f t="shared" si="23"/>
        <v>0</v>
      </c>
      <c r="Q55" s="154">
        <f t="shared" si="51"/>
        <v>0</v>
      </c>
      <c r="R55" s="155" t="str">
        <f t="shared" si="24"/>
        <v/>
      </c>
      <c r="S55" s="155" t="str">
        <f t="shared" si="25"/>
        <v/>
      </c>
      <c r="T55" s="156" t="str">
        <f t="shared" si="26"/>
        <v/>
      </c>
      <c r="U55" s="156" t="str">
        <f t="shared" si="27"/>
        <v/>
      </c>
      <c r="V55" s="156" t="str">
        <f t="shared" si="27"/>
        <v/>
      </c>
      <c r="W55" s="156" t="str">
        <f t="shared" si="27"/>
        <v/>
      </c>
      <c r="X55" s="156" t="str">
        <f t="shared" si="27"/>
        <v/>
      </c>
      <c r="Y55" s="156" t="str">
        <f t="shared" si="27"/>
        <v/>
      </c>
      <c r="Z55" s="156" t="str">
        <f t="shared" si="27"/>
        <v/>
      </c>
      <c r="AA55" s="156" t="str">
        <f t="shared" si="27"/>
        <v/>
      </c>
      <c r="AB55" s="156" t="str">
        <f t="shared" si="27"/>
        <v/>
      </c>
      <c r="AC55" s="156" t="str">
        <f t="shared" si="27"/>
        <v/>
      </c>
      <c r="AD55" s="156" t="str">
        <f t="shared" si="27"/>
        <v/>
      </c>
      <c r="AE55" s="156" t="str">
        <f t="shared" si="27"/>
        <v/>
      </c>
      <c r="AF55" s="156" t="str">
        <f t="shared" si="27"/>
        <v/>
      </c>
      <c r="AG55" s="156" t="str">
        <f t="shared" si="28"/>
        <v/>
      </c>
      <c r="AH55" s="156" t="str">
        <f t="shared" si="28"/>
        <v/>
      </c>
      <c r="AI55" s="156" t="str">
        <f t="shared" si="28"/>
        <v/>
      </c>
      <c r="AJ55" s="156" t="str">
        <f t="shared" si="28"/>
        <v/>
      </c>
      <c r="AK55" s="156" t="str">
        <f t="shared" si="28"/>
        <v/>
      </c>
      <c r="AL55" s="156" t="str">
        <f t="shared" si="28"/>
        <v/>
      </c>
      <c r="AM55" s="156" t="str">
        <f t="shared" si="28"/>
        <v/>
      </c>
      <c r="AN55" s="156" t="str">
        <f t="shared" si="28"/>
        <v/>
      </c>
      <c r="AO55" s="156" t="str">
        <f t="shared" si="28"/>
        <v/>
      </c>
      <c r="AP55" s="156" t="str">
        <f t="shared" si="28"/>
        <v/>
      </c>
      <c r="AQ55" s="156" t="str">
        <f t="shared" si="28"/>
        <v/>
      </c>
      <c r="AR55" s="156" t="str">
        <f t="shared" si="28"/>
        <v/>
      </c>
      <c r="AS55" s="156" t="str">
        <f t="shared" si="28"/>
        <v/>
      </c>
      <c r="AT55" s="156" t="str">
        <f t="shared" si="28"/>
        <v/>
      </c>
      <c r="AU55" s="156" t="str">
        <f t="shared" si="28"/>
        <v/>
      </c>
      <c r="AV55" s="156" t="str">
        <f t="shared" si="28"/>
        <v/>
      </c>
      <c r="AW55" s="156" t="str">
        <f t="shared" si="29"/>
        <v/>
      </c>
      <c r="AX55" s="156" t="str">
        <f t="shared" si="29"/>
        <v/>
      </c>
      <c r="AY55" s="156" t="str">
        <f t="shared" si="29"/>
        <v/>
      </c>
      <c r="AZ55" s="156" t="str">
        <f t="shared" si="29"/>
        <v/>
      </c>
      <c r="BA55" s="156" t="str">
        <f t="shared" si="29"/>
        <v/>
      </c>
      <c r="BB55" s="156" t="str">
        <f t="shared" si="29"/>
        <v/>
      </c>
      <c r="BC55" s="156" t="str">
        <f t="shared" si="29"/>
        <v/>
      </c>
      <c r="BD55" s="156" t="str">
        <f t="shared" si="29"/>
        <v/>
      </c>
      <c r="BE55" s="156" t="str">
        <f t="shared" si="29"/>
        <v/>
      </c>
      <c r="BF55" s="156" t="str">
        <f t="shared" si="29"/>
        <v/>
      </c>
      <c r="BG55" s="156" t="str">
        <f t="shared" si="29"/>
        <v/>
      </c>
      <c r="BH55" s="156" t="str">
        <f t="shared" si="29"/>
        <v/>
      </c>
      <c r="BI55" s="156" t="str">
        <f t="shared" si="29"/>
        <v/>
      </c>
      <c r="BJ55" s="156" t="str">
        <f t="shared" si="29"/>
        <v/>
      </c>
      <c r="BK55" s="156" t="str">
        <f t="shared" si="29"/>
        <v/>
      </c>
      <c r="BL55" s="156" t="str">
        <f t="shared" si="29"/>
        <v/>
      </c>
      <c r="BM55" s="156" t="str">
        <f t="shared" si="30"/>
        <v/>
      </c>
      <c r="BN55" s="156" t="str">
        <f t="shared" si="30"/>
        <v/>
      </c>
      <c r="BO55" s="156" t="str">
        <f t="shared" si="30"/>
        <v/>
      </c>
      <c r="BP55" s="156" t="str">
        <f t="shared" si="30"/>
        <v/>
      </c>
      <c r="BQ55" s="156" t="str">
        <f t="shared" si="30"/>
        <v/>
      </c>
      <c r="BR55" s="156" t="str">
        <f t="shared" si="30"/>
        <v/>
      </c>
      <c r="BS55" s="156" t="str">
        <f t="shared" si="30"/>
        <v/>
      </c>
      <c r="BT55" s="156" t="str">
        <f t="shared" si="30"/>
        <v/>
      </c>
      <c r="BU55" s="156" t="str">
        <f t="shared" si="30"/>
        <v/>
      </c>
      <c r="BV55" s="156" t="str">
        <f t="shared" si="30"/>
        <v/>
      </c>
      <c r="BW55" s="156" t="str">
        <f t="shared" si="30"/>
        <v/>
      </c>
      <c r="BX55" s="156" t="str">
        <f t="shared" si="30"/>
        <v/>
      </c>
      <c r="BY55" s="156" t="str">
        <f t="shared" si="30"/>
        <v/>
      </c>
      <c r="BZ55" s="156" t="str">
        <f t="shared" si="30"/>
        <v/>
      </c>
      <c r="CA55" s="156" t="str">
        <f t="shared" si="30"/>
        <v/>
      </c>
      <c r="CB55" s="156" t="str">
        <f t="shared" si="30"/>
        <v/>
      </c>
      <c r="CC55" s="156" t="str">
        <f t="shared" si="31"/>
        <v/>
      </c>
      <c r="CD55" s="156" t="str">
        <f t="shared" si="31"/>
        <v/>
      </c>
      <c r="CE55" s="156" t="str">
        <f t="shared" si="31"/>
        <v/>
      </c>
      <c r="CF55" s="156" t="str">
        <f t="shared" si="31"/>
        <v/>
      </c>
      <c r="CG55" s="156" t="str">
        <f t="shared" si="31"/>
        <v/>
      </c>
      <c r="CH55" s="156" t="str">
        <f t="shared" si="31"/>
        <v/>
      </c>
      <c r="CI55" s="156" t="str">
        <f t="shared" si="31"/>
        <v/>
      </c>
      <c r="CJ55" s="156" t="str">
        <f t="shared" si="31"/>
        <v/>
      </c>
      <c r="CK55" s="156" t="str">
        <f t="shared" si="31"/>
        <v/>
      </c>
      <c r="CL55" s="156" t="str">
        <f t="shared" si="31"/>
        <v/>
      </c>
      <c r="CM55" s="156" t="str">
        <f t="shared" si="31"/>
        <v/>
      </c>
      <c r="CN55" s="156" t="str">
        <f t="shared" si="31"/>
        <v/>
      </c>
      <c r="CO55" s="156" t="str">
        <f t="shared" si="31"/>
        <v/>
      </c>
      <c r="CP55" s="156" t="str">
        <f t="shared" si="31"/>
        <v/>
      </c>
      <c r="CQ55" s="156" t="str">
        <f t="shared" si="31"/>
        <v/>
      </c>
      <c r="CR55" s="156" t="str">
        <f t="shared" si="31"/>
        <v/>
      </c>
      <c r="CS55" s="156" t="str">
        <f t="shared" si="32"/>
        <v/>
      </c>
      <c r="CT55" s="156" t="str">
        <f t="shared" si="32"/>
        <v/>
      </c>
      <c r="CU55" s="156" t="str">
        <f t="shared" si="32"/>
        <v/>
      </c>
      <c r="CV55" s="156" t="str">
        <f t="shared" si="32"/>
        <v/>
      </c>
      <c r="CW55" s="156" t="str">
        <f t="shared" si="32"/>
        <v/>
      </c>
      <c r="CX55" s="156" t="str">
        <f t="shared" si="32"/>
        <v/>
      </c>
      <c r="CY55" s="156" t="str">
        <f t="shared" si="32"/>
        <v/>
      </c>
      <c r="CZ55" s="156" t="str">
        <f t="shared" si="32"/>
        <v/>
      </c>
      <c r="DA55" s="156" t="str">
        <f t="shared" si="32"/>
        <v/>
      </c>
      <c r="DB55" s="156" t="str">
        <f t="shared" si="32"/>
        <v/>
      </c>
      <c r="DC55" s="156" t="str">
        <f t="shared" si="32"/>
        <v/>
      </c>
      <c r="DD55" s="156" t="str">
        <f t="shared" si="32"/>
        <v/>
      </c>
      <c r="DE55" s="156" t="str">
        <f t="shared" si="32"/>
        <v/>
      </c>
      <c r="DF55" s="156" t="str">
        <f t="shared" si="32"/>
        <v/>
      </c>
      <c r="DG55" s="156" t="str">
        <f t="shared" si="32"/>
        <v/>
      </c>
      <c r="DH55" s="156" t="str">
        <f t="shared" si="32"/>
        <v/>
      </c>
      <c r="DI55" s="156" t="str">
        <f t="shared" si="33"/>
        <v/>
      </c>
      <c r="DJ55" s="156" t="str">
        <f t="shared" si="33"/>
        <v/>
      </c>
      <c r="DK55" s="156" t="str">
        <f t="shared" si="33"/>
        <v/>
      </c>
      <c r="DL55" s="156" t="str">
        <f t="shared" si="33"/>
        <v/>
      </c>
      <c r="DM55" s="156" t="str">
        <f t="shared" si="33"/>
        <v/>
      </c>
      <c r="DN55" s="156" t="str">
        <f t="shared" si="33"/>
        <v/>
      </c>
      <c r="DO55" s="156" t="str">
        <f t="shared" si="33"/>
        <v/>
      </c>
      <c r="DP55" s="156" t="str">
        <f t="shared" si="33"/>
        <v/>
      </c>
      <c r="DQ55" s="156" t="str">
        <f t="shared" si="33"/>
        <v/>
      </c>
      <c r="DR55" s="156" t="str">
        <f t="shared" si="33"/>
        <v/>
      </c>
      <c r="DS55" s="156" t="str">
        <f t="shared" si="33"/>
        <v/>
      </c>
      <c r="DT55" s="156" t="str">
        <f t="shared" si="33"/>
        <v/>
      </c>
      <c r="DU55" s="156" t="str">
        <f t="shared" si="33"/>
        <v/>
      </c>
      <c r="DV55" s="156" t="str">
        <f t="shared" si="33"/>
        <v/>
      </c>
      <c r="DW55" s="156" t="str">
        <f t="shared" si="33"/>
        <v/>
      </c>
      <c r="DX55" s="156" t="str">
        <f t="shared" si="33"/>
        <v/>
      </c>
      <c r="DY55" s="156" t="str">
        <f t="shared" si="34"/>
        <v/>
      </c>
      <c r="DZ55" s="156" t="str">
        <f t="shared" si="34"/>
        <v/>
      </c>
      <c r="EA55" s="156" t="str">
        <f t="shared" si="34"/>
        <v/>
      </c>
      <c r="EB55" s="156" t="str">
        <f t="shared" si="34"/>
        <v/>
      </c>
      <c r="EC55" s="156" t="str">
        <f t="shared" si="34"/>
        <v/>
      </c>
      <c r="ED55" s="156" t="str">
        <f t="shared" si="34"/>
        <v/>
      </c>
      <c r="EE55" s="156" t="str">
        <f t="shared" si="34"/>
        <v/>
      </c>
      <c r="EF55" s="156" t="str">
        <f t="shared" si="34"/>
        <v/>
      </c>
      <c r="EG55" s="156" t="str">
        <f t="shared" si="34"/>
        <v/>
      </c>
      <c r="EH55" s="156" t="str">
        <f t="shared" si="34"/>
        <v/>
      </c>
      <c r="EI55" s="156" t="str">
        <f t="shared" si="34"/>
        <v/>
      </c>
      <c r="EJ55" s="156" t="str">
        <f t="shared" si="34"/>
        <v/>
      </c>
      <c r="EK55" s="156" t="str">
        <f t="shared" si="34"/>
        <v/>
      </c>
      <c r="EL55" s="156" t="str">
        <f t="shared" si="34"/>
        <v/>
      </c>
      <c r="EM55" s="156" t="str">
        <f t="shared" si="34"/>
        <v/>
      </c>
      <c r="EN55" s="156" t="str">
        <f t="shared" si="34"/>
        <v/>
      </c>
      <c r="EO55" s="156" t="str">
        <f t="shared" si="35"/>
        <v/>
      </c>
      <c r="EP55" s="156" t="str">
        <f t="shared" si="35"/>
        <v/>
      </c>
      <c r="EQ55" s="156" t="str">
        <f t="shared" si="35"/>
        <v/>
      </c>
      <c r="ER55" s="156" t="str">
        <f t="shared" si="35"/>
        <v/>
      </c>
      <c r="ES55" s="156" t="str">
        <f t="shared" si="35"/>
        <v/>
      </c>
      <c r="ET55" s="156" t="str">
        <f t="shared" si="35"/>
        <v/>
      </c>
      <c r="EU55" s="156" t="str">
        <f t="shared" si="35"/>
        <v/>
      </c>
      <c r="EV55" s="156" t="str">
        <f t="shared" si="35"/>
        <v/>
      </c>
      <c r="EW55" s="156" t="str">
        <f t="shared" si="35"/>
        <v/>
      </c>
      <c r="EX55" s="156" t="str">
        <f t="shared" si="35"/>
        <v/>
      </c>
      <c r="EY55" s="156" t="str">
        <f t="shared" si="35"/>
        <v/>
      </c>
      <c r="EZ55" s="156" t="str">
        <f t="shared" si="35"/>
        <v/>
      </c>
      <c r="FA55" s="156" t="str">
        <f t="shared" si="35"/>
        <v/>
      </c>
      <c r="FB55" s="156" t="str">
        <f t="shared" si="35"/>
        <v/>
      </c>
      <c r="FC55" s="156" t="str">
        <f t="shared" si="35"/>
        <v/>
      </c>
      <c r="FD55" s="156" t="str">
        <f t="shared" si="35"/>
        <v/>
      </c>
      <c r="FE55" s="156" t="str">
        <f t="shared" si="36"/>
        <v/>
      </c>
      <c r="FF55" s="156" t="str">
        <f t="shared" si="36"/>
        <v/>
      </c>
      <c r="FG55" s="156" t="str">
        <f t="shared" si="36"/>
        <v/>
      </c>
      <c r="FH55" s="156" t="str">
        <f t="shared" si="36"/>
        <v/>
      </c>
      <c r="FI55" s="156" t="str">
        <f t="shared" si="36"/>
        <v/>
      </c>
      <c r="FJ55" s="156" t="str">
        <f t="shared" si="36"/>
        <v/>
      </c>
      <c r="FK55" s="156" t="str">
        <f t="shared" si="36"/>
        <v/>
      </c>
      <c r="FL55" s="156" t="str">
        <f t="shared" si="36"/>
        <v/>
      </c>
      <c r="FM55" s="156" t="str">
        <f t="shared" si="36"/>
        <v/>
      </c>
      <c r="FN55" s="156" t="str">
        <f t="shared" si="36"/>
        <v/>
      </c>
      <c r="FO55" s="156" t="str">
        <f t="shared" si="36"/>
        <v/>
      </c>
      <c r="FP55" s="156" t="str">
        <f t="shared" si="36"/>
        <v/>
      </c>
      <c r="FQ55" s="156" t="str">
        <f t="shared" si="36"/>
        <v/>
      </c>
      <c r="FR55" s="156" t="str">
        <f t="shared" si="36"/>
        <v/>
      </c>
      <c r="FS55" s="156" t="str">
        <f t="shared" si="36"/>
        <v/>
      </c>
      <c r="FT55" s="156" t="str">
        <f t="shared" si="36"/>
        <v/>
      </c>
      <c r="FU55" s="156" t="str">
        <f t="shared" si="37"/>
        <v/>
      </c>
      <c r="FV55" s="156" t="str">
        <f t="shared" si="37"/>
        <v/>
      </c>
      <c r="FW55" s="156" t="str">
        <f t="shared" si="37"/>
        <v/>
      </c>
      <c r="FX55" s="156" t="str">
        <f t="shared" si="37"/>
        <v/>
      </c>
      <c r="FY55" s="156" t="str">
        <f t="shared" si="37"/>
        <v/>
      </c>
      <c r="FZ55" s="156" t="str">
        <f t="shared" si="37"/>
        <v/>
      </c>
      <c r="GA55" s="156" t="str">
        <f t="shared" si="37"/>
        <v/>
      </c>
      <c r="GB55" s="156" t="str">
        <f t="shared" si="37"/>
        <v/>
      </c>
      <c r="GC55" s="156" t="str">
        <f t="shared" si="37"/>
        <v/>
      </c>
      <c r="GD55" s="156" t="str">
        <f t="shared" si="37"/>
        <v/>
      </c>
      <c r="GE55" s="156" t="str">
        <f t="shared" si="37"/>
        <v/>
      </c>
      <c r="GF55" s="156" t="str">
        <f t="shared" si="37"/>
        <v/>
      </c>
      <c r="GG55" s="156" t="str">
        <f t="shared" si="37"/>
        <v/>
      </c>
      <c r="GH55" s="156" t="str">
        <f t="shared" si="37"/>
        <v/>
      </c>
      <c r="GI55" s="156" t="str">
        <f t="shared" si="37"/>
        <v/>
      </c>
      <c r="GJ55" s="156" t="str">
        <f t="shared" si="37"/>
        <v/>
      </c>
      <c r="GK55" s="156" t="str">
        <f t="shared" si="38"/>
        <v/>
      </c>
      <c r="GL55" s="156" t="str">
        <f t="shared" si="38"/>
        <v/>
      </c>
      <c r="GM55" s="156" t="str">
        <f t="shared" si="38"/>
        <v/>
      </c>
      <c r="GN55" s="156" t="str">
        <f t="shared" si="38"/>
        <v/>
      </c>
      <c r="GO55" s="156" t="str">
        <f t="shared" si="38"/>
        <v/>
      </c>
      <c r="GP55" s="156" t="str">
        <f t="shared" si="38"/>
        <v/>
      </c>
      <c r="GQ55" s="156" t="str">
        <f t="shared" si="38"/>
        <v/>
      </c>
      <c r="GR55" s="156" t="str">
        <f t="shared" si="38"/>
        <v/>
      </c>
      <c r="GS55" s="156" t="str">
        <f t="shared" si="38"/>
        <v/>
      </c>
      <c r="GT55" s="156" t="str">
        <f t="shared" si="38"/>
        <v/>
      </c>
      <c r="GU55" s="156" t="str">
        <f t="shared" si="38"/>
        <v/>
      </c>
      <c r="GV55" s="156" t="str">
        <f t="shared" si="38"/>
        <v/>
      </c>
      <c r="GW55" s="156" t="str">
        <f t="shared" si="38"/>
        <v/>
      </c>
      <c r="GX55" s="156" t="str">
        <f t="shared" si="38"/>
        <v/>
      </c>
      <c r="GY55" s="156" t="str">
        <f t="shared" si="38"/>
        <v/>
      </c>
      <c r="GZ55" s="156" t="str">
        <f t="shared" si="38"/>
        <v/>
      </c>
      <c r="HA55" s="156" t="str">
        <f t="shared" si="39"/>
        <v/>
      </c>
      <c r="HB55" s="156" t="str">
        <f t="shared" si="39"/>
        <v/>
      </c>
      <c r="HC55" s="156" t="str">
        <f t="shared" si="39"/>
        <v/>
      </c>
      <c r="HD55" s="156" t="str">
        <f t="shared" si="39"/>
        <v/>
      </c>
      <c r="HE55" s="156" t="str">
        <f t="shared" si="39"/>
        <v/>
      </c>
      <c r="HF55" s="156" t="str">
        <f t="shared" si="39"/>
        <v/>
      </c>
      <c r="HG55" s="156" t="str">
        <f t="shared" si="39"/>
        <v/>
      </c>
      <c r="HH55" s="156" t="str">
        <f t="shared" si="39"/>
        <v/>
      </c>
      <c r="HI55" s="156" t="str">
        <f t="shared" si="39"/>
        <v/>
      </c>
      <c r="HJ55" s="156" t="str">
        <f t="shared" si="39"/>
        <v/>
      </c>
      <c r="HK55" s="156" t="str">
        <f t="shared" si="39"/>
        <v/>
      </c>
      <c r="HL55" s="156" t="str">
        <f t="shared" si="39"/>
        <v/>
      </c>
      <c r="HM55" s="156" t="str">
        <f t="shared" si="39"/>
        <v/>
      </c>
      <c r="HN55" s="156" t="str">
        <f t="shared" si="39"/>
        <v/>
      </c>
      <c r="HO55" s="156" t="str">
        <f t="shared" si="39"/>
        <v/>
      </c>
      <c r="HP55" s="156" t="str">
        <f t="shared" si="39"/>
        <v/>
      </c>
      <c r="HQ55" s="156" t="str">
        <f t="shared" si="40"/>
        <v/>
      </c>
      <c r="HR55" s="156" t="str">
        <f t="shared" si="40"/>
        <v/>
      </c>
      <c r="HS55" s="156" t="str">
        <f t="shared" si="40"/>
        <v/>
      </c>
      <c r="HT55" s="156" t="str">
        <f t="shared" si="40"/>
        <v/>
      </c>
      <c r="HU55" s="156" t="str">
        <f t="shared" si="40"/>
        <v/>
      </c>
      <c r="HV55" s="156" t="str">
        <f t="shared" si="40"/>
        <v/>
      </c>
      <c r="HW55" s="156" t="str">
        <f t="shared" si="40"/>
        <v/>
      </c>
      <c r="HX55" s="156" t="str">
        <f t="shared" si="40"/>
        <v/>
      </c>
      <c r="HY55" s="156" t="str">
        <f t="shared" si="40"/>
        <v/>
      </c>
      <c r="HZ55" s="156" t="str">
        <f t="shared" si="40"/>
        <v/>
      </c>
      <c r="IA55" s="156" t="str">
        <f t="shared" si="40"/>
        <v/>
      </c>
      <c r="IB55" s="156" t="str">
        <f t="shared" si="40"/>
        <v/>
      </c>
      <c r="IC55" s="156" t="str">
        <f t="shared" si="40"/>
        <v/>
      </c>
      <c r="ID55" s="156" t="str">
        <f t="shared" si="40"/>
        <v/>
      </c>
      <c r="IE55" s="156" t="str">
        <f t="shared" si="40"/>
        <v/>
      </c>
      <c r="IF55" s="156" t="str">
        <f t="shared" si="40"/>
        <v/>
      </c>
      <c r="IG55" s="156" t="str">
        <f t="shared" si="41"/>
        <v/>
      </c>
      <c r="IH55" s="156" t="str">
        <f t="shared" si="41"/>
        <v/>
      </c>
      <c r="II55" s="156" t="str">
        <f t="shared" si="41"/>
        <v/>
      </c>
      <c r="IJ55" s="156" t="str">
        <f t="shared" si="41"/>
        <v/>
      </c>
      <c r="IK55" s="156" t="str">
        <f t="shared" si="41"/>
        <v/>
      </c>
      <c r="IL55" s="156" t="str">
        <f t="shared" si="41"/>
        <v/>
      </c>
      <c r="IM55" s="156" t="str">
        <f t="shared" si="41"/>
        <v/>
      </c>
      <c r="IN55" s="156" t="str">
        <f t="shared" si="41"/>
        <v/>
      </c>
      <c r="IO55" s="156" t="str">
        <f t="shared" si="41"/>
        <v/>
      </c>
      <c r="IP55" s="156" t="str">
        <f t="shared" si="41"/>
        <v/>
      </c>
      <c r="IQ55" s="156" t="str">
        <f t="shared" si="41"/>
        <v/>
      </c>
      <c r="IR55" s="156" t="str">
        <f t="shared" si="41"/>
        <v/>
      </c>
      <c r="IS55" s="156" t="str">
        <f t="shared" si="41"/>
        <v/>
      </c>
      <c r="IT55" s="156" t="str">
        <f t="shared" si="41"/>
        <v/>
      </c>
      <c r="IU55" s="156" t="str">
        <f t="shared" si="41"/>
        <v/>
      </c>
      <c r="IV55" s="156" t="str">
        <f t="shared" si="41"/>
        <v/>
      </c>
      <c r="IW55" s="156" t="str">
        <f t="shared" si="42"/>
        <v/>
      </c>
      <c r="IX55" s="156" t="str">
        <f t="shared" si="42"/>
        <v/>
      </c>
      <c r="IY55" s="156" t="str">
        <f t="shared" si="42"/>
        <v/>
      </c>
      <c r="IZ55" s="156" t="str">
        <f t="shared" si="42"/>
        <v/>
      </c>
      <c r="JA55" s="156" t="str">
        <f t="shared" si="42"/>
        <v/>
      </c>
      <c r="JB55" s="156" t="str">
        <f t="shared" si="42"/>
        <v/>
      </c>
      <c r="JC55" s="156" t="str">
        <f t="shared" si="42"/>
        <v/>
      </c>
      <c r="JD55" s="156" t="str">
        <f t="shared" si="42"/>
        <v/>
      </c>
      <c r="JE55" s="156" t="str">
        <f t="shared" si="42"/>
        <v/>
      </c>
      <c r="JF55" s="156" t="str">
        <f t="shared" si="42"/>
        <v/>
      </c>
      <c r="JG55" s="156" t="str">
        <f t="shared" si="42"/>
        <v/>
      </c>
      <c r="JH55" s="156" t="str">
        <f t="shared" si="42"/>
        <v/>
      </c>
      <c r="JI55" s="156" t="str">
        <f t="shared" si="42"/>
        <v/>
      </c>
      <c r="JJ55" s="156" t="str">
        <f t="shared" si="42"/>
        <v/>
      </c>
      <c r="JK55" s="156" t="str">
        <f t="shared" si="42"/>
        <v/>
      </c>
      <c r="JL55" s="156" t="str">
        <f t="shared" si="42"/>
        <v/>
      </c>
      <c r="JM55" s="156" t="str">
        <f t="shared" si="43"/>
        <v/>
      </c>
      <c r="JN55" s="156" t="str">
        <f t="shared" si="43"/>
        <v/>
      </c>
      <c r="JO55" s="156" t="str">
        <f t="shared" si="43"/>
        <v/>
      </c>
      <c r="JP55" s="156" t="str">
        <f t="shared" si="43"/>
        <v/>
      </c>
      <c r="JQ55" s="156" t="str">
        <f t="shared" si="43"/>
        <v/>
      </c>
      <c r="JR55" s="156" t="str">
        <f t="shared" si="43"/>
        <v/>
      </c>
      <c r="JS55" s="156" t="str">
        <f t="shared" si="43"/>
        <v/>
      </c>
      <c r="JT55" s="156" t="str">
        <f t="shared" si="43"/>
        <v/>
      </c>
      <c r="JU55" s="156" t="str">
        <f t="shared" si="43"/>
        <v/>
      </c>
      <c r="JV55" s="156" t="str">
        <f t="shared" si="43"/>
        <v/>
      </c>
      <c r="JW55" s="156" t="str">
        <f t="shared" si="43"/>
        <v/>
      </c>
      <c r="JX55" s="156" t="str">
        <f t="shared" si="43"/>
        <v/>
      </c>
      <c r="JY55" s="156" t="str">
        <f t="shared" si="43"/>
        <v/>
      </c>
      <c r="JZ55" s="156" t="str">
        <f t="shared" si="43"/>
        <v/>
      </c>
      <c r="KA55" s="156" t="str">
        <f t="shared" si="43"/>
        <v/>
      </c>
      <c r="KB55" s="156" t="str">
        <f t="shared" si="43"/>
        <v/>
      </c>
      <c r="KC55" s="156" t="str">
        <f t="shared" si="44"/>
        <v/>
      </c>
      <c r="KD55" s="156" t="str">
        <f t="shared" si="44"/>
        <v/>
      </c>
      <c r="KE55" s="156" t="str">
        <f t="shared" si="44"/>
        <v/>
      </c>
      <c r="KF55" s="156" t="str">
        <f t="shared" si="44"/>
        <v/>
      </c>
      <c r="KG55" s="156" t="str">
        <f t="shared" si="44"/>
        <v/>
      </c>
      <c r="KH55" s="156" t="str">
        <f t="shared" si="44"/>
        <v/>
      </c>
      <c r="KI55" s="156" t="str">
        <f t="shared" si="44"/>
        <v/>
      </c>
      <c r="KJ55" s="156" t="str">
        <f t="shared" si="44"/>
        <v/>
      </c>
      <c r="KK55" s="156" t="str">
        <f t="shared" si="44"/>
        <v/>
      </c>
      <c r="KL55" s="156" t="str">
        <f t="shared" si="44"/>
        <v/>
      </c>
      <c r="KM55" s="156" t="str">
        <f t="shared" si="44"/>
        <v/>
      </c>
      <c r="KN55" s="156" t="str">
        <f t="shared" si="44"/>
        <v/>
      </c>
      <c r="KO55" s="156" t="str">
        <f t="shared" si="44"/>
        <v/>
      </c>
      <c r="KP55" s="156" t="str">
        <f t="shared" si="44"/>
        <v/>
      </c>
      <c r="KQ55" s="156" t="str">
        <f t="shared" si="44"/>
        <v/>
      </c>
      <c r="KR55" s="156" t="str">
        <f t="shared" si="44"/>
        <v/>
      </c>
      <c r="KS55" s="156" t="str">
        <f t="shared" si="45"/>
        <v/>
      </c>
      <c r="KT55" s="156" t="str">
        <f t="shared" si="45"/>
        <v/>
      </c>
      <c r="KU55" s="156" t="str">
        <f t="shared" si="45"/>
        <v/>
      </c>
      <c r="KV55" s="156" t="str">
        <f t="shared" si="45"/>
        <v/>
      </c>
      <c r="KW55" s="156" t="str">
        <f t="shared" si="45"/>
        <v/>
      </c>
      <c r="KX55" s="156" t="str">
        <f t="shared" si="45"/>
        <v/>
      </c>
      <c r="KY55" s="156" t="str">
        <f t="shared" si="45"/>
        <v/>
      </c>
      <c r="KZ55" s="156" t="str">
        <f t="shared" si="45"/>
        <v/>
      </c>
      <c r="LA55" s="156" t="str">
        <f t="shared" si="45"/>
        <v/>
      </c>
      <c r="LB55" s="156" t="str">
        <f t="shared" si="45"/>
        <v/>
      </c>
      <c r="LC55" s="156" t="str">
        <f t="shared" si="45"/>
        <v/>
      </c>
      <c r="LD55" s="156" t="str">
        <f t="shared" si="45"/>
        <v/>
      </c>
      <c r="LE55" s="156" t="str">
        <f t="shared" si="45"/>
        <v/>
      </c>
      <c r="LF55" s="156" t="str">
        <f t="shared" si="45"/>
        <v/>
      </c>
      <c r="LG55" s="156" t="str">
        <f t="shared" si="45"/>
        <v/>
      </c>
      <c r="LH55" s="156" t="str">
        <f t="shared" si="45"/>
        <v/>
      </c>
      <c r="LI55" s="156" t="str">
        <f t="shared" si="46"/>
        <v/>
      </c>
      <c r="LJ55" s="156" t="str">
        <f t="shared" si="46"/>
        <v/>
      </c>
      <c r="LK55" s="156" t="str">
        <f t="shared" si="46"/>
        <v/>
      </c>
      <c r="LL55" s="156" t="str">
        <f t="shared" si="46"/>
        <v/>
      </c>
      <c r="LM55" s="156" t="str">
        <f t="shared" si="46"/>
        <v/>
      </c>
      <c r="LN55" s="156" t="str">
        <f t="shared" si="46"/>
        <v/>
      </c>
      <c r="LO55" s="156" t="str">
        <f t="shared" si="46"/>
        <v/>
      </c>
      <c r="LP55" s="156" t="str">
        <f t="shared" si="46"/>
        <v/>
      </c>
      <c r="LQ55" s="156" t="str">
        <f t="shared" si="46"/>
        <v/>
      </c>
      <c r="LR55" s="156" t="str">
        <f t="shared" si="46"/>
        <v/>
      </c>
      <c r="LS55" s="156" t="str">
        <f t="shared" si="46"/>
        <v/>
      </c>
      <c r="LT55" s="156" t="str">
        <f t="shared" si="46"/>
        <v/>
      </c>
      <c r="LU55" s="156" t="str">
        <f t="shared" si="46"/>
        <v/>
      </c>
      <c r="LV55" s="156" t="str">
        <f t="shared" si="46"/>
        <v/>
      </c>
      <c r="LW55" s="156" t="str">
        <f t="shared" si="46"/>
        <v/>
      </c>
      <c r="LX55" s="156" t="str">
        <f t="shared" si="46"/>
        <v/>
      </c>
      <c r="LY55" s="156" t="str">
        <f t="shared" si="47"/>
        <v/>
      </c>
      <c r="LZ55" s="156" t="str">
        <f t="shared" si="47"/>
        <v/>
      </c>
      <c r="MA55" s="156" t="str">
        <f t="shared" si="47"/>
        <v/>
      </c>
      <c r="MB55" s="156" t="str">
        <f t="shared" si="47"/>
        <v/>
      </c>
      <c r="MC55" s="156" t="str">
        <f t="shared" si="47"/>
        <v/>
      </c>
      <c r="MD55" s="156" t="str">
        <f t="shared" si="47"/>
        <v/>
      </c>
      <c r="ME55" s="156" t="str">
        <f t="shared" si="47"/>
        <v/>
      </c>
      <c r="MF55" s="156" t="str">
        <f t="shared" si="47"/>
        <v/>
      </c>
      <c r="MG55" s="156" t="str">
        <f t="shared" si="47"/>
        <v/>
      </c>
      <c r="MH55" s="156" t="str">
        <f t="shared" si="47"/>
        <v/>
      </c>
      <c r="MI55" s="156" t="str">
        <f t="shared" si="47"/>
        <v/>
      </c>
      <c r="MJ55" s="156" t="str">
        <f t="shared" si="47"/>
        <v/>
      </c>
      <c r="MK55" s="156" t="str">
        <f t="shared" si="47"/>
        <v/>
      </c>
      <c r="ML55" s="156" t="str">
        <f t="shared" si="47"/>
        <v/>
      </c>
      <c r="MM55" s="156" t="str">
        <f t="shared" si="47"/>
        <v/>
      </c>
      <c r="MN55" s="156" t="str">
        <f t="shared" si="47"/>
        <v/>
      </c>
      <c r="MO55" s="156" t="str">
        <f t="shared" si="48"/>
        <v/>
      </c>
      <c r="MP55" s="156" t="str">
        <f t="shared" si="48"/>
        <v/>
      </c>
      <c r="MQ55" s="156" t="str">
        <f t="shared" si="48"/>
        <v/>
      </c>
      <c r="MR55" s="156" t="str">
        <f t="shared" si="48"/>
        <v/>
      </c>
      <c r="MS55" s="156" t="str">
        <f t="shared" si="50"/>
        <v/>
      </c>
      <c r="MT55" s="156" t="str">
        <f t="shared" si="50"/>
        <v/>
      </c>
      <c r="MU55" s="156" t="str">
        <f t="shared" si="50"/>
        <v/>
      </c>
      <c r="MV55" s="156" t="str">
        <f t="shared" si="50"/>
        <v/>
      </c>
      <c r="MW55" s="156" t="str">
        <f t="shared" si="50"/>
        <v/>
      </c>
      <c r="MX55" s="156" t="str">
        <f t="shared" si="50"/>
        <v/>
      </c>
      <c r="MY55" s="156" t="str">
        <f t="shared" si="50"/>
        <v/>
      </c>
      <c r="MZ55" s="156" t="str">
        <f t="shared" si="50"/>
        <v/>
      </c>
      <c r="NA55" s="156" t="str">
        <f t="shared" si="50"/>
        <v/>
      </c>
      <c r="NB55" s="156" t="str">
        <f t="shared" si="50"/>
        <v/>
      </c>
      <c r="NC55" s="156" t="str">
        <f t="shared" si="50"/>
        <v/>
      </c>
      <c r="ND55" s="156" t="str">
        <f t="shared" si="50"/>
        <v/>
      </c>
      <c r="NE55" s="156" t="str">
        <f t="shared" si="50"/>
        <v/>
      </c>
      <c r="NF55" s="156" t="str">
        <f t="shared" si="50"/>
        <v/>
      </c>
      <c r="NG55" s="156" t="str">
        <f t="shared" si="50"/>
        <v/>
      </c>
      <c r="NH55" s="156" t="str">
        <f t="shared" si="50"/>
        <v/>
      </c>
      <c r="NI55" s="156" t="str">
        <f t="shared" si="50"/>
        <v/>
      </c>
      <c r="NJ55" s="156" t="str">
        <f t="shared" si="50"/>
        <v/>
      </c>
      <c r="NK55" s="156" t="str">
        <f t="shared" si="50"/>
        <v/>
      </c>
      <c r="NL55" s="156" t="str">
        <f t="shared" si="50"/>
        <v/>
      </c>
      <c r="NM55" s="156" t="str">
        <f t="shared" si="50"/>
        <v/>
      </c>
      <c r="NN55" s="156" t="str">
        <f t="shared" si="50"/>
        <v/>
      </c>
      <c r="NO55" s="156" t="str">
        <f t="shared" si="50"/>
        <v/>
      </c>
      <c r="NP55" s="156" t="str">
        <f t="shared" si="50"/>
        <v/>
      </c>
      <c r="NQ55" s="156" t="str">
        <f t="shared" si="50"/>
        <v/>
      </c>
      <c r="NR55" s="156" t="str">
        <f t="shared" si="50"/>
        <v/>
      </c>
      <c r="NS55" s="156" t="str">
        <f t="shared" si="50"/>
        <v/>
      </c>
      <c r="NT55" s="156" t="str">
        <f t="shared" si="50"/>
        <v/>
      </c>
      <c r="NU55" s="156" t="str">
        <f t="shared" si="50"/>
        <v/>
      </c>
      <c r="NV55" s="3"/>
    </row>
    <row r="56" spans="1:386" s="7" customFormat="1" ht="12.75" x14ac:dyDescent="0.2">
      <c r="A56" s="83" t="s">
        <v>44</v>
      </c>
      <c r="B56" s="148">
        <f t="shared" si="20"/>
        <v>31</v>
      </c>
      <c r="C56" s="149"/>
      <c r="D56" s="88"/>
      <c r="E56" s="75"/>
      <c r="F56" s="75"/>
      <c r="G56" s="76"/>
      <c r="H56" s="88"/>
      <c r="I56" s="75"/>
      <c r="J56" s="75"/>
      <c r="K56" s="76"/>
      <c r="L56" s="150">
        <f t="shared" si="21"/>
        <v>0</v>
      </c>
      <c r="M56" s="6"/>
      <c r="N56" s="154">
        <v>4</v>
      </c>
      <c r="O56" s="154" t="str">
        <f t="shared" si="22"/>
        <v>No</v>
      </c>
      <c r="P56" s="154">
        <f t="shared" si="23"/>
        <v>0</v>
      </c>
      <c r="Q56" s="154">
        <f t="shared" si="51"/>
        <v>0</v>
      </c>
      <c r="R56" s="155" t="str">
        <f>IF(O56="Yes",INT((S56-Q56)+1),"")</f>
        <v/>
      </c>
      <c r="S56" s="155" t="str">
        <f t="shared" si="25"/>
        <v/>
      </c>
      <c r="T56" s="156" t="str">
        <f>IF(O56="Yes",R56,"")</f>
        <v/>
      </c>
      <c r="U56" s="156" t="str">
        <f t="shared" si="27"/>
        <v/>
      </c>
      <c r="V56" s="156" t="str">
        <f t="shared" si="27"/>
        <v/>
      </c>
      <c r="W56" s="156" t="str">
        <f t="shared" si="27"/>
        <v/>
      </c>
      <c r="X56" s="156" t="str">
        <f t="shared" si="27"/>
        <v/>
      </c>
      <c r="Y56" s="156" t="str">
        <f t="shared" si="27"/>
        <v/>
      </c>
      <c r="Z56" s="156" t="str">
        <f t="shared" si="27"/>
        <v/>
      </c>
      <c r="AA56" s="156" t="str">
        <f t="shared" si="27"/>
        <v/>
      </c>
      <c r="AB56" s="156" t="str">
        <f t="shared" si="27"/>
        <v/>
      </c>
      <c r="AC56" s="156" t="str">
        <f t="shared" si="27"/>
        <v/>
      </c>
      <c r="AD56" s="156" t="str">
        <f t="shared" si="27"/>
        <v/>
      </c>
      <c r="AE56" s="156" t="str">
        <f t="shared" si="27"/>
        <v/>
      </c>
      <c r="AF56" s="156" t="str">
        <f t="shared" si="27"/>
        <v/>
      </c>
      <c r="AG56" s="156" t="str">
        <f t="shared" si="28"/>
        <v/>
      </c>
      <c r="AH56" s="156" t="str">
        <f t="shared" si="28"/>
        <v/>
      </c>
      <c r="AI56" s="156" t="str">
        <f t="shared" si="28"/>
        <v/>
      </c>
      <c r="AJ56" s="156" t="str">
        <f t="shared" si="28"/>
        <v/>
      </c>
      <c r="AK56" s="156" t="str">
        <f t="shared" si="28"/>
        <v/>
      </c>
      <c r="AL56" s="156" t="str">
        <f t="shared" si="28"/>
        <v/>
      </c>
      <c r="AM56" s="156" t="str">
        <f t="shared" si="28"/>
        <v/>
      </c>
      <c r="AN56" s="156" t="str">
        <f t="shared" si="28"/>
        <v/>
      </c>
      <c r="AO56" s="156" t="str">
        <f t="shared" si="28"/>
        <v/>
      </c>
      <c r="AP56" s="156" t="str">
        <f t="shared" si="28"/>
        <v/>
      </c>
      <c r="AQ56" s="156" t="str">
        <f t="shared" si="28"/>
        <v/>
      </c>
      <c r="AR56" s="156" t="str">
        <f t="shared" si="28"/>
        <v/>
      </c>
      <c r="AS56" s="156" t="str">
        <f t="shared" si="28"/>
        <v/>
      </c>
      <c r="AT56" s="156" t="str">
        <f t="shared" si="28"/>
        <v/>
      </c>
      <c r="AU56" s="156" t="str">
        <f t="shared" si="28"/>
        <v/>
      </c>
      <c r="AV56" s="156" t="str">
        <f t="shared" si="28"/>
        <v/>
      </c>
      <c r="AW56" s="156" t="str">
        <f t="shared" si="29"/>
        <v/>
      </c>
      <c r="AX56" s="156" t="str">
        <f t="shared" si="29"/>
        <v/>
      </c>
      <c r="AY56" s="156" t="str">
        <f t="shared" si="29"/>
        <v/>
      </c>
      <c r="AZ56" s="156" t="str">
        <f t="shared" si="29"/>
        <v/>
      </c>
      <c r="BA56" s="156" t="str">
        <f t="shared" si="29"/>
        <v/>
      </c>
      <c r="BB56" s="156" t="str">
        <f t="shared" si="29"/>
        <v/>
      </c>
      <c r="BC56" s="156" t="str">
        <f t="shared" si="29"/>
        <v/>
      </c>
      <c r="BD56" s="156" t="str">
        <f t="shared" si="29"/>
        <v/>
      </c>
      <c r="BE56" s="156" t="str">
        <f t="shared" si="29"/>
        <v/>
      </c>
      <c r="BF56" s="156" t="str">
        <f t="shared" si="29"/>
        <v/>
      </c>
      <c r="BG56" s="156" t="str">
        <f t="shared" si="29"/>
        <v/>
      </c>
      <c r="BH56" s="156" t="str">
        <f t="shared" si="29"/>
        <v/>
      </c>
      <c r="BI56" s="156" t="str">
        <f t="shared" si="29"/>
        <v/>
      </c>
      <c r="BJ56" s="156" t="str">
        <f t="shared" si="29"/>
        <v/>
      </c>
      <c r="BK56" s="156" t="str">
        <f t="shared" si="29"/>
        <v/>
      </c>
      <c r="BL56" s="156" t="str">
        <f t="shared" si="29"/>
        <v/>
      </c>
      <c r="BM56" s="156" t="str">
        <f t="shared" si="30"/>
        <v/>
      </c>
      <c r="BN56" s="156" t="str">
        <f t="shared" si="30"/>
        <v/>
      </c>
      <c r="BO56" s="156" t="str">
        <f t="shared" si="30"/>
        <v/>
      </c>
      <c r="BP56" s="156" t="str">
        <f t="shared" si="30"/>
        <v/>
      </c>
      <c r="BQ56" s="156" t="str">
        <f t="shared" si="30"/>
        <v/>
      </c>
      <c r="BR56" s="156" t="str">
        <f t="shared" si="30"/>
        <v/>
      </c>
      <c r="BS56" s="156" t="str">
        <f t="shared" si="30"/>
        <v/>
      </c>
      <c r="BT56" s="156" t="str">
        <f t="shared" si="30"/>
        <v/>
      </c>
      <c r="BU56" s="156" t="str">
        <f t="shared" si="30"/>
        <v/>
      </c>
      <c r="BV56" s="156" t="str">
        <f t="shared" si="30"/>
        <v/>
      </c>
      <c r="BW56" s="156" t="str">
        <f t="shared" si="30"/>
        <v/>
      </c>
      <c r="BX56" s="156" t="str">
        <f t="shared" si="30"/>
        <v/>
      </c>
      <c r="BY56" s="156" t="str">
        <f t="shared" si="30"/>
        <v/>
      </c>
      <c r="BZ56" s="156" t="str">
        <f t="shared" si="30"/>
        <v/>
      </c>
      <c r="CA56" s="156" t="str">
        <f t="shared" si="30"/>
        <v/>
      </c>
      <c r="CB56" s="156" t="str">
        <f t="shared" si="30"/>
        <v/>
      </c>
      <c r="CC56" s="156" t="str">
        <f t="shared" si="31"/>
        <v/>
      </c>
      <c r="CD56" s="156" t="str">
        <f t="shared" si="31"/>
        <v/>
      </c>
      <c r="CE56" s="156" t="str">
        <f t="shared" si="31"/>
        <v/>
      </c>
      <c r="CF56" s="156" t="str">
        <f t="shared" si="31"/>
        <v/>
      </c>
      <c r="CG56" s="156" t="str">
        <f t="shared" si="31"/>
        <v/>
      </c>
      <c r="CH56" s="156" t="str">
        <f t="shared" si="31"/>
        <v/>
      </c>
      <c r="CI56" s="156" t="str">
        <f t="shared" si="31"/>
        <v/>
      </c>
      <c r="CJ56" s="156" t="str">
        <f t="shared" si="31"/>
        <v/>
      </c>
      <c r="CK56" s="156" t="str">
        <f t="shared" si="31"/>
        <v/>
      </c>
      <c r="CL56" s="156" t="str">
        <f t="shared" si="31"/>
        <v/>
      </c>
      <c r="CM56" s="156" t="str">
        <f t="shared" si="31"/>
        <v/>
      </c>
      <c r="CN56" s="156" t="str">
        <f t="shared" si="31"/>
        <v/>
      </c>
      <c r="CO56" s="156" t="str">
        <f t="shared" si="31"/>
        <v/>
      </c>
      <c r="CP56" s="156" t="str">
        <f t="shared" si="31"/>
        <v/>
      </c>
      <c r="CQ56" s="156" t="str">
        <f t="shared" si="31"/>
        <v/>
      </c>
      <c r="CR56" s="156" t="str">
        <f t="shared" si="31"/>
        <v/>
      </c>
      <c r="CS56" s="156" t="str">
        <f t="shared" si="32"/>
        <v/>
      </c>
      <c r="CT56" s="156" t="str">
        <f t="shared" si="32"/>
        <v/>
      </c>
      <c r="CU56" s="156" t="str">
        <f t="shared" si="32"/>
        <v/>
      </c>
      <c r="CV56" s="156" t="str">
        <f t="shared" si="32"/>
        <v/>
      </c>
      <c r="CW56" s="156" t="str">
        <f t="shared" si="32"/>
        <v/>
      </c>
      <c r="CX56" s="156" t="str">
        <f t="shared" si="32"/>
        <v/>
      </c>
      <c r="CY56" s="156" t="str">
        <f t="shared" si="32"/>
        <v/>
      </c>
      <c r="CZ56" s="156" t="str">
        <f t="shared" si="32"/>
        <v/>
      </c>
      <c r="DA56" s="156" t="str">
        <f t="shared" si="32"/>
        <v/>
      </c>
      <c r="DB56" s="156" t="str">
        <f t="shared" si="32"/>
        <v/>
      </c>
      <c r="DC56" s="156" t="str">
        <f t="shared" si="32"/>
        <v/>
      </c>
      <c r="DD56" s="156" t="str">
        <f t="shared" si="32"/>
        <v/>
      </c>
      <c r="DE56" s="156" t="str">
        <f t="shared" si="32"/>
        <v/>
      </c>
      <c r="DF56" s="156" t="str">
        <f t="shared" si="32"/>
        <v/>
      </c>
      <c r="DG56" s="156" t="str">
        <f t="shared" si="32"/>
        <v/>
      </c>
      <c r="DH56" s="156" t="str">
        <f t="shared" si="32"/>
        <v/>
      </c>
      <c r="DI56" s="156" t="str">
        <f t="shared" si="33"/>
        <v/>
      </c>
      <c r="DJ56" s="156" t="str">
        <f t="shared" si="33"/>
        <v/>
      </c>
      <c r="DK56" s="156" t="str">
        <f t="shared" si="33"/>
        <v/>
      </c>
      <c r="DL56" s="156" t="str">
        <f t="shared" si="33"/>
        <v/>
      </c>
      <c r="DM56" s="156" t="str">
        <f t="shared" si="33"/>
        <v/>
      </c>
      <c r="DN56" s="156" t="str">
        <f t="shared" si="33"/>
        <v/>
      </c>
      <c r="DO56" s="156" t="str">
        <f t="shared" si="33"/>
        <v/>
      </c>
      <c r="DP56" s="156" t="str">
        <f t="shared" si="33"/>
        <v/>
      </c>
      <c r="DQ56" s="156" t="str">
        <f t="shared" si="33"/>
        <v/>
      </c>
      <c r="DR56" s="156" t="str">
        <f t="shared" si="33"/>
        <v/>
      </c>
      <c r="DS56" s="156" t="str">
        <f t="shared" si="33"/>
        <v/>
      </c>
      <c r="DT56" s="156" t="str">
        <f t="shared" si="33"/>
        <v/>
      </c>
      <c r="DU56" s="156" t="str">
        <f t="shared" si="33"/>
        <v/>
      </c>
      <c r="DV56" s="156" t="str">
        <f t="shared" si="33"/>
        <v/>
      </c>
      <c r="DW56" s="156" t="str">
        <f t="shared" si="33"/>
        <v/>
      </c>
      <c r="DX56" s="156" t="str">
        <f t="shared" si="33"/>
        <v/>
      </c>
      <c r="DY56" s="156" t="str">
        <f t="shared" si="34"/>
        <v/>
      </c>
      <c r="DZ56" s="156" t="str">
        <f t="shared" si="34"/>
        <v/>
      </c>
      <c r="EA56" s="156" t="str">
        <f t="shared" si="34"/>
        <v/>
      </c>
      <c r="EB56" s="156" t="str">
        <f t="shared" si="34"/>
        <v/>
      </c>
      <c r="EC56" s="156" t="str">
        <f t="shared" si="34"/>
        <v/>
      </c>
      <c r="ED56" s="156" t="str">
        <f t="shared" si="34"/>
        <v/>
      </c>
      <c r="EE56" s="156" t="str">
        <f t="shared" si="34"/>
        <v/>
      </c>
      <c r="EF56" s="156" t="str">
        <f t="shared" si="34"/>
        <v/>
      </c>
      <c r="EG56" s="156" t="str">
        <f t="shared" si="34"/>
        <v/>
      </c>
      <c r="EH56" s="156" t="str">
        <f t="shared" si="34"/>
        <v/>
      </c>
      <c r="EI56" s="156" t="str">
        <f t="shared" si="34"/>
        <v/>
      </c>
      <c r="EJ56" s="156" t="str">
        <f t="shared" si="34"/>
        <v/>
      </c>
      <c r="EK56" s="156" t="str">
        <f t="shared" si="34"/>
        <v/>
      </c>
      <c r="EL56" s="156" t="str">
        <f t="shared" si="34"/>
        <v/>
      </c>
      <c r="EM56" s="156" t="str">
        <f t="shared" si="34"/>
        <v/>
      </c>
      <c r="EN56" s="156" t="str">
        <f t="shared" si="34"/>
        <v/>
      </c>
      <c r="EO56" s="156" t="str">
        <f t="shared" si="35"/>
        <v/>
      </c>
      <c r="EP56" s="156" t="str">
        <f t="shared" si="35"/>
        <v/>
      </c>
      <c r="EQ56" s="156" t="str">
        <f t="shared" si="35"/>
        <v/>
      </c>
      <c r="ER56" s="156" t="str">
        <f t="shared" si="35"/>
        <v/>
      </c>
      <c r="ES56" s="156" t="str">
        <f t="shared" si="35"/>
        <v/>
      </c>
      <c r="ET56" s="156" t="str">
        <f t="shared" si="35"/>
        <v/>
      </c>
      <c r="EU56" s="156" t="str">
        <f t="shared" si="35"/>
        <v/>
      </c>
      <c r="EV56" s="156" t="str">
        <f t="shared" si="35"/>
        <v/>
      </c>
      <c r="EW56" s="156" t="str">
        <f t="shared" si="35"/>
        <v/>
      </c>
      <c r="EX56" s="156" t="str">
        <f t="shared" si="35"/>
        <v/>
      </c>
      <c r="EY56" s="156" t="str">
        <f t="shared" si="35"/>
        <v/>
      </c>
      <c r="EZ56" s="156" t="str">
        <f t="shared" si="35"/>
        <v/>
      </c>
      <c r="FA56" s="156" t="str">
        <f t="shared" si="35"/>
        <v/>
      </c>
      <c r="FB56" s="156" t="str">
        <f t="shared" si="35"/>
        <v/>
      </c>
      <c r="FC56" s="156" t="str">
        <f t="shared" si="35"/>
        <v/>
      </c>
      <c r="FD56" s="156" t="str">
        <f t="shared" si="35"/>
        <v/>
      </c>
      <c r="FE56" s="156" t="str">
        <f t="shared" si="36"/>
        <v/>
      </c>
      <c r="FF56" s="156" t="str">
        <f t="shared" si="36"/>
        <v/>
      </c>
      <c r="FG56" s="156" t="str">
        <f t="shared" si="36"/>
        <v/>
      </c>
      <c r="FH56" s="156" t="str">
        <f t="shared" si="36"/>
        <v/>
      </c>
      <c r="FI56" s="156" t="str">
        <f t="shared" si="36"/>
        <v/>
      </c>
      <c r="FJ56" s="156" t="str">
        <f t="shared" si="36"/>
        <v/>
      </c>
      <c r="FK56" s="156" t="str">
        <f t="shared" si="36"/>
        <v/>
      </c>
      <c r="FL56" s="156" t="str">
        <f t="shared" si="36"/>
        <v/>
      </c>
      <c r="FM56" s="156" t="str">
        <f t="shared" si="36"/>
        <v/>
      </c>
      <c r="FN56" s="156" t="str">
        <f t="shared" si="36"/>
        <v/>
      </c>
      <c r="FO56" s="156" t="str">
        <f t="shared" si="36"/>
        <v/>
      </c>
      <c r="FP56" s="156" t="str">
        <f t="shared" si="36"/>
        <v/>
      </c>
      <c r="FQ56" s="156" t="str">
        <f t="shared" si="36"/>
        <v/>
      </c>
      <c r="FR56" s="156" t="str">
        <f t="shared" si="36"/>
        <v/>
      </c>
      <c r="FS56" s="156" t="str">
        <f t="shared" si="36"/>
        <v/>
      </c>
      <c r="FT56" s="156" t="str">
        <f t="shared" si="36"/>
        <v/>
      </c>
      <c r="FU56" s="156" t="str">
        <f t="shared" si="37"/>
        <v/>
      </c>
      <c r="FV56" s="156" t="str">
        <f t="shared" si="37"/>
        <v/>
      </c>
      <c r="FW56" s="156" t="str">
        <f t="shared" si="37"/>
        <v/>
      </c>
      <c r="FX56" s="156" t="str">
        <f t="shared" si="37"/>
        <v/>
      </c>
      <c r="FY56" s="156" t="str">
        <f t="shared" si="37"/>
        <v/>
      </c>
      <c r="FZ56" s="156" t="str">
        <f t="shared" si="37"/>
        <v/>
      </c>
      <c r="GA56" s="156" t="str">
        <f t="shared" si="37"/>
        <v/>
      </c>
      <c r="GB56" s="156" t="str">
        <f t="shared" si="37"/>
        <v/>
      </c>
      <c r="GC56" s="156" t="str">
        <f t="shared" si="37"/>
        <v/>
      </c>
      <c r="GD56" s="156" t="str">
        <f t="shared" si="37"/>
        <v/>
      </c>
      <c r="GE56" s="156" t="str">
        <f t="shared" si="37"/>
        <v/>
      </c>
      <c r="GF56" s="156" t="str">
        <f t="shared" si="37"/>
        <v/>
      </c>
      <c r="GG56" s="156" t="str">
        <f t="shared" si="37"/>
        <v/>
      </c>
      <c r="GH56" s="156" t="str">
        <f t="shared" si="37"/>
        <v/>
      </c>
      <c r="GI56" s="156" t="str">
        <f t="shared" si="37"/>
        <v/>
      </c>
      <c r="GJ56" s="156" t="str">
        <f t="shared" si="37"/>
        <v/>
      </c>
      <c r="GK56" s="156" t="str">
        <f t="shared" si="38"/>
        <v/>
      </c>
      <c r="GL56" s="156" t="str">
        <f t="shared" si="38"/>
        <v/>
      </c>
      <c r="GM56" s="156" t="str">
        <f t="shared" si="38"/>
        <v/>
      </c>
      <c r="GN56" s="156" t="str">
        <f t="shared" si="38"/>
        <v/>
      </c>
      <c r="GO56" s="156" t="str">
        <f t="shared" si="38"/>
        <v/>
      </c>
      <c r="GP56" s="156" t="str">
        <f t="shared" si="38"/>
        <v/>
      </c>
      <c r="GQ56" s="156" t="str">
        <f t="shared" si="38"/>
        <v/>
      </c>
      <c r="GR56" s="156" t="str">
        <f t="shared" si="38"/>
        <v/>
      </c>
      <c r="GS56" s="156" t="str">
        <f t="shared" si="38"/>
        <v/>
      </c>
      <c r="GT56" s="156" t="str">
        <f t="shared" si="38"/>
        <v/>
      </c>
      <c r="GU56" s="156" t="str">
        <f t="shared" si="38"/>
        <v/>
      </c>
      <c r="GV56" s="156" t="str">
        <f t="shared" si="38"/>
        <v/>
      </c>
      <c r="GW56" s="156" t="str">
        <f t="shared" si="38"/>
        <v/>
      </c>
      <c r="GX56" s="156" t="str">
        <f t="shared" si="38"/>
        <v/>
      </c>
      <c r="GY56" s="156" t="str">
        <f t="shared" si="38"/>
        <v/>
      </c>
      <c r="GZ56" s="156" t="str">
        <f t="shared" si="38"/>
        <v/>
      </c>
      <c r="HA56" s="156" t="str">
        <f t="shared" si="39"/>
        <v/>
      </c>
      <c r="HB56" s="156" t="str">
        <f t="shared" si="39"/>
        <v/>
      </c>
      <c r="HC56" s="156" t="str">
        <f t="shared" si="39"/>
        <v/>
      </c>
      <c r="HD56" s="156" t="str">
        <f t="shared" si="39"/>
        <v/>
      </c>
      <c r="HE56" s="156" t="str">
        <f t="shared" si="39"/>
        <v/>
      </c>
      <c r="HF56" s="156" t="str">
        <f t="shared" si="39"/>
        <v/>
      </c>
      <c r="HG56" s="156" t="str">
        <f t="shared" si="39"/>
        <v/>
      </c>
      <c r="HH56" s="156" t="str">
        <f t="shared" si="39"/>
        <v/>
      </c>
      <c r="HI56" s="156" t="str">
        <f t="shared" si="39"/>
        <v/>
      </c>
      <c r="HJ56" s="156" t="str">
        <f t="shared" si="39"/>
        <v/>
      </c>
      <c r="HK56" s="156" t="str">
        <f t="shared" si="39"/>
        <v/>
      </c>
      <c r="HL56" s="156" t="str">
        <f t="shared" si="39"/>
        <v/>
      </c>
      <c r="HM56" s="156" t="str">
        <f t="shared" si="39"/>
        <v/>
      </c>
      <c r="HN56" s="156" t="str">
        <f t="shared" si="39"/>
        <v/>
      </c>
      <c r="HO56" s="156" t="str">
        <f t="shared" si="39"/>
        <v/>
      </c>
      <c r="HP56" s="156" t="str">
        <f t="shared" si="39"/>
        <v/>
      </c>
      <c r="HQ56" s="156" t="str">
        <f t="shared" si="40"/>
        <v/>
      </c>
      <c r="HR56" s="156" t="str">
        <f t="shared" si="40"/>
        <v/>
      </c>
      <c r="HS56" s="156" t="str">
        <f t="shared" si="40"/>
        <v/>
      </c>
      <c r="HT56" s="156" t="str">
        <f t="shared" si="40"/>
        <v/>
      </c>
      <c r="HU56" s="156" t="str">
        <f t="shared" si="40"/>
        <v/>
      </c>
      <c r="HV56" s="156" t="str">
        <f t="shared" si="40"/>
        <v/>
      </c>
      <c r="HW56" s="156" t="str">
        <f t="shared" si="40"/>
        <v/>
      </c>
      <c r="HX56" s="156" t="str">
        <f t="shared" si="40"/>
        <v/>
      </c>
      <c r="HY56" s="156" t="str">
        <f t="shared" si="40"/>
        <v/>
      </c>
      <c r="HZ56" s="156" t="str">
        <f t="shared" si="40"/>
        <v/>
      </c>
      <c r="IA56" s="156" t="str">
        <f t="shared" si="40"/>
        <v/>
      </c>
      <c r="IB56" s="156" t="str">
        <f t="shared" si="40"/>
        <v/>
      </c>
      <c r="IC56" s="156" t="str">
        <f t="shared" si="40"/>
        <v/>
      </c>
      <c r="ID56" s="156" t="str">
        <f t="shared" si="40"/>
        <v/>
      </c>
      <c r="IE56" s="156" t="str">
        <f t="shared" si="40"/>
        <v/>
      </c>
      <c r="IF56" s="156" t="str">
        <f t="shared" si="40"/>
        <v/>
      </c>
      <c r="IG56" s="156" t="str">
        <f t="shared" si="41"/>
        <v/>
      </c>
      <c r="IH56" s="156" t="str">
        <f t="shared" si="41"/>
        <v/>
      </c>
      <c r="II56" s="156" t="str">
        <f t="shared" si="41"/>
        <v/>
      </c>
      <c r="IJ56" s="156" t="str">
        <f t="shared" si="41"/>
        <v/>
      </c>
      <c r="IK56" s="156" t="str">
        <f t="shared" si="41"/>
        <v/>
      </c>
      <c r="IL56" s="156" t="str">
        <f t="shared" si="41"/>
        <v/>
      </c>
      <c r="IM56" s="156" t="str">
        <f t="shared" si="41"/>
        <v/>
      </c>
      <c r="IN56" s="156" t="str">
        <f t="shared" si="41"/>
        <v/>
      </c>
      <c r="IO56" s="156" t="str">
        <f t="shared" si="41"/>
        <v/>
      </c>
      <c r="IP56" s="156" t="str">
        <f t="shared" si="41"/>
        <v/>
      </c>
      <c r="IQ56" s="156" t="str">
        <f t="shared" si="41"/>
        <v/>
      </c>
      <c r="IR56" s="156" t="str">
        <f t="shared" si="41"/>
        <v/>
      </c>
      <c r="IS56" s="156" t="str">
        <f t="shared" si="41"/>
        <v/>
      </c>
      <c r="IT56" s="156" t="str">
        <f t="shared" si="41"/>
        <v/>
      </c>
      <c r="IU56" s="156" t="str">
        <f t="shared" si="41"/>
        <v/>
      </c>
      <c r="IV56" s="156" t="str">
        <f t="shared" si="41"/>
        <v/>
      </c>
      <c r="IW56" s="156" t="str">
        <f t="shared" si="42"/>
        <v/>
      </c>
      <c r="IX56" s="156" t="str">
        <f t="shared" si="42"/>
        <v/>
      </c>
      <c r="IY56" s="156" t="str">
        <f t="shared" si="42"/>
        <v/>
      </c>
      <c r="IZ56" s="156" t="str">
        <f t="shared" si="42"/>
        <v/>
      </c>
      <c r="JA56" s="156" t="str">
        <f t="shared" si="42"/>
        <v/>
      </c>
      <c r="JB56" s="156" t="str">
        <f t="shared" si="42"/>
        <v/>
      </c>
      <c r="JC56" s="156" t="str">
        <f t="shared" si="42"/>
        <v/>
      </c>
      <c r="JD56" s="156" t="str">
        <f t="shared" si="42"/>
        <v/>
      </c>
      <c r="JE56" s="156" t="str">
        <f t="shared" si="42"/>
        <v/>
      </c>
      <c r="JF56" s="156" t="str">
        <f t="shared" si="42"/>
        <v/>
      </c>
      <c r="JG56" s="156" t="str">
        <f t="shared" si="42"/>
        <v/>
      </c>
      <c r="JH56" s="156" t="str">
        <f t="shared" si="42"/>
        <v/>
      </c>
      <c r="JI56" s="156" t="str">
        <f t="shared" si="42"/>
        <v/>
      </c>
      <c r="JJ56" s="156" t="str">
        <f t="shared" si="42"/>
        <v/>
      </c>
      <c r="JK56" s="156" t="str">
        <f t="shared" si="42"/>
        <v/>
      </c>
      <c r="JL56" s="156" t="str">
        <f t="shared" si="42"/>
        <v/>
      </c>
      <c r="JM56" s="156" t="str">
        <f t="shared" si="43"/>
        <v/>
      </c>
      <c r="JN56" s="156" t="str">
        <f t="shared" si="43"/>
        <v/>
      </c>
      <c r="JO56" s="156" t="str">
        <f t="shared" si="43"/>
        <v/>
      </c>
      <c r="JP56" s="156" t="str">
        <f t="shared" si="43"/>
        <v/>
      </c>
      <c r="JQ56" s="156" t="str">
        <f t="shared" si="43"/>
        <v/>
      </c>
      <c r="JR56" s="156" t="str">
        <f t="shared" si="43"/>
        <v/>
      </c>
      <c r="JS56" s="156" t="str">
        <f t="shared" si="43"/>
        <v/>
      </c>
      <c r="JT56" s="156" t="str">
        <f t="shared" si="43"/>
        <v/>
      </c>
      <c r="JU56" s="156" t="str">
        <f t="shared" si="43"/>
        <v/>
      </c>
      <c r="JV56" s="156" t="str">
        <f t="shared" si="43"/>
        <v/>
      </c>
      <c r="JW56" s="156" t="str">
        <f t="shared" si="43"/>
        <v/>
      </c>
      <c r="JX56" s="156" t="str">
        <f t="shared" si="43"/>
        <v/>
      </c>
      <c r="JY56" s="156" t="str">
        <f t="shared" si="43"/>
        <v/>
      </c>
      <c r="JZ56" s="156" t="str">
        <f t="shared" si="43"/>
        <v/>
      </c>
      <c r="KA56" s="156" t="str">
        <f t="shared" si="43"/>
        <v/>
      </c>
      <c r="KB56" s="156" t="str">
        <f t="shared" si="43"/>
        <v/>
      </c>
      <c r="KC56" s="156" t="str">
        <f t="shared" si="44"/>
        <v/>
      </c>
      <c r="KD56" s="156" t="str">
        <f t="shared" si="44"/>
        <v/>
      </c>
      <c r="KE56" s="156" t="str">
        <f t="shared" si="44"/>
        <v/>
      </c>
      <c r="KF56" s="156" t="str">
        <f t="shared" si="44"/>
        <v/>
      </c>
      <c r="KG56" s="156" t="str">
        <f t="shared" si="44"/>
        <v/>
      </c>
      <c r="KH56" s="156" t="str">
        <f t="shared" si="44"/>
        <v/>
      </c>
      <c r="KI56" s="156" t="str">
        <f t="shared" si="44"/>
        <v/>
      </c>
      <c r="KJ56" s="156" t="str">
        <f t="shared" si="44"/>
        <v/>
      </c>
      <c r="KK56" s="156" t="str">
        <f t="shared" si="44"/>
        <v/>
      </c>
      <c r="KL56" s="156" t="str">
        <f t="shared" si="44"/>
        <v/>
      </c>
      <c r="KM56" s="156" t="str">
        <f t="shared" si="44"/>
        <v/>
      </c>
      <c r="KN56" s="156" t="str">
        <f t="shared" si="44"/>
        <v/>
      </c>
      <c r="KO56" s="156" t="str">
        <f t="shared" si="44"/>
        <v/>
      </c>
      <c r="KP56" s="156" t="str">
        <f t="shared" si="44"/>
        <v/>
      </c>
      <c r="KQ56" s="156" t="str">
        <f t="shared" si="44"/>
        <v/>
      </c>
      <c r="KR56" s="156" t="str">
        <f t="shared" si="44"/>
        <v/>
      </c>
      <c r="KS56" s="156" t="str">
        <f t="shared" si="45"/>
        <v/>
      </c>
      <c r="KT56" s="156" t="str">
        <f t="shared" si="45"/>
        <v/>
      </c>
      <c r="KU56" s="156" t="str">
        <f t="shared" si="45"/>
        <v/>
      </c>
      <c r="KV56" s="156" t="str">
        <f t="shared" si="45"/>
        <v/>
      </c>
      <c r="KW56" s="156" t="str">
        <f t="shared" si="45"/>
        <v/>
      </c>
      <c r="KX56" s="156" t="str">
        <f t="shared" si="45"/>
        <v/>
      </c>
      <c r="KY56" s="156" t="str">
        <f t="shared" si="45"/>
        <v/>
      </c>
      <c r="KZ56" s="156" t="str">
        <f t="shared" si="45"/>
        <v/>
      </c>
      <c r="LA56" s="156" t="str">
        <f t="shared" si="45"/>
        <v/>
      </c>
      <c r="LB56" s="156" t="str">
        <f t="shared" si="45"/>
        <v/>
      </c>
      <c r="LC56" s="156" t="str">
        <f t="shared" si="45"/>
        <v/>
      </c>
      <c r="LD56" s="156" t="str">
        <f t="shared" si="45"/>
        <v/>
      </c>
      <c r="LE56" s="156" t="str">
        <f t="shared" si="45"/>
        <v/>
      </c>
      <c r="LF56" s="156" t="str">
        <f t="shared" si="45"/>
        <v/>
      </c>
      <c r="LG56" s="156" t="str">
        <f t="shared" si="45"/>
        <v/>
      </c>
      <c r="LH56" s="156" t="str">
        <f t="shared" si="45"/>
        <v/>
      </c>
      <c r="LI56" s="156" t="str">
        <f t="shared" si="46"/>
        <v/>
      </c>
      <c r="LJ56" s="156" t="str">
        <f t="shared" si="46"/>
        <v/>
      </c>
      <c r="LK56" s="156" t="str">
        <f t="shared" si="46"/>
        <v/>
      </c>
      <c r="LL56" s="156" t="str">
        <f t="shared" si="46"/>
        <v/>
      </c>
      <c r="LM56" s="156" t="str">
        <f t="shared" si="46"/>
        <v/>
      </c>
      <c r="LN56" s="156" t="str">
        <f t="shared" si="46"/>
        <v/>
      </c>
      <c r="LO56" s="156" t="str">
        <f t="shared" si="46"/>
        <v/>
      </c>
      <c r="LP56" s="156" t="str">
        <f t="shared" si="46"/>
        <v/>
      </c>
      <c r="LQ56" s="156" t="str">
        <f t="shared" si="46"/>
        <v/>
      </c>
      <c r="LR56" s="156" t="str">
        <f t="shared" si="46"/>
        <v/>
      </c>
      <c r="LS56" s="156" t="str">
        <f t="shared" si="46"/>
        <v/>
      </c>
      <c r="LT56" s="156" t="str">
        <f t="shared" si="46"/>
        <v/>
      </c>
      <c r="LU56" s="156" t="str">
        <f t="shared" si="46"/>
        <v/>
      </c>
      <c r="LV56" s="156" t="str">
        <f t="shared" si="46"/>
        <v/>
      </c>
      <c r="LW56" s="156" t="str">
        <f t="shared" si="46"/>
        <v/>
      </c>
      <c r="LX56" s="156" t="str">
        <f t="shared" si="46"/>
        <v/>
      </c>
      <c r="LY56" s="156" t="str">
        <f t="shared" si="47"/>
        <v/>
      </c>
      <c r="LZ56" s="156" t="str">
        <f t="shared" si="47"/>
        <v/>
      </c>
      <c r="MA56" s="156" t="str">
        <f t="shared" si="47"/>
        <v/>
      </c>
      <c r="MB56" s="156" t="str">
        <f t="shared" si="47"/>
        <v/>
      </c>
      <c r="MC56" s="156" t="str">
        <f t="shared" si="47"/>
        <v/>
      </c>
      <c r="MD56" s="156" t="str">
        <f t="shared" si="47"/>
        <v/>
      </c>
      <c r="ME56" s="156" t="str">
        <f t="shared" si="47"/>
        <v/>
      </c>
      <c r="MF56" s="156" t="str">
        <f t="shared" si="47"/>
        <v/>
      </c>
      <c r="MG56" s="156" t="str">
        <f t="shared" si="47"/>
        <v/>
      </c>
      <c r="MH56" s="156" t="str">
        <f t="shared" si="47"/>
        <v/>
      </c>
      <c r="MI56" s="156" t="str">
        <f t="shared" si="47"/>
        <v/>
      </c>
      <c r="MJ56" s="156" t="str">
        <f t="shared" si="47"/>
        <v/>
      </c>
      <c r="MK56" s="156" t="str">
        <f t="shared" si="47"/>
        <v/>
      </c>
      <c r="ML56" s="156" t="str">
        <f t="shared" si="47"/>
        <v/>
      </c>
      <c r="MM56" s="156" t="str">
        <f t="shared" si="47"/>
        <v/>
      </c>
      <c r="MN56" s="156" t="str">
        <f t="shared" si="47"/>
        <v/>
      </c>
      <c r="MO56" s="156" t="str">
        <f t="shared" si="48"/>
        <v/>
      </c>
      <c r="MP56" s="156" t="str">
        <f t="shared" si="48"/>
        <v/>
      </c>
      <c r="MQ56" s="156" t="str">
        <f t="shared" si="48"/>
        <v/>
      </c>
      <c r="MR56" s="156" t="str">
        <f t="shared" si="48"/>
        <v/>
      </c>
      <c r="MS56" s="156" t="str">
        <f t="shared" si="48"/>
        <v/>
      </c>
      <c r="MT56" s="156" t="str">
        <f t="shared" si="48"/>
        <v/>
      </c>
      <c r="MU56" s="156" t="str">
        <f t="shared" si="48"/>
        <v/>
      </c>
      <c r="MV56" s="156" t="str">
        <f t="shared" si="48"/>
        <v/>
      </c>
      <c r="MW56" s="156" t="str">
        <f t="shared" si="48"/>
        <v/>
      </c>
      <c r="MX56" s="156" t="str">
        <f t="shared" si="48"/>
        <v/>
      </c>
      <c r="MY56" s="156" t="str">
        <f t="shared" si="48"/>
        <v/>
      </c>
      <c r="MZ56" s="156" t="str">
        <f t="shared" si="48"/>
        <v/>
      </c>
      <c r="NA56" s="156" t="str">
        <f t="shared" si="48"/>
        <v/>
      </c>
      <c r="NB56" s="156" t="str">
        <f t="shared" si="48"/>
        <v/>
      </c>
      <c r="NC56" s="156" t="str">
        <f t="shared" si="48"/>
        <v/>
      </c>
      <c r="ND56" s="156" t="str">
        <f t="shared" si="48"/>
        <v/>
      </c>
      <c r="NE56" s="156" t="str">
        <f t="shared" si="50"/>
        <v/>
      </c>
      <c r="NF56" s="156" t="str">
        <f t="shared" si="50"/>
        <v/>
      </c>
      <c r="NG56" s="156" t="str">
        <f t="shared" si="50"/>
        <v/>
      </c>
      <c r="NH56" s="156" t="str">
        <f t="shared" si="50"/>
        <v/>
      </c>
      <c r="NI56" s="156" t="str">
        <f t="shared" si="50"/>
        <v/>
      </c>
      <c r="NJ56" s="156" t="str">
        <f t="shared" si="50"/>
        <v/>
      </c>
      <c r="NK56" s="156" t="str">
        <f t="shared" si="50"/>
        <v/>
      </c>
      <c r="NL56" s="156" t="str">
        <f t="shared" si="50"/>
        <v/>
      </c>
      <c r="NM56" s="156" t="str">
        <f t="shared" si="50"/>
        <v/>
      </c>
      <c r="NN56" s="156" t="str">
        <f t="shared" si="50"/>
        <v/>
      </c>
      <c r="NO56" s="156" t="str">
        <f t="shared" si="50"/>
        <v/>
      </c>
      <c r="NP56" s="156" t="str">
        <f t="shared" si="50"/>
        <v/>
      </c>
      <c r="NQ56" s="156" t="str">
        <f t="shared" si="50"/>
        <v/>
      </c>
      <c r="NR56" s="156" t="str">
        <f t="shared" si="50"/>
        <v/>
      </c>
      <c r="NS56" s="156" t="str">
        <f t="shared" si="50"/>
        <v/>
      </c>
      <c r="NT56" s="156" t="str">
        <f t="shared" si="50"/>
        <v/>
      </c>
      <c r="NU56" s="156" t="str">
        <f t="shared" si="50"/>
        <v/>
      </c>
      <c r="NV56" s="3"/>
    </row>
    <row r="57" spans="1:386" s="7" customFormat="1" ht="12.75" x14ac:dyDescent="0.2">
      <c r="A57" s="83" t="s">
        <v>45</v>
      </c>
      <c r="B57" s="148">
        <f t="shared" si="20"/>
        <v>31</v>
      </c>
      <c r="C57" s="149"/>
      <c r="D57" s="88"/>
      <c r="E57" s="75"/>
      <c r="F57" s="75"/>
      <c r="G57" s="76"/>
      <c r="H57" s="88"/>
      <c r="I57" s="75"/>
      <c r="J57" s="75"/>
      <c r="K57" s="76"/>
      <c r="L57" s="150">
        <f t="shared" si="21"/>
        <v>0</v>
      </c>
      <c r="M57" s="6"/>
      <c r="N57" s="154">
        <v>5</v>
      </c>
      <c r="O57" s="154" t="str">
        <f t="shared" si="22"/>
        <v>No</v>
      </c>
      <c r="P57" s="154">
        <f t="shared" si="23"/>
        <v>0</v>
      </c>
      <c r="Q57" s="154">
        <f t="shared" si="51"/>
        <v>0</v>
      </c>
      <c r="R57" s="155" t="str">
        <f t="shared" ref="R57:R64" si="52">IF(O57="Yes",INT((S57-Q57)+1),"")</f>
        <v/>
      </c>
      <c r="S57" s="155" t="str">
        <f t="shared" si="25"/>
        <v/>
      </c>
      <c r="T57" s="156" t="str">
        <f t="shared" ref="T57:T64" si="53">IF(O57="Yes",R57,"")</f>
        <v/>
      </c>
      <c r="U57" s="156" t="str">
        <f t="shared" si="27"/>
        <v/>
      </c>
      <c r="V57" s="156" t="str">
        <f t="shared" si="27"/>
        <v/>
      </c>
      <c r="W57" s="156" t="str">
        <f t="shared" si="27"/>
        <v/>
      </c>
      <c r="X57" s="156" t="str">
        <f t="shared" si="27"/>
        <v/>
      </c>
      <c r="Y57" s="156" t="str">
        <f t="shared" si="27"/>
        <v/>
      </c>
      <c r="Z57" s="156" t="str">
        <f t="shared" si="27"/>
        <v/>
      </c>
      <c r="AA57" s="156" t="str">
        <f t="shared" si="27"/>
        <v/>
      </c>
      <c r="AB57" s="156" t="str">
        <f t="shared" si="27"/>
        <v/>
      </c>
      <c r="AC57" s="156" t="str">
        <f t="shared" si="27"/>
        <v/>
      </c>
      <c r="AD57" s="156" t="str">
        <f t="shared" si="27"/>
        <v/>
      </c>
      <c r="AE57" s="156" t="str">
        <f t="shared" si="27"/>
        <v/>
      </c>
      <c r="AF57" s="156" t="str">
        <f t="shared" si="27"/>
        <v/>
      </c>
      <c r="AG57" s="156" t="str">
        <f t="shared" si="28"/>
        <v/>
      </c>
      <c r="AH57" s="156" t="str">
        <f t="shared" si="28"/>
        <v/>
      </c>
      <c r="AI57" s="156" t="str">
        <f t="shared" si="28"/>
        <v/>
      </c>
      <c r="AJ57" s="156" t="str">
        <f t="shared" si="28"/>
        <v/>
      </c>
      <c r="AK57" s="156" t="str">
        <f t="shared" si="28"/>
        <v/>
      </c>
      <c r="AL57" s="156" t="str">
        <f t="shared" si="28"/>
        <v/>
      </c>
      <c r="AM57" s="156" t="str">
        <f t="shared" si="28"/>
        <v/>
      </c>
      <c r="AN57" s="156" t="str">
        <f t="shared" si="28"/>
        <v/>
      </c>
      <c r="AO57" s="156" t="str">
        <f t="shared" si="28"/>
        <v/>
      </c>
      <c r="AP57" s="156" t="str">
        <f t="shared" si="28"/>
        <v/>
      </c>
      <c r="AQ57" s="156" t="str">
        <f t="shared" si="28"/>
        <v/>
      </c>
      <c r="AR57" s="156" t="str">
        <f t="shared" si="28"/>
        <v/>
      </c>
      <c r="AS57" s="156" t="str">
        <f t="shared" si="28"/>
        <v/>
      </c>
      <c r="AT57" s="156" t="str">
        <f t="shared" si="28"/>
        <v/>
      </c>
      <c r="AU57" s="156" t="str">
        <f t="shared" si="28"/>
        <v/>
      </c>
      <c r="AV57" s="156" t="str">
        <f t="shared" si="28"/>
        <v/>
      </c>
      <c r="AW57" s="156" t="str">
        <f t="shared" si="29"/>
        <v/>
      </c>
      <c r="AX57" s="156" t="str">
        <f t="shared" si="29"/>
        <v/>
      </c>
      <c r="AY57" s="156" t="str">
        <f t="shared" si="29"/>
        <v/>
      </c>
      <c r="AZ57" s="156" t="str">
        <f t="shared" si="29"/>
        <v/>
      </c>
      <c r="BA57" s="156" t="str">
        <f t="shared" si="29"/>
        <v/>
      </c>
      <c r="BB57" s="156" t="str">
        <f t="shared" si="29"/>
        <v/>
      </c>
      <c r="BC57" s="156" t="str">
        <f t="shared" si="29"/>
        <v/>
      </c>
      <c r="BD57" s="156" t="str">
        <f t="shared" si="29"/>
        <v/>
      </c>
      <c r="BE57" s="156" t="str">
        <f t="shared" si="29"/>
        <v/>
      </c>
      <c r="BF57" s="156" t="str">
        <f t="shared" si="29"/>
        <v/>
      </c>
      <c r="BG57" s="156" t="str">
        <f t="shared" si="29"/>
        <v/>
      </c>
      <c r="BH57" s="156" t="str">
        <f t="shared" si="29"/>
        <v/>
      </c>
      <c r="BI57" s="156" t="str">
        <f t="shared" si="29"/>
        <v/>
      </c>
      <c r="BJ57" s="156" t="str">
        <f t="shared" si="29"/>
        <v/>
      </c>
      <c r="BK57" s="156" t="str">
        <f t="shared" si="29"/>
        <v/>
      </c>
      <c r="BL57" s="156" t="str">
        <f t="shared" si="29"/>
        <v/>
      </c>
      <c r="BM57" s="156" t="str">
        <f t="shared" si="30"/>
        <v/>
      </c>
      <c r="BN57" s="156" t="str">
        <f t="shared" si="30"/>
        <v/>
      </c>
      <c r="BO57" s="156" t="str">
        <f t="shared" si="30"/>
        <v/>
      </c>
      <c r="BP57" s="156" t="str">
        <f t="shared" si="30"/>
        <v/>
      </c>
      <c r="BQ57" s="156" t="str">
        <f t="shared" si="30"/>
        <v/>
      </c>
      <c r="BR57" s="156" t="str">
        <f t="shared" si="30"/>
        <v/>
      </c>
      <c r="BS57" s="156" t="str">
        <f t="shared" si="30"/>
        <v/>
      </c>
      <c r="BT57" s="156" t="str">
        <f t="shared" si="30"/>
        <v/>
      </c>
      <c r="BU57" s="156" t="str">
        <f t="shared" si="30"/>
        <v/>
      </c>
      <c r="BV57" s="156" t="str">
        <f t="shared" si="30"/>
        <v/>
      </c>
      <c r="BW57" s="156" t="str">
        <f t="shared" si="30"/>
        <v/>
      </c>
      <c r="BX57" s="156" t="str">
        <f t="shared" si="30"/>
        <v/>
      </c>
      <c r="BY57" s="156" t="str">
        <f t="shared" si="30"/>
        <v/>
      </c>
      <c r="BZ57" s="156" t="str">
        <f t="shared" si="30"/>
        <v/>
      </c>
      <c r="CA57" s="156" t="str">
        <f t="shared" si="30"/>
        <v/>
      </c>
      <c r="CB57" s="156" t="str">
        <f t="shared" si="30"/>
        <v/>
      </c>
      <c r="CC57" s="156" t="str">
        <f t="shared" si="31"/>
        <v/>
      </c>
      <c r="CD57" s="156" t="str">
        <f t="shared" si="31"/>
        <v/>
      </c>
      <c r="CE57" s="156" t="str">
        <f t="shared" si="31"/>
        <v/>
      </c>
      <c r="CF57" s="156" t="str">
        <f t="shared" si="31"/>
        <v/>
      </c>
      <c r="CG57" s="156" t="str">
        <f t="shared" si="31"/>
        <v/>
      </c>
      <c r="CH57" s="156" t="str">
        <f t="shared" si="31"/>
        <v/>
      </c>
      <c r="CI57" s="156" t="str">
        <f t="shared" si="31"/>
        <v/>
      </c>
      <c r="CJ57" s="156" t="str">
        <f t="shared" si="31"/>
        <v/>
      </c>
      <c r="CK57" s="156" t="str">
        <f t="shared" si="31"/>
        <v/>
      </c>
      <c r="CL57" s="156" t="str">
        <f t="shared" si="31"/>
        <v/>
      </c>
      <c r="CM57" s="156" t="str">
        <f t="shared" si="31"/>
        <v/>
      </c>
      <c r="CN57" s="156" t="str">
        <f t="shared" si="31"/>
        <v/>
      </c>
      <c r="CO57" s="156" t="str">
        <f t="shared" si="31"/>
        <v/>
      </c>
      <c r="CP57" s="156" t="str">
        <f t="shared" si="31"/>
        <v/>
      </c>
      <c r="CQ57" s="156" t="str">
        <f t="shared" si="31"/>
        <v/>
      </c>
      <c r="CR57" s="156" t="str">
        <f t="shared" si="31"/>
        <v/>
      </c>
      <c r="CS57" s="156" t="str">
        <f t="shared" si="32"/>
        <v/>
      </c>
      <c r="CT57" s="156" t="str">
        <f t="shared" si="32"/>
        <v/>
      </c>
      <c r="CU57" s="156" t="str">
        <f t="shared" si="32"/>
        <v/>
      </c>
      <c r="CV57" s="156" t="str">
        <f t="shared" si="32"/>
        <v/>
      </c>
      <c r="CW57" s="156" t="str">
        <f t="shared" si="32"/>
        <v/>
      </c>
      <c r="CX57" s="156" t="str">
        <f t="shared" si="32"/>
        <v/>
      </c>
      <c r="CY57" s="156" t="str">
        <f t="shared" si="32"/>
        <v/>
      </c>
      <c r="CZ57" s="156" t="str">
        <f t="shared" si="32"/>
        <v/>
      </c>
      <c r="DA57" s="156" t="str">
        <f t="shared" si="32"/>
        <v/>
      </c>
      <c r="DB57" s="156" t="str">
        <f t="shared" si="32"/>
        <v/>
      </c>
      <c r="DC57" s="156" t="str">
        <f t="shared" si="32"/>
        <v/>
      </c>
      <c r="DD57" s="156" t="str">
        <f t="shared" si="32"/>
        <v/>
      </c>
      <c r="DE57" s="156" t="str">
        <f t="shared" si="32"/>
        <v/>
      </c>
      <c r="DF57" s="156" t="str">
        <f t="shared" si="32"/>
        <v/>
      </c>
      <c r="DG57" s="156" t="str">
        <f t="shared" si="32"/>
        <v/>
      </c>
      <c r="DH57" s="156" t="str">
        <f t="shared" si="32"/>
        <v/>
      </c>
      <c r="DI57" s="156" t="str">
        <f t="shared" si="33"/>
        <v/>
      </c>
      <c r="DJ57" s="156" t="str">
        <f t="shared" si="33"/>
        <v/>
      </c>
      <c r="DK57" s="156" t="str">
        <f t="shared" si="33"/>
        <v/>
      </c>
      <c r="DL57" s="156" t="str">
        <f t="shared" si="33"/>
        <v/>
      </c>
      <c r="DM57" s="156" t="str">
        <f t="shared" si="33"/>
        <v/>
      </c>
      <c r="DN57" s="156" t="str">
        <f t="shared" si="33"/>
        <v/>
      </c>
      <c r="DO57" s="156" t="str">
        <f t="shared" si="33"/>
        <v/>
      </c>
      <c r="DP57" s="156" t="str">
        <f t="shared" si="33"/>
        <v/>
      </c>
      <c r="DQ57" s="156" t="str">
        <f t="shared" si="33"/>
        <v/>
      </c>
      <c r="DR57" s="156" t="str">
        <f t="shared" si="33"/>
        <v/>
      </c>
      <c r="DS57" s="156" t="str">
        <f t="shared" si="33"/>
        <v/>
      </c>
      <c r="DT57" s="156" t="str">
        <f t="shared" si="33"/>
        <v/>
      </c>
      <c r="DU57" s="156" t="str">
        <f t="shared" si="33"/>
        <v/>
      </c>
      <c r="DV57" s="156" t="str">
        <f t="shared" si="33"/>
        <v/>
      </c>
      <c r="DW57" s="156" t="str">
        <f t="shared" si="33"/>
        <v/>
      </c>
      <c r="DX57" s="156" t="str">
        <f t="shared" si="33"/>
        <v/>
      </c>
      <c r="DY57" s="156" t="str">
        <f t="shared" si="34"/>
        <v/>
      </c>
      <c r="DZ57" s="156" t="str">
        <f t="shared" si="34"/>
        <v/>
      </c>
      <c r="EA57" s="156" t="str">
        <f t="shared" si="34"/>
        <v/>
      </c>
      <c r="EB57" s="156" t="str">
        <f t="shared" si="34"/>
        <v/>
      </c>
      <c r="EC57" s="156" t="str">
        <f t="shared" si="34"/>
        <v/>
      </c>
      <c r="ED57" s="156" t="str">
        <f t="shared" si="34"/>
        <v/>
      </c>
      <c r="EE57" s="156" t="str">
        <f t="shared" si="34"/>
        <v/>
      </c>
      <c r="EF57" s="156" t="str">
        <f t="shared" si="34"/>
        <v/>
      </c>
      <c r="EG57" s="156" t="str">
        <f t="shared" si="34"/>
        <v/>
      </c>
      <c r="EH57" s="156" t="str">
        <f t="shared" si="34"/>
        <v/>
      </c>
      <c r="EI57" s="156" t="str">
        <f t="shared" si="34"/>
        <v/>
      </c>
      <c r="EJ57" s="156" t="str">
        <f t="shared" si="34"/>
        <v/>
      </c>
      <c r="EK57" s="156" t="str">
        <f t="shared" si="34"/>
        <v/>
      </c>
      <c r="EL57" s="156" t="str">
        <f t="shared" si="34"/>
        <v/>
      </c>
      <c r="EM57" s="156" t="str">
        <f t="shared" si="34"/>
        <v/>
      </c>
      <c r="EN57" s="156" t="str">
        <f t="shared" si="34"/>
        <v/>
      </c>
      <c r="EO57" s="156" t="str">
        <f t="shared" si="35"/>
        <v/>
      </c>
      <c r="EP57" s="156" t="str">
        <f t="shared" si="35"/>
        <v/>
      </c>
      <c r="EQ57" s="156" t="str">
        <f t="shared" si="35"/>
        <v/>
      </c>
      <c r="ER57" s="156" t="str">
        <f t="shared" si="35"/>
        <v/>
      </c>
      <c r="ES57" s="156" t="str">
        <f t="shared" si="35"/>
        <v/>
      </c>
      <c r="ET57" s="156" t="str">
        <f t="shared" si="35"/>
        <v/>
      </c>
      <c r="EU57" s="156" t="str">
        <f t="shared" si="35"/>
        <v/>
      </c>
      <c r="EV57" s="156" t="str">
        <f t="shared" si="35"/>
        <v/>
      </c>
      <c r="EW57" s="156" t="str">
        <f t="shared" si="35"/>
        <v/>
      </c>
      <c r="EX57" s="156" t="str">
        <f t="shared" si="35"/>
        <v/>
      </c>
      <c r="EY57" s="156" t="str">
        <f t="shared" si="35"/>
        <v/>
      </c>
      <c r="EZ57" s="156" t="str">
        <f t="shared" si="35"/>
        <v/>
      </c>
      <c r="FA57" s="156" t="str">
        <f t="shared" si="35"/>
        <v/>
      </c>
      <c r="FB57" s="156" t="str">
        <f t="shared" si="35"/>
        <v/>
      </c>
      <c r="FC57" s="156" t="str">
        <f t="shared" si="35"/>
        <v/>
      </c>
      <c r="FD57" s="156" t="str">
        <f t="shared" si="35"/>
        <v/>
      </c>
      <c r="FE57" s="156" t="str">
        <f t="shared" si="36"/>
        <v/>
      </c>
      <c r="FF57" s="156" t="str">
        <f t="shared" si="36"/>
        <v/>
      </c>
      <c r="FG57" s="156" t="str">
        <f t="shared" si="36"/>
        <v/>
      </c>
      <c r="FH57" s="156" t="str">
        <f t="shared" si="36"/>
        <v/>
      </c>
      <c r="FI57" s="156" t="str">
        <f t="shared" si="36"/>
        <v/>
      </c>
      <c r="FJ57" s="156" t="str">
        <f t="shared" si="36"/>
        <v/>
      </c>
      <c r="FK57" s="156" t="str">
        <f t="shared" si="36"/>
        <v/>
      </c>
      <c r="FL57" s="156" t="str">
        <f t="shared" si="36"/>
        <v/>
      </c>
      <c r="FM57" s="156" t="str">
        <f t="shared" si="36"/>
        <v/>
      </c>
      <c r="FN57" s="156" t="str">
        <f t="shared" si="36"/>
        <v/>
      </c>
      <c r="FO57" s="156" t="str">
        <f t="shared" si="36"/>
        <v/>
      </c>
      <c r="FP57" s="156" t="str">
        <f t="shared" si="36"/>
        <v/>
      </c>
      <c r="FQ57" s="156" t="str">
        <f t="shared" si="36"/>
        <v/>
      </c>
      <c r="FR57" s="156" t="str">
        <f t="shared" si="36"/>
        <v/>
      </c>
      <c r="FS57" s="156" t="str">
        <f t="shared" si="36"/>
        <v/>
      </c>
      <c r="FT57" s="156" t="str">
        <f t="shared" si="36"/>
        <v/>
      </c>
      <c r="FU57" s="156" t="str">
        <f t="shared" si="37"/>
        <v/>
      </c>
      <c r="FV57" s="156" t="str">
        <f t="shared" si="37"/>
        <v/>
      </c>
      <c r="FW57" s="156" t="str">
        <f t="shared" si="37"/>
        <v/>
      </c>
      <c r="FX57" s="156" t="str">
        <f t="shared" si="37"/>
        <v/>
      </c>
      <c r="FY57" s="156" t="str">
        <f t="shared" si="37"/>
        <v/>
      </c>
      <c r="FZ57" s="156" t="str">
        <f t="shared" si="37"/>
        <v/>
      </c>
      <c r="GA57" s="156" t="str">
        <f t="shared" si="37"/>
        <v/>
      </c>
      <c r="GB57" s="156" t="str">
        <f t="shared" si="37"/>
        <v/>
      </c>
      <c r="GC57" s="156" t="str">
        <f t="shared" si="37"/>
        <v/>
      </c>
      <c r="GD57" s="156" t="str">
        <f t="shared" si="37"/>
        <v/>
      </c>
      <c r="GE57" s="156" t="str">
        <f t="shared" si="37"/>
        <v/>
      </c>
      <c r="GF57" s="156" t="str">
        <f t="shared" si="37"/>
        <v/>
      </c>
      <c r="GG57" s="156" t="str">
        <f t="shared" si="37"/>
        <v/>
      </c>
      <c r="GH57" s="156" t="str">
        <f t="shared" si="37"/>
        <v/>
      </c>
      <c r="GI57" s="156" t="str">
        <f t="shared" si="37"/>
        <v/>
      </c>
      <c r="GJ57" s="156" t="str">
        <f t="shared" si="37"/>
        <v/>
      </c>
      <c r="GK57" s="156" t="str">
        <f t="shared" si="38"/>
        <v/>
      </c>
      <c r="GL57" s="156" t="str">
        <f t="shared" si="38"/>
        <v/>
      </c>
      <c r="GM57" s="156" t="str">
        <f t="shared" si="38"/>
        <v/>
      </c>
      <c r="GN57" s="156" t="str">
        <f t="shared" si="38"/>
        <v/>
      </c>
      <c r="GO57" s="156" t="str">
        <f t="shared" si="38"/>
        <v/>
      </c>
      <c r="GP57" s="156" t="str">
        <f t="shared" si="38"/>
        <v/>
      </c>
      <c r="GQ57" s="156" t="str">
        <f t="shared" si="38"/>
        <v/>
      </c>
      <c r="GR57" s="156" t="str">
        <f t="shared" si="38"/>
        <v/>
      </c>
      <c r="GS57" s="156" t="str">
        <f t="shared" si="38"/>
        <v/>
      </c>
      <c r="GT57" s="156" t="str">
        <f t="shared" si="38"/>
        <v/>
      </c>
      <c r="GU57" s="156" t="str">
        <f t="shared" si="38"/>
        <v/>
      </c>
      <c r="GV57" s="156" t="str">
        <f t="shared" si="38"/>
        <v/>
      </c>
      <c r="GW57" s="156" t="str">
        <f t="shared" si="38"/>
        <v/>
      </c>
      <c r="GX57" s="156" t="str">
        <f t="shared" si="38"/>
        <v/>
      </c>
      <c r="GY57" s="156" t="str">
        <f t="shared" si="38"/>
        <v/>
      </c>
      <c r="GZ57" s="156" t="str">
        <f t="shared" si="38"/>
        <v/>
      </c>
      <c r="HA57" s="156" t="str">
        <f t="shared" si="39"/>
        <v/>
      </c>
      <c r="HB57" s="156" t="str">
        <f t="shared" si="39"/>
        <v/>
      </c>
      <c r="HC57" s="156" t="str">
        <f t="shared" si="39"/>
        <v/>
      </c>
      <c r="HD57" s="156" t="str">
        <f t="shared" si="39"/>
        <v/>
      </c>
      <c r="HE57" s="156" t="str">
        <f t="shared" si="39"/>
        <v/>
      </c>
      <c r="HF57" s="156" t="str">
        <f t="shared" si="39"/>
        <v/>
      </c>
      <c r="HG57" s="156" t="str">
        <f t="shared" si="39"/>
        <v/>
      </c>
      <c r="HH57" s="156" t="str">
        <f t="shared" si="39"/>
        <v/>
      </c>
      <c r="HI57" s="156" t="str">
        <f t="shared" si="39"/>
        <v/>
      </c>
      <c r="HJ57" s="156" t="str">
        <f t="shared" si="39"/>
        <v/>
      </c>
      <c r="HK57" s="156" t="str">
        <f t="shared" si="39"/>
        <v/>
      </c>
      <c r="HL57" s="156" t="str">
        <f t="shared" si="39"/>
        <v/>
      </c>
      <c r="HM57" s="156" t="str">
        <f t="shared" si="39"/>
        <v/>
      </c>
      <c r="HN57" s="156" t="str">
        <f t="shared" si="39"/>
        <v/>
      </c>
      <c r="HO57" s="156" t="str">
        <f t="shared" si="39"/>
        <v/>
      </c>
      <c r="HP57" s="156" t="str">
        <f t="shared" si="39"/>
        <v/>
      </c>
      <c r="HQ57" s="156" t="str">
        <f t="shared" si="40"/>
        <v/>
      </c>
      <c r="HR57" s="156" t="str">
        <f t="shared" si="40"/>
        <v/>
      </c>
      <c r="HS57" s="156" t="str">
        <f t="shared" si="40"/>
        <v/>
      </c>
      <c r="HT57" s="156" t="str">
        <f t="shared" si="40"/>
        <v/>
      </c>
      <c r="HU57" s="156" t="str">
        <f t="shared" si="40"/>
        <v/>
      </c>
      <c r="HV57" s="156" t="str">
        <f t="shared" si="40"/>
        <v/>
      </c>
      <c r="HW57" s="156" t="str">
        <f t="shared" si="40"/>
        <v/>
      </c>
      <c r="HX57" s="156" t="str">
        <f t="shared" si="40"/>
        <v/>
      </c>
      <c r="HY57" s="156" t="str">
        <f t="shared" si="40"/>
        <v/>
      </c>
      <c r="HZ57" s="156" t="str">
        <f t="shared" si="40"/>
        <v/>
      </c>
      <c r="IA57" s="156" t="str">
        <f t="shared" si="40"/>
        <v/>
      </c>
      <c r="IB57" s="156" t="str">
        <f t="shared" si="40"/>
        <v/>
      </c>
      <c r="IC57" s="156" t="str">
        <f t="shared" si="40"/>
        <v/>
      </c>
      <c r="ID57" s="156" t="str">
        <f t="shared" si="40"/>
        <v/>
      </c>
      <c r="IE57" s="156" t="str">
        <f t="shared" si="40"/>
        <v/>
      </c>
      <c r="IF57" s="156" t="str">
        <f t="shared" si="40"/>
        <v/>
      </c>
      <c r="IG57" s="156" t="str">
        <f t="shared" si="41"/>
        <v/>
      </c>
      <c r="IH57" s="156" t="str">
        <f t="shared" si="41"/>
        <v/>
      </c>
      <c r="II57" s="156" t="str">
        <f t="shared" si="41"/>
        <v/>
      </c>
      <c r="IJ57" s="156" t="str">
        <f t="shared" si="41"/>
        <v/>
      </c>
      <c r="IK57" s="156" t="str">
        <f t="shared" si="41"/>
        <v/>
      </c>
      <c r="IL57" s="156" t="str">
        <f t="shared" si="41"/>
        <v/>
      </c>
      <c r="IM57" s="156" t="str">
        <f t="shared" si="41"/>
        <v/>
      </c>
      <c r="IN57" s="156" t="str">
        <f t="shared" si="41"/>
        <v/>
      </c>
      <c r="IO57" s="156" t="str">
        <f t="shared" si="41"/>
        <v/>
      </c>
      <c r="IP57" s="156" t="str">
        <f t="shared" si="41"/>
        <v/>
      </c>
      <c r="IQ57" s="156" t="str">
        <f t="shared" si="41"/>
        <v/>
      </c>
      <c r="IR57" s="156" t="str">
        <f t="shared" si="41"/>
        <v/>
      </c>
      <c r="IS57" s="156" t="str">
        <f t="shared" si="41"/>
        <v/>
      </c>
      <c r="IT57" s="156" t="str">
        <f t="shared" si="41"/>
        <v/>
      </c>
      <c r="IU57" s="156" t="str">
        <f t="shared" si="41"/>
        <v/>
      </c>
      <c r="IV57" s="156" t="str">
        <f t="shared" si="41"/>
        <v/>
      </c>
      <c r="IW57" s="156" t="str">
        <f t="shared" si="42"/>
        <v/>
      </c>
      <c r="IX57" s="156" t="str">
        <f t="shared" si="42"/>
        <v/>
      </c>
      <c r="IY57" s="156" t="str">
        <f t="shared" si="42"/>
        <v/>
      </c>
      <c r="IZ57" s="156" t="str">
        <f t="shared" si="42"/>
        <v/>
      </c>
      <c r="JA57" s="156" t="str">
        <f t="shared" si="42"/>
        <v/>
      </c>
      <c r="JB57" s="156" t="str">
        <f t="shared" si="42"/>
        <v/>
      </c>
      <c r="JC57" s="156" t="str">
        <f t="shared" si="42"/>
        <v/>
      </c>
      <c r="JD57" s="156" t="str">
        <f t="shared" si="42"/>
        <v/>
      </c>
      <c r="JE57" s="156" t="str">
        <f t="shared" si="42"/>
        <v/>
      </c>
      <c r="JF57" s="156" t="str">
        <f t="shared" si="42"/>
        <v/>
      </c>
      <c r="JG57" s="156" t="str">
        <f t="shared" si="42"/>
        <v/>
      </c>
      <c r="JH57" s="156" t="str">
        <f t="shared" si="42"/>
        <v/>
      </c>
      <c r="JI57" s="156" t="str">
        <f t="shared" si="42"/>
        <v/>
      </c>
      <c r="JJ57" s="156" t="str">
        <f t="shared" si="42"/>
        <v/>
      </c>
      <c r="JK57" s="156" t="str">
        <f t="shared" si="42"/>
        <v/>
      </c>
      <c r="JL57" s="156" t="str">
        <f t="shared" si="42"/>
        <v/>
      </c>
      <c r="JM57" s="156" t="str">
        <f t="shared" si="43"/>
        <v/>
      </c>
      <c r="JN57" s="156" t="str">
        <f t="shared" si="43"/>
        <v/>
      </c>
      <c r="JO57" s="156" t="str">
        <f t="shared" si="43"/>
        <v/>
      </c>
      <c r="JP57" s="156" t="str">
        <f t="shared" si="43"/>
        <v/>
      </c>
      <c r="JQ57" s="156" t="str">
        <f t="shared" si="43"/>
        <v/>
      </c>
      <c r="JR57" s="156" t="str">
        <f t="shared" si="43"/>
        <v/>
      </c>
      <c r="JS57" s="156" t="str">
        <f t="shared" si="43"/>
        <v/>
      </c>
      <c r="JT57" s="156" t="str">
        <f t="shared" si="43"/>
        <v/>
      </c>
      <c r="JU57" s="156" t="str">
        <f t="shared" si="43"/>
        <v/>
      </c>
      <c r="JV57" s="156" t="str">
        <f t="shared" si="43"/>
        <v/>
      </c>
      <c r="JW57" s="156" t="str">
        <f t="shared" si="43"/>
        <v/>
      </c>
      <c r="JX57" s="156" t="str">
        <f t="shared" si="43"/>
        <v/>
      </c>
      <c r="JY57" s="156" t="str">
        <f t="shared" si="43"/>
        <v/>
      </c>
      <c r="JZ57" s="156" t="str">
        <f t="shared" si="43"/>
        <v/>
      </c>
      <c r="KA57" s="156" t="str">
        <f t="shared" si="43"/>
        <v/>
      </c>
      <c r="KB57" s="156" t="str">
        <f t="shared" si="43"/>
        <v/>
      </c>
      <c r="KC57" s="156" t="str">
        <f t="shared" si="44"/>
        <v/>
      </c>
      <c r="KD57" s="156" t="str">
        <f t="shared" si="44"/>
        <v/>
      </c>
      <c r="KE57" s="156" t="str">
        <f t="shared" si="44"/>
        <v/>
      </c>
      <c r="KF57" s="156" t="str">
        <f t="shared" si="44"/>
        <v/>
      </c>
      <c r="KG57" s="156" t="str">
        <f t="shared" si="44"/>
        <v/>
      </c>
      <c r="KH57" s="156" t="str">
        <f t="shared" si="44"/>
        <v/>
      </c>
      <c r="KI57" s="156" t="str">
        <f t="shared" si="44"/>
        <v/>
      </c>
      <c r="KJ57" s="156" t="str">
        <f t="shared" si="44"/>
        <v/>
      </c>
      <c r="KK57" s="156" t="str">
        <f t="shared" si="44"/>
        <v/>
      </c>
      <c r="KL57" s="156" t="str">
        <f t="shared" si="44"/>
        <v/>
      </c>
      <c r="KM57" s="156" t="str">
        <f t="shared" si="44"/>
        <v/>
      </c>
      <c r="KN57" s="156" t="str">
        <f t="shared" si="44"/>
        <v/>
      </c>
      <c r="KO57" s="156" t="str">
        <f t="shared" si="44"/>
        <v/>
      </c>
      <c r="KP57" s="156" t="str">
        <f t="shared" si="44"/>
        <v/>
      </c>
      <c r="KQ57" s="156" t="str">
        <f t="shared" si="44"/>
        <v/>
      </c>
      <c r="KR57" s="156" t="str">
        <f t="shared" si="44"/>
        <v/>
      </c>
      <c r="KS57" s="156" t="str">
        <f t="shared" si="45"/>
        <v/>
      </c>
      <c r="KT57" s="156" t="str">
        <f t="shared" si="45"/>
        <v/>
      </c>
      <c r="KU57" s="156" t="str">
        <f t="shared" si="45"/>
        <v/>
      </c>
      <c r="KV57" s="156" t="str">
        <f t="shared" si="45"/>
        <v/>
      </c>
      <c r="KW57" s="156" t="str">
        <f t="shared" si="45"/>
        <v/>
      </c>
      <c r="KX57" s="156" t="str">
        <f t="shared" si="45"/>
        <v/>
      </c>
      <c r="KY57" s="156" t="str">
        <f t="shared" si="45"/>
        <v/>
      </c>
      <c r="KZ57" s="156" t="str">
        <f t="shared" si="45"/>
        <v/>
      </c>
      <c r="LA57" s="156" t="str">
        <f t="shared" si="45"/>
        <v/>
      </c>
      <c r="LB57" s="156" t="str">
        <f t="shared" si="45"/>
        <v/>
      </c>
      <c r="LC57" s="156" t="str">
        <f t="shared" si="45"/>
        <v/>
      </c>
      <c r="LD57" s="156" t="str">
        <f t="shared" si="45"/>
        <v/>
      </c>
      <c r="LE57" s="156" t="str">
        <f t="shared" si="45"/>
        <v/>
      </c>
      <c r="LF57" s="156" t="str">
        <f t="shared" si="45"/>
        <v/>
      </c>
      <c r="LG57" s="156" t="str">
        <f t="shared" si="45"/>
        <v/>
      </c>
      <c r="LH57" s="156" t="str">
        <f t="shared" si="45"/>
        <v/>
      </c>
      <c r="LI57" s="156" t="str">
        <f t="shared" si="46"/>
        <v/>
      </c>
      <c r="LJ57" s="156" t="str">
        <f t="shared" si="46"/>
        <v/>
      </c>
      <c r="LK57" s="156" t="str">
        <f t="shared" si="46"/>
        <v/>
      </c>
      <c r="LL57" s="156" t="str">
        <f t="shared" si="46"/>
        <v/>
      </c>
      <c r="LM57" s="156" t="str">
        <f t="shared" si="46"/>
        <v/>
      </c>
      <c r="LN57" s="156" t="str">
        <f t="shared" si="46"/>
        <v/>
      </c>
      <c r="LO57" s="156" t="str">
        <f t="shared" si="46"/>
        <v/>
      </c>
      <c r="LP57" s="156" t="str">
        <f t="shared" si="46"/>
        <v/>
      </c>
      <c r="LQ57" s="156" t="str">
        <f t="shared" si="46"/>
        <v/>
      </c>
      <c r="LR57" s="156" t="str">
        <f t="shared" si="46"/>
        <v/>
      </c>
      <c r="LS57" s="156" t="str">
        <f t="shared" si="46"/>
        <v/>
      </c>
      <c r="LT57" s="156" t="str">
        <f t="shared" si="46"/>
        <v/>
      </c>
      <c r="LU57" s="156" t="str">
        <f t="shared" si="46"/>
        <v/>
      </c>
      <c r="LV57" s="156" t="str">
        <f t="shared" si="46"/>
        <v/>
      </c>
      <c r="LW57" s="156" t="str">
        <f t="shared" si="46"/>
        <v/>
      </c>
      <c r="LX57" s="156" t="str">
        <f t="shared" si="46"/>
        <v/>
      </c>
      <c r="LY57" s="156" t="str">
        <f t="shared" si="47"/>
        <v/>
      </c>
      <c r="LZ57" s="156" t="str">
        <f t="shared" si="47"/>
        <v/>
      </c>
      <c r="MA57" s="156" t="str">
        <f t="shared" si="47"/>
        <v/>
      </c>
      <c r="MB57" s="156" t="str">
        <f t="shared" si="47"/>
        <v/>
      </c>
      <c r="MC57" s="156" t="str">
        <f t="shared" si="47"/>
        <v/>
      </c>
      <c r="MD57" s="156" t="str">
        <f t="shared" si="47"/>
        <v/>
      </c>
      <c r="ME57" s="156" t="str">
        <f t="shared" si="47"/>
        <v/>
      </c>
      <c r="MF57" s="156" t="str">
        <f t="shared" si="47"/>
        <v/>
      </c>
      <c r="MG57" s="156" t="str">
        <f t="shared" si="47"/>
        <v/>
      </c>
      <c r="MH57" s="156" t="str">
        <f t="shared" si="47"/>
        <v/>
      </c>
      <c r="MI57" s="156" t="str">
        <f t="shared" si="47"/>
        <v/>
      </c>
      <c r="MJ57" s="156" t="str">
        <f t="shared" si="47"/>
        <v/>
      </c>
      <c r="MK57" s="156" t="str">
        <f t="shared" si="47"/>
        <v/>
      </c>
      <c r="ML57" s="156" t="str">
        <f t="shared" si="47"/>
        <v/>
      </c>
      <c r="MM57" s="156" t="str">
        <f t="shared" si="47"/>
        <v/>
      </c>
      <c r="MN57" s="156" t="str">
        <f t="shared" si="47"/>
        <v/>
      </c>
      <c r="MO57" s="156" t="str">
        <f t="shared" si="48"/>
        <v/>
      </c>
      <c r="MP57" s="156" t="str">
        <f t="shared" si="48"/>
        <v/>
      </c>
      <c r="MQ57" s="156" t="str">
        <f t="shared" si="48"/>
        <v/>
      </c>
      <c r="MR57" s="156" t="str">
        <f t="shared" si="48"/>
        <v/>
      </c>
      <c r="MS57" s="156" t="str">
        <f t="shared" si="50"/>
        <v/>
      </c>
      <c r="MT57" s="156" t="str">
        <f t="shared" si="50"/>
        <v/>
      </c>
      <c r="MU57" s="156" t="str">
        <f t="shared" si="50"/>
        <v/>
      </c>
      <c r="MV57" s="156" t="str">
        <f t="shared" si="50"/>
        <v/>
      </c>
      <c r="MW57" s="156" t="str">
        <f t="shared" si="50"/>
        <v/>
      </c>
      <c r="MX57" s="156" t="str">
        <f t="shared" si="50"/>
        <v/>
      </c>
      <c r="MY57" s="156" t="str">
        <f t="shared" si="50"/>
        <v/>
      </c>
      <c r="MZ57" s="156" t="str">
        <f t="shared" si="50"/>
        <v/>
      </c>
      <c r="NA57" s="156" t="str">
        <f t="shared" si="50"/>
        <v/>
      </c>
      <c r="NB57" s="156" t="str">
        <f t="shared" si="50"/>
        <v/>
      </c>
      <c r="NC57" s="156" t="str">
        <f t="shared" si="50"/>
        <v/>
      </c>
      <c r="ND57" s="156" t="str">
        <f t="shared" si="50"/>
        <v/>
      </c>
      <c r="NE57" s="156" t="str">
        <f t="shared" si="50"/>
        <v/>
      </c>
      <c r="NF57" s="156" t="str">
        <f t="shared" si="50"/>
        <v/>
      </c>
      <c r="NG57" s="156" t="str">
        <f t="shared" si="50"/>
        <v/>
      </c>
      <c r="NH57" s="156" t="str">
        <f t="shared" si="50"/>
        <v/>
      </c>
      <c r="NI57" s="156" t="str">
        <f t="shared" si="50"/>
        <v/>
      </c>
      <c r="NJ57" s="156" t="str">
        <f t="shared" si="50"/>
        <v/>
      </c>
      <c r="NK57" s="156" t="str">
        <f t="shared" si="50"/>
        <v/>
      </c>
      <c r="NL57" s="156" t="str">
        <f t="shared" si="50"/>
        <v/>
      </c>
      <c r="NM57" s="156" t="str">
        <f t="shared" si="50"/>
        <v/>
      </c>
      <c r="NN57" s="156" t="str">
        <f t="shared" si="50"/>
        <v/>
      </c>
      <c r="NO57" s="156" t="str">
        <f t="shared" si="50"/>
        <v/>
      </c>
      <c r="NP57" s="156" t="str">
        <f t="shared" si="50"/>
        <v/>
      </c>
      <c r="NQ57" s="156" t="str">
        <f t="shared" si="50"/>
        <v/>
      </c>
      <c r="NR57" s="156" t="str">
        <f t="shared" si="50"/>
        <v/>
      </c>
      <c r="NS57" s="156" t="str">
        <f t="shared" si="50"/>
        <v/>
      </c>
      <c r="NT57" s="156" t="str">
        <f t="shared" si="50"/>
        <v/>
      </c>
      <c r="NU57" s="156" t="str">
        <f t="shared" si="50"/>
        <v/>
      </c>
      <c r="NV57" s="3"/>
    </row>
    <row r="58" spans="1:386" s="7" customFormat="1" ht="12.75" x14ac:dyDescent="0.2">
      <c r="A58" s="83" t="s">
        <v>46</v>
      </c>
      <c r="B58" s="148">
        <f t="shared" si="20"/>
        <v>30</v>
      </c>
      <c r="C58" s="149"/>
      <c r="D58" s="88"/>
      <c r="E58" s="75"/>
      <c r="F58" s="75"/>
      <c r="G58" s="76"/>
      <c r="H58" s="88"/>
      <c r="I58" s="75"/>
      <c r="J58" s="75"/>
      <c r="K58" s="76"/>
      <c r="L58" s="150">
        <f t="shared" si="21"/>
        <v>0</v>
      </c>
      <c r="M58" s="6"/>
      <c r="N58" s="154">
        <v>6</v>
      </c>
      <c r="O58" s="154" t="str">
        <f t="shared" si="22"/>
        <v>No</v>
      </c>
      <c r="P58" s="154">
        <f t="shared" si="23"/>
        <v>0</v>
      </c>
      <c r="Q58" s="154">
        <f t="shared" si="51"/>
        <v>0</v>
      </c>
      <c r="R58" s="155" t="str">
        <f t="shared" si="52"/>
        <v/>
      </c>
      <c r="S58" s="155" t="str">
        <f t="shared" si="25"/>
        <v/>
      </c>
      <c r="T58" s="156" t="str">
        <f t="shared" si="53"/>
        <v/>
      </c>
      <c r="U58" s="156" t="str">
        <f t="shared" si="27"/>
        <v/>
      </c>
      <c r="V58" s="156" t="str">
        <f t="shared" si="27"/>
        <v/>
      </c>
      <c r="W58" s="156" t="str">
        <f t="shared" si="27"/>
        <v/>
      </c>
      <c r="X58" s="156" t="str">
        <f t="shared" si="27"/>
        <v/>
      </c>
      <c r="Y58" s="156" t="str">
        <f t="shared" si="27"/>
        <v/>
      </c>
      <c r="Z58" s="156" t="str">
        <f t="shared" si="27"/>
        <v/>
      </c>
      <c r="AA58" s="156" t="str">
        <f t="shared" si="27"/>
        <v/>
      </c>
      <c r="AB58" s="156" t="str">
        <f t="shared" si="27"/>
        <v/>
      </c>
      <c r="AC58" s="156" t="str">
        <f t="shared" si="27"/>
        <v/>
      </c>
      <c r="AD58" s="156" t="str">
        <f t="shared" si="27"/>
        <v/>
      </c>
      <c r="AE58" s="156" t="str">
        <f t="shared" si="27"/>
        <v/>
      </c>
      <c r="AF58" s="156" t="str">
        <f t="shared" si="27"/>
        <v/>
      </c>
      <c r="AG58" s="156" t="str">
        <f t="shared" si="28"/>
        <v/>
      </c>
      <c r="AH58" s="156" t="str">
        <f t="shared" si="28"/>
        <v/>
      </c>
      <c r="AI58" s="156" t="str">
        <f t="shared" si="28"/>
        <v/>
      </c>
      <c r="AJ58" s="156" t="str">
        <f t="shared" si="28"/>
        <v/>
      </c>
      <c r="AK58" s="156" t="str">
        <f t="shared" si="28"/>
        <v/>
      </c>
      <c r="AL58" s="156" t="str">
        <f t="shared" si="28"/>
        <v/>
      </c>
      <c r="AM58" s="156" t="str">
        <f t="shared" si="28"/>
        <v/>
      </c>
      <c r="AN58" s="156" t="str">
        <f t="shared" si="28"/>
        <v/>
      </c>
      <c r="AO58" s="156" t="str">
        <f t="shared" si="28"/>
        <v/>
      </c>
      <c r="AP58" s="156" t="str">
        <f t="shared" si="28"/>
        <v/>
      </c>
      <c r="AQ58" s="156" t="str">
        <f t="shared" si="28"/>
        <v/>
      </c>
      <c r="AR58" s="156" t="str">
        <f t="shared" si="28"/>
        <v/>
      </c>
      <c r="AS58" s="156" t="str">
        <f t="shared" si="28"/>
        <v/>
      </c>
      <c r="AT58" s="156" t="str">
        <f t="shared" si="28"/>
        <v/>
      </c>
      <c r="AU58" s="156" t="str">
        <f t="shared" si="28"/>
        <v/>
      </c>
      <c r="AV58" s="156" t="str">
        <f t="shared" si="28"/>
        <v/>
      </c>
      <c r="AW58" s="156" t="str">
        <f t="shared" si="29"/>
        <v/>
      </c>
      <c r="AX58" s="156" t="str">
        <f t="shared" si="29"/>
        <v/>
      </c>
      <c r="AY58" s="156" t="str">
        <f t="shared" si="29"/>
        <v/>
      </c>
      <c r="AZ58" s="156" t="str">
        <f t="shared" si="29"/>
        <v/>
      </c>
      <c r="BA58" s="156" t="str">
        <f t="shared" si="29"/>
        <v/>
      </c>
      <c r="BB58" s="156" t="str">
        <f t="shared" si="29"/>
        <v/>
      </c>
      <c r="BC58" s="156" t="str">
        <f t="shared" si="29"/>
        <v/>
      </c>
      <c r="BD58" s="156" t="str">
        <f t="shared" si="29"/>
        <v/>
      </c>
      <c r="BE58" s="156" t="str">
        <f t="shared" si="29"/>
        <v/>
      </c>
      <c r="BF58" s="156" t="str">
        <f t="shared" si="29"/>
        <v/>
      </c>
      <c r="BG58" s="156" t="str">
        <f t="shared" si="29"/>
        <v/>
      </c>
      <c r="BH58" s="156" t="str">
        <f t="shared" si="29"/>
        <v/>
      </c>
      <c r="BI58" s="156" t="str">
        <f t="shared" si="29"/>
        <v/>
      </c>
      <c r="BJ58" s="156" t="str">
        <f t="shared" si="29"/>
        <v/>
      </c>
      <c r="BK58" s="156" t="str">
        <f t="shared" si="29"/>
        <v/>
      </c>
      <c r="BL58" s="156" t="str">
        <f t="shared" si="29"/>
        <v/>
      </c>
      <c r="BM58" s="156" t="str">
        <f t="shared" si="30"/>
        <v/>
      </c>
      <c r="BN58" s="156" t="str">
        <f t="shared" si="30"/>
        <v/>
      </c>
      <c r="BO58" s="156" t="str">
        <f t="shared" si="30"/>
        <v/>
      </c>
      <c r="BP58" s="156" t="str">
        <f t="shared" si="30"/>
        <v/>
      </c>
      <c r="BQ58" s="156" t="str">
        <f t="shared" si="30"/>
        <v/>
      </c>
      <c r="BR58" s="156" t="str">
        <f t="shared" si="30"/>
        <v/>
      </c>
      <c r="BS58" s="156" t="str">
        <f t="shared" si="30"/>
        <v/>
      </c>
      <c r="BT58" s="156" t="str">
        <f t="shared" si="30"/>
        <v/>
      </c>
      <c r="BU58" s="156" t="str">
        <f t="shared" si="30"/>
        <v/>
      </c>
      <c r="BV58" s="156" t="str">
        <f t="shared" si="30"/>
        <v/>
      </c>
      <c r="BW58" s="156" t="str">
        <f t="shared" si="30"/>
        <v/>
      </c>
      <c r="BX58" s="156" t="str">
        <f t="shared" si="30"/>
        <v/>
      </c>
      <c r="BY58" s="156" t="str">
        <f t="shared" si="30"/>
        <v/>
      </c>
      <c r="BZ58" s="156" t="str">
        <f t="shared" si="30"/>
        <v/>
      </c>
      <c r="CA58" s="156" t="str">
        <f t="shared" si="30"/>
        <v/>
      </c>
      <c r="CB58" s="156" t="str">
        <f t="shared" si="30"/>
        <v/>
      </c>
      <c r="CC58" s="156" t="str">
        <f t="shared" si="31"/>
        <v/>
      </c>
      <c r="CD58" s="156" t="str">
        <f t="shared" si="31"/>
        <v/>
      </c>
      <c r="CE58" s="156" t="str">
        <f t="shared" si="31"/>
        <v/>
      </c>
      <c r="CF58" s="156" t="str">
        <f t="shared" si="31"/>
        <v/>
      </c>
      <c r="CG58" s="156" t="str">
        <f t="shared" si="31"/>
        <v/>
      </c>
      <c r="CH58" s="156" t="str">
        <f t="shared" si="31"/>
        <v/>
      </c>
      <c r="CI58" s="156" t="str">
        <f t="shared" si="31"/>
        <v/>
      </c>
      <c r="CJ58" s="156" t="str">
        <f t="shared" si="31"/>
        <v/>
      </c>
      <c r="CK58" s="156" t="str">
        <f t="shared" si="31"/>
        <v/>
      </c>
      <c r="CL58" s="156" t="str">
        <f t="shared" si="31"/>
        <v/>
      </c>
      <c r="CM58" s="156" t="str">
        <f t="shared" si="31"/>
        <v/>
      </c>
      <c r="CN58" s="156" t="str">
        <f t="shared" si="31"/>
        <v/>
      </c>
      <c r="CO58" s="156" t="str">
        <f t="shared" si="31"/>
        <v/>
      </c>
      <c r="CP58" s="156" t="str">
        <f t="shared" si="31"/>
        <v/>
      </c>
      <c r="CQ58" s="156" t="str">
        <f t="shared" si="31"/>
        <v/>
      </c>
      <c r="CR58" s="156" t="str">
        <f t="shared" si="31"/>
        <v/>
      </c>
      <c r="CS58" s="156" t="str">
        <f t="shared" si="32"/>
        <v/>
      </c>
      <c r="CT58" s="156" t="str">
        <f t="shared" si="32"/>
        <v/>
      </c>
      <c r="CU58" s="156" t="str">
        <f t="shared" si="32"/>
        <v/>
      </c>
      <c r="CV58" s="156" t="str">
        <f t="shared" si="32"/>
        <v/>
      </c>
      <c r="CW58" s="156" t="str">
        <f t="shared" si="32"/>
        <v/>
      </c>
      <c r="CX58" s="156" t="str">
        <f t="shared" si="32"/>
        <v/>
      </c>
      <c r="CY58" s="156" t="str">
        <f t="shared" si="32"/>
        <v/>
      </c>
      <c r="CZ58" s="156" t="str">
        <f t="shared" si="32"/>
        <v/>
      </c>
      <c r="DA58" s="156" t="str">
        <f t="shared" si="32"/>
        <v/>
      </c>
      <c r="DB58" s="156" t="str">
        <f t="shared" si="32"/>
        <v/>
      </c>
      <c r="DC58" s="156" t="str">
        <f t="shared" si="32"/>
        <v/>
      </c>
      <c r="DD58" s="156" t="str">
        <f t="shared" si="32"/>
        <v/>
      </c>
      <c r="DE58" s="156" t="str">
        <f t="shared" si="32"/>
        <v/>
      </c>
      <c r="DF58" s="156" t="str">
        <f t="shared" si="32"/>
        <v/>
      </c>
      <c r="DG58" s="156" t="str">
        <f t="shared" si="32"/>
        <v/>
      </c>
      <c r="DH58" s="156" t="str">
        <f t="shared" si="32"/>
        <v/>
      </c>
      <c r="DI58" s="156" t="str">
        <f t="shared" si="33"/>
        <v/>
      </c>
      <c r="DJ58" s="156" t="str">
        <f t="shared" si="33"/>
        <v/>
      </c>
      <c r="DK58" s="156" t="str">
        <f t="shared" si="33"/>
        <v/>
      </c>
      <c r="DL58" s="156" t="str">
        <f t="shared" si="33"/>
        <v/>
      </c>
      <c r="DM58" s="156" t="str">
        <f t="shared" si="33"/>
        <v/>
      </c>
      <c r="DN58" s="156" t="str">
        <f t="shared" si="33"/>
        <v/>
      </c>
      <c r="DO58" s="156" t="str">
        <f t="shared" si="33"/>
        <v/>
      </c>
      <c r="DP58" s="156" t="str">
        <f t="shared" si="33"/>
        <v/>
      </c>
      <c r="DQ58" s="156" t="str">
        <f t="shared" si="33"/>
        <v/>
      </c>
      <c r="DR58" s="156" t="str">
        <f t="shared" si="33"/>
        <v/>
      </c>
      <c r="DS58" s="156" t="str">
        <f t="shared" si="33"/>
        <v/>
      </c>
      <c r="DT58" s="156" t="str">
        <f t="shared" si="33"/>
        <v/>
      </c>
      <c r="DU58" s="156" t="str">
        <f t="shared" si="33"/>
        <v/>
      </c>
      <c r="DV58" s="156" t="str">
        <f t="shared" si="33"/>
        <v/>
      </c>
      <c r="DW58" s="156" t="str">
        <f t="shared" si="33"/>
        <v/>
      </c>
      <c r="DX58" s="156" t="str">
        <f t="shared" si="33"/>
        <v/>
      </c>
      <c r="DY58" s="156" t="str">
        <f t="shared" si="34"/>
        <v/>
      </c>
      <c r="DZ58" s="156" t="str">
        <f t="shared" si="34"/>
        <v/>
      </c>
      <c r="EA58" s="156" t="str">
        <f t="shared" si="34"/>
        <v/>
      </c>
      <c r="EB58" s="156" t="str">
        <f t="shared" si="34"/>
        <v/>
      </c>
      <c r="EC58" s="156" t="str">
        <f t="shared" si="34"/>
        <v/>
      </c>
      <c r="ED58" s="156" t="str">
        <f t="shared" si="34"/>
        <v/>
      </c>
      <c r="EE58" s="156" t="str">
        <f t="shared" si="34"/>
        <v/>
      </c>
      <c r="EF58" s="156" t="str">
        <f t="shared" si="34"/>
        <v/>
      </c>
      <c r="EG58" s="156" t="str">
        <f t="shared" si="34"/>
        <v/>
      </c>
      <c r="EH58" s="156" t="str">
        <f t="shared" si="34"/>
        <v/>
      </c>
      <c r="EI58" s="156" t="str">
        <f t="shared" si="34"/>
        <v/>
      </c>
      <c r="EJ58" s="156" t="str">
        <f t="shared" si="34"/>
        <v/>
      </c>
      <c r="EK58" s="156" t="str">
        <f t="shared" si="34"/>
        <v/>
      </c>
      <c r="EL58" s="156" t="str">
        <f t="shared" si="34"/>
        <v/>
      </c>
      <c r="EM58" s="156" t="str">
        <f t="shared" si="34"/>
        <v/>
      </c>
      <c r="EN58" s="156" t="str">
        <f t="shared" si="34"/>
        <v/>
      </c>
      <c r="EO58" s="156" t="str">
        <f t="shared" si="35"/>
        <v/>
      </c>
      <c r="EP58" s="156" t="str">
        <f t="shared" si="35"/>
        <v/>
      </c>
      <c r="EQ58" s="156" t="str">
        <f t="shared" si="35"/>
        <v/>
      </c>
      <c r="ER58" s="156" t="str">
        <f t="shared" si="35"/>
        <v/>
      </c>
      <c r="ES58" s="156" t="str">
        <f t="shared" si="35"/>
        <v/>
      </c>
      <c r="ET58" s="156" t="str">
        <f t="shared" si="35"/>
        <v/>
      </c>
      <c r="EU58" s="156" t="str">
        <f t="shared" si="35"/>
        <v/>
      </c>
      <c r="EV58" s="156" t="str">
        <f t="shared" si="35"/>
        <v/>
      </c>
      <c r="EW58" s="156" t="str">
        <f t="shared" si="35"/>
        <v/>
      </c>
      <c r="EX58" s="156" t="str">
        <f t="shared" si="35"/>
        <v/>
      </c>
      <c r="EY58" s="156" t="str">
        <f t="shared" si="35"/>
        <v/>
      </c>
      <c r="EZ58" s="156" t="str">
        <f t="shared" si="35"/>
        <v/>
      </c>
      <c r="FA58" s="156" t="str">
        <f t="shared" si="35"/>
        <v/>
      </c>
      <c r="FB58" s="156" t="str">
        <f t="shared" si="35"/>
        <v/>
      </c>
      <c r="FC58" s="156" t="str">
        <f t="shared" si="35"/>
        <v/>
      </c>
      <c r="FD58" s="156" t="str">
        <f t="shared" si="35"/>
        <v/>
      </c>
      <c r="FE58" s="156" t="str">
        <f t="shared" si="36"/>
        <v/>
      </c>
      <c r="FF58" s="156" t="str">
        <f t="shared" si="36"/>
        <v/>
      </c>
      <c r="FG58" s="156" t="str">
        <f t="shared" si="36"/>
        <v/>
      </c>
      <c r="FH58" s="156" t="str">
        <f t="shared" si="36"/>
        <v/>
      </c>
      <c r="FI58" s="156" t="str">
        <f t="shared" si="36"/>
        <v/>
      </c>
      <c r="FJ58" s="156" t="str">
        <f t="shared" si="36"/>
        <v/>
      </c>
      <c r="FK58" s="156" t="str">
        <f t="shared" si="36"/>
        <v/>
      </c>
      <c r="FL58" s="156" t="str">
        <f t="shared" si="36"/>
        <v/>
      </c>
      <c r="FM58" s="156" t="str">
        <f t="shared" si="36"/>
        <v/>
      </c>
      <c r="FN58" s="156" t="str">
        <f t="shared" si="36"/>
        <v/>
      </c>
      <c r="FO58" s="156" t="str">
        <f t="shared" si="36"/>
        <v/>
      </c>
      <c r="FP58" s="156" t="str">
        <f t="shared" si="36"/>
        <v/>
      </c>
      <c r="FQ58" s="156" t="str">
        <f t="shared" si="36"/>
        <v/>
      </c>
      <c r="FR58" s="156" t="str">
        <f t="shared" si="36"/>
        <v/>
      </c>
      <c r="FS58" s="156" t="str">
        <f t="shared" si="36"/>
        <v/>
      </c>
      <c r="FT58" s="156" t="str">
        <f t="shared" si="36"/>
        <v/>
      </c>
      <c r="FU58" s="156" t="str">
        <f t="shared" si="37"/>
        <v/>
      </c>
      <c r="FV58" s="156" t="str">
        <f t="shared" si="37"/>
        <v/>
      </c>
      <c r="FW58" s="156" t="str">
        <f t="shared" si="37"/>
        <v/>
      </c>
      <c r="FX58" s="156" t="str">
        <f t="shared" si="37"/>
        <v/>
      </c>
      <c r="FY58" s="156" t="str">
        <f t="shared" si="37"/>
        <v/>
      </c>
      <c r="FZ58" s="156" t="str">
        <f t="shared" si="37"/>
        <v/>
      </c>
      <c r="GA58" s="156" t="str">
        <f t="shared" si="37"/>
        <v/>
      </c>
      <c r="GB58" s="156" t="str">
        <f t="shared" si="37"/>
        <v/>
      </c>
      <c r="GC58" s="156" t="str">
        <f t="shared" si="37"/>
        <v/>
      </c>
      <c r="GD58" s="156" t="str">
        <f t="shared" si="37"/>
        <v/>
      </c>
      <c r="GE58" s="156" t="str">
        <f t="shared" si="37"/>
        <v/>
      </c>
      <c r="GF58" s="156" t="str">
        <f t="shared" si="37"/>
        <v/>
      </c>
      <c r="GG58" s="156" t="str">
        <f t="shared" si="37"/>
        <v/>
      </c>
      <c r="GH58" s="156" t="str">
        <f t="shared" si="37"/>
        <v/>
      </c>
      <c r="GI58" s="156" t="str">
        <f t="shared" si="37"/>
        <v/>
      </c>
      <c r="GJ58" s="156" t="str">
        <f t="shared" si="37"/>
        <v/>
      </c>
      <c r="GK58" s="156" t="str">
        <f t="shared" si="38"/>
        <v/>
      </c>
      <c r="GL58" s="156" t="str">
        <f t="shared" si="38"/>
        <v/>
      </c>
      <c r="GM58" s="156" t="str">
        <f t="shared" si="38"/>
        <v/>
      </c>
      <c r="GN58" s="156" t="str">
        <f t="shared" si="38"/>
        <v/>
      </c>
      <c r="GO58" s="156" t="str">
        <f t="shared" si="38"/>
        <v/>
      </c>
      <c r="GP58" s="156" t="str">
        <f t="shared" si="38"/>
        <v/>
      </c>
      <c r="GQ58" s="156" t="str">
        <f t="shared" si="38"/>
        <v/>
      </c>
      <c r="GR58" s="156" t="str">
        <f t="shared" si="38"/>
        <v/>
      </c>
      <c r="GS58" s="156" t="str">
        <f t="shared" si="38"/>
        <v/>
      </c>
      <c r="GT58" s="156" t="str">
        <f t="shared" si="38"/>
        <v/>
      </c>
      <c r="GU58" s="156" t="str">
        <f t="shared" si="38"/>
        <v/>
      </c>
      <c r="GV58" s="156" t="str">
        <f t="shared" si="38"/>
        <v/>
      </c>
      <c r="GW58" s="156" t="str">
        <f t="shared" si="38"/>
        <v/>
      </c>
      <c r="GX58" s="156" t="str">
        <f t="shared" si="38"/>
        <v/>
      </c>
      <c r="GY58" s="156" t="str">
        <f t="shared" si="38"/>
        <v/>
      </c>
      <c r="GZ58" s="156" t="str">
        <f t="shared" si="38"/>
        <v/>
      </c>
      <c r="HA58" s="156" t="str">
        <f t="shared" si="39"/>
        <v/>
      </c>
      <c r="HB58" s="156" t="str">
        <f t="shared" si="39"/>
        <v/>
      </c>
      <c r="HC58" s="156" t="str">
        <f t="shared" si="39"/>
        <v/>
      </c>
      <c r="HD58" s="156" t="str">
        <f t="shared" si="39"/>
        <v/>
      </c>
      <c r="HE58" s="156" t="str">
        <f t="shared" si="39"/>
        <v/>
      </c>
      <c r="HF58" s="156" t="str">
        <f t="shared" si="39"/>
        <v/>
      </c>
      <c r="HG58" s="156" t="str">
        <f t="shared" si="39"/>
        <v/>
      </c>
      <c r="HH58" s="156" t="str">
        <f t="shared" si="39"/>
        <v/>
      </c>
      <c r="HI58" s="156" t="str">
        <f t="shared" si="39"/>
        <v/>
      </c>
      <c r="HJ58" s="156" t="str">
        <f t="shared" si="39"/>
        <v/>
      </c>
      <c r="HK58" s="156" t="str">
        <f t="shared" si="39"/>
        <v/>
      </c>
      <c r="HL58" s="156" t="str">
        <f t="shared" si="39"/>
        <v/>
      </c>
      <c r="HM58" s="156" t="str">
        <f t="shared" si="39"/>
        <v/>
      </c>
      <c r="HN58" s="156" t="str">
        <f t="shared" si="39"/>
        <v/>
      </c>
      <c r="HO58" s="156" t="str">
        <f t="shared" si="39"/>
        <v/>
      </c>
      <c r="HP58" s="156" t="str">
        <f t="shared" si="39"/>
        <v/>
      </c>
      <c r="HQ58" s="156" t="str">
        <f t="shared" si="40"/>
        <v/>
      </c>
      <c r="HR58" s="156" t="str">
        <f t="shared" si="40"/>
        <v/>
      </c>
      <c r="HS58" s="156" t="str">
        <f t="shared" si="40"/>
        <v/>
      </c>
      <c r="HT58" s="156" t="str">
        <f t="shared" si="40"/>
        <v/>
      </c>
      <c r="HU58" s="156" t="str">
        <f t="shared" si="40"/>
        <v/>
      </c>
      <c r="HV58" s="156" t="str">
        <f t="shared" si="40"/>
        <v/>
      </c>
      <c r="HW58" s="156" t="str">
        <f t="shared" si="40"/>
        <v/>
      </c>
      <c r="HX58" s="156" t="str">
        <f t="shared" si="40"/>
        <v/>
      </c>
      <c r="HY58" s="156" t="str">
        <f t="shared" si="40"/>
        <v/>
      </c>
      <c r="HZ58" s="156" t="str">
        <f t="shared" si="40"/>
        <v/>
      </c>
      <c r="IA58" s="156" t="str">
        <f t="shared" si="40"/>
        <v/>
      </c>
      <c r="IB58" s="156" t="str">
        <f t="shared" si="40"/>
        <v/>
      </c>
      <c r="IC58" s="156" t="str">
        <f t="shared" si="40"/>
        <v/>
      </c>
      <c r="ID58" s="156" t="str">
        <f t="shared" si="40"/>
        <v/>
      </c>
      <c r="IE58" s="156" t="str">
        <f t="shared" si="40"/>
        <v/>
      </c>
      <c r="IF58" s="156" t="str">
        <f t="shared" si="40"/>
        <v/>
      </c>
      <c r="IG58" s="156" t="str">
        <f t="shared" si="41"/>
        <v/>
      </c>
      <c r="IH58" s="156" t="str">
        <f t="shared" si="41"/>
        <v/>
      </c>
      <c r="II58" s="156" t="str">
        <f t="shared" si="41"/>
        <v/>
      </c>
      <c r="IJ58" s="156" t="str">
        <f t="shared" si="41"/>
        <v/>
      </c>
      <c r="IK58" s="156" t="str">
        <f t="shared" si="41"/>
        <v/>
      </c>
      <c r="IL58" s="156" t="str">
        <f t="shared" si="41"/>
        <v/>
      </c>
      <c r="IM58" s="156" t="str">
        <f t="shared" si="41"/>
        <v/>
      </c>
      <c r="IN58" s="156" t="str">
        <f t="shared" si="41"/>
        <v/>
      </c>
      <c r="IO58" s="156" t="str">
        <f t="shared" si="41"/>
        <v/>
      </c>
      <c r="IP58" s="156" t="str">
        <f t="shared" si="41"/>
        <v/>
      </c>
      <c r="IQ58" s="156" t="str">
        <f t="shared" si="41"/>
        <v/>
      </c>
      <c r="IR58" s="156" t="str">
        <f t="shared" si="41"/>
        <v/>
      </c>
      <c r="IS58" s="156" t="str">
        <f t="shared" si="41"/>
        <v/>
      </c>
      <c r="IT58" s="156" t="str">
        <f t="shared" si="41"/>
        <v/>
      </c>
      <c r="IU58" s="156" t="str">
        <f t="shared" si="41"/>
        <v/>
      </c>
      <c r="IV58" s="156" t="str">
        <f t="shared" si="41"/>
        <v/>
      </c>
      <c r="IW58" s="156" t="str">
        <f t="shared" si="42"/>
        <v/>
      </c>
      <c r="IX58" s="156" t="str">
        <f t="shared" si="42"/>
        <v/>
      </c>
      <c r="IY58" s="156" t="str">
        <f t="shared" si="42"/>
        <v/>
      </c>
      <c r="IZ58" s="156" t="str">
        <f t="shared" si="42"/>
        <v/>
      </c>
      <c r="JA58" s="156" t="str">
        <f t="shared" si="42"/>
        <v/>
      </c>
      <c r="JB58" s="156" t="str">
        <f t="shared" si="42"/>
        <v/>
      </c>
      <c r="JC58" s="156" t="str">
        <f t="shared" si="42"/>
        <v/>
      </c>
      <c r="JD58" s="156" t="str">
        <f t="shared" si="42"/>
        <v/>
      </c>
      <c r="JE58" s="156" t="str">
        <f t="shared" si="42"/>
        <v/>
      </c>
      <c r="JF58" s="156" t="str">
        <f t="shared" si="42"/>
        <v/>
      </c>
      <c r="JG58" s="156" t="str">
        <f t="shared" si="42"/>
        <v/>
      </c>
      <c r="JH58" s="156" t="str">
        <f t="shared" si="42"/>
        <v/>
      </c>
      <c r="JI58" s="156" t="str">
        <f t="shared" si="42"/>
        <v/>
      </c>
      <c r="JJ58" s="156" t="str">
        <f t="shared" si="42"/>
        <v/>
      </c>
      <c r="JK58" s="156" t="str">
        <f t="shared" si="42"/>
        <v/>
      </c>
      <c r="JL58" s="156" t="str">
        <f t="shared" si="42"/>
        <v/>
      </c>
      <c r="JM58" s="156" t="str">
        <f t="shared" si="43"/>
        <v/>
      </c>
      <c r="JN58" s="156" t="str">
        <f t="shared" si="43"/>
        <v/>
      </c>
      <c r="JO58" s="156" t="str">
        <f t="shared" si="43"/>
        <v/>
      </c>
      <c r="JP58" s="156" t="str">
        <f t="shared" si="43"/>
        <v/>
      </c>
      <c r="JQ58" s="156" t="str">
        <f t="shared" si="43"/>
        <v/>
      </c>
      <c r="JR58" s="156" t="str">
        <f t="shared" si="43"/>
        <v/>
      </c>
      <c r="JS58" s="156" t="str">
        <f t="shared" si="43"/>
        <v/>
      </c>
      <c r="JT58" s="156" t="str">
        <f t="shared" si="43"/>
        <v/>
      </c>
      <c r="JU58" s="156" t="str">
        <f t="shared" si="43"/>
        <v/>
      </c>
      <c r="JV58" s="156" t="str">
        <f t="shared" si="43"/>
        <v/>
      </c>
      <c r="JW58" s="156" t="str">
        <f t="shared" si="43"/>
        <v/>
      </c>
      <c r="JX58" s="156" t="str">
        <f t="shared" si="43"/>
        <v/>
      </c>
      <c r="JY58" s="156" t="str">
        <f t="shared" si="43"/>
        <v/>
      </c>
      <c r="JZ58" s="156" t="str">
        <f t="shared" si="43"/>
        <v/>
      </c>
      <c r="KA58" s="156" t="str">
        <f t="shared" si="43"/>
        <v/>
      </c>
      <c r="KB58" s="156" t="str">
        <f t="shared" si="43"/>
        <v/>
      </c>
      <c r="KC58" s="156" t="str">
        <f t="shared" si="44"/>
        <v/>
      </c>
      <c r="KD58" s="156" t="str">
        <f t="shared" si="44"/>
        <v/>
      </c>
      <c r="KE58" s="156" t="str">
        <f t="shared" si="44"/>
        <v/>
      </c>
      <c r="KF58" s="156" t="str">
        <f t="shared" si="44"/>
        <v/>
      </c>
      <c r="KG58" s="156" t="str">
        <f t="shared" si="44"/>
        <v/>
      </c>
      <c r="KH58" s="156" t="str">
        <f t="shared" si="44"/>
        <v/>
      </c>
      <c r="KI58" s="156" t="str">
        <f t="shared" si="44"/>
        <v/>
      </c>
      <c r="KJ58" s="156" t="str">
        <f t="shared" si="44"/>
        <v/>
      </c>
      <c r="KK58" s="156" t="str">
        <f t="shared" si="44"/>
        <v/>
      </c>
      <c r="KL58" s="156" t="str">
        <f t="shared" si="44"/>
        <v/>
      </c>
      <c r="KM58" s="156" t="str">
        <f t="shared" si="44"/>
        <v/>
      </c>
      <c r="KN58" s="156" t="str">
        <f t="shared" si="44"/>
        <v/>
      </c>
      <c r="KO58" s="156" t="str">
        <f t="shared" si="44"/>
        <v/>
      </c>
      <c r="KP58" s="156" t="str">
        <f t="shared" si="44"/>
        <v/>
      </c>
      <c r="KQ58" s="156" t="str">
        <f t="shared" si="44"/>
        <v/>
      </c>
      <c r="KR58" s="156" t="str">
        <f t="shared" si="44"/>
        <v/>
      </c>
      <c r="KS58" s="156" t="str">
        <f t="shared" si="45"/>
        <v/>
      </c>
      <c r="KT58" s="156" t="str">
        <f t="shared" si="45"/>
        <v/>
      </c>
      <c r="KU58" s="156" t="str">
        <f t="shared" si="45"/>
        <v/>
      </c>
      <c r="KV58" s="156" t="str">
        <f t="shared" si="45"/>
        <v/>
      </c>
      <c r="KW58" s="156" t="str">
        <f t="shared" si="45"/>
        <v/>
      </c>
      <c r="KX58" s="156" t="str">
        <f t="shared" si="45"/>
        <v/>
      </c>
      <c r="KY58" s="156" t="str">
        <f t="shared" si="45"/>
        <v/>
      </c>
      <c r="KZ58" s="156" t="str">
        <f t="shared" si="45"/>
        <v/>
      </c>
      <c r="LA58" s="156" t="str">
        <f t="shared" si="45"/>
        <v/>
      </c>
      <c r="LB58" s="156" t="str">
        <f t="shared" si="45"/>
        <v/>
      </c>
      <c r="LC58" s="156" t="str">
        <f t="shared" si="45"/>
        <v/>
      </c>
      <c r="LD58" s="156" t="str">
        <f t="shared" si="45"/>
        <v/>
      </c>
      <c r="LE58" s="156" t="str">
        <f t="shared" si="45"/>
        <v/>
      </c>
      <c r="LF58" s="156" t="str">
        <f t="shared" si="45"/>
        <v/>
      </c>
      <c r="LG58" s="156" t="str">
        <f t="shared" si="45"/>
        <v/>
      </c>
      <c r="LH58" s="156" t="str">
        <f t="shared" si="45"/>
        <v/>
      </c>
      <c r="LI58" s="156" t="str">
        <f t="shared" si="46"/>
        <v/>
      </c>
      <c r="LJ58" s="156" t="str">
        <f t="shared" si="46"/>
        <v/>
      </c>
      <c r="LK58" s="156" t="str">
        <f t="shared" si="46"/>
        <v/>
      </c>
      <c r="LL58" s="156" t="str">
        <f t="shared" si="46"/>
        <v/>
      </c>
      <c r="LM58" s="156" t="str">
        <f t="shared" si="46"/>
        <v/>
      </c>
      <c r="LN58" s="156" t="str">
        <f t="shared" si="46"/>
        <v/>
      </c>
      <c r="LO58" s="156" t="str">
        <f t="shared" si="46"/>
        <v/>
      </c>
      <c r="LP58" s="156" t="str">
        <f t="shared" si="46"/>
        <v/>
      </c>
      <c r="LQ58" s="156" t="str">
        <f t="shared" si="46"/>
        <v/>
      </c>
      <c r="LR58" s="156" t="str">
        <f t="shared" si="46"/>
        <v/>
      </c>
      <c r="LS58" s="156" t="str">
        <f t="shared" si="46"/>
        <v/>
      </c>
      <c r="LT58" s="156" t="str">
        <f t="shared" si="46"/>
        <v/>
      </c>
      <c r="LU58" s="156" t="str">
        <f t="shared" si="46"/>
        <v/>
      </c>
      <c r="LV58" s="156" t="str">
        <f t="shared" si="46"/>
        <v/>
      </c>
      <c r="LW58" s="156" t="str">
        <f t="shared" si="46"/>
        <v/>
      </c>
      <c r="LX58" s="156" t="str">
        <f t="shared" si="46"/>
        <v/>
      </c>
      <c r="LY58" s="156" t="str">
        <f t="shared" si="47"/>
        <v/>
      </c>
      <c r="LZ58" s="156" t="str">
        <f t="shared" si="47"/>
        <v/>
      </c>
      <c r="MA58" s="156" t="str">
        <f t="shared" si="47"/>
        <v/>
      </c>
      <c r="MB58" s="156" t="str">
        <f t="shared" si="47"/>
        <v/>
      </c>
      <c r="MC58" s="156" t="str">
        <f t="shared" si="47"/>
        <v/>
      </c>
      <c r="MD58" s="156" t="str">
        <f t="shared" si="47"/>
        <v/>
      </c>
      <c r="ME58" s="156" t="str">
        <f t="shared" si="47"/>
        <v/>
      </c>
      <c r="MF58" s="156" t="str">
        <f t="shared" si="47"/>
        <v/>
      </c>
      <c r="MG58" s="156" t="str">
        <f t="shared" si="47"/>
        <v/>
      </c>
      <c r="MH58" s="156" t="str">
        <f t="shared" si="47"/>
        <v/>
      </c>
      <c r="MI58" s="156" t="str">
        <f t="shared" si="47"/>
        <v/>
      </c>
      <c r="MJ58" s="156" t="str">
        <f t="shared" si="47"/>
        <v/>
      </c>
      <c r="MK58" s="156" t="str">
        <f t="shared" si="47"/>
        <v/>
      </c>
      <c r="ML58" s="156" t="str">
        <f t="shared" si="47"/>
        <v/>
      </c>
      <c r="MM58" s="156" t="str">
        <f t="shared" si="47"/>
        <v/>
      </c>
      <c r="MN58" s="156" t="str">
        <f t="shared" si="47"/>
        <v/>
      </c>
      <c r="MO58" s="156" t="str">
        <f t="shared" si="48"/>
        <v/>
      </c>
      <c r="MP58" s="156" t="str">
        <f t="shared" si="48"/>
        <v/>
      </c>
      <c r="MQ58" s="156" t="str">
        <f t="shared" si="48"/>
        <v/>
      </c>
      <c r="MR58" s="156" t="str">
        <f t="shared" si="48"/>
        <v/>
      </c>
      <c r="MS58" s="156" t="str">
        <f t="shared" si="50"/>
        <v/>
      </c>
      <c r="MT58" s="156" t="str">
        <f t="shared" si="50"/>
        <v/>
      </c>
      <c r="MU58" s="156" t="str">
        <f t="shared" si="50"/>
        <v/>
      </c>
      <c r="MV58" s="156" t="str">
        <f t="shared" si="50"/>
        <v/>
      </c>
      <c r="MW58" s="156" t="str">
        <f t="shared" si="50"/>
        <v/>
      </c>
      <c r="MX58" s="156" t="str">
        <f t="shared" si="50"/>
        <v/>
      </c>
      <c r="MY58" s="156" t="str">
        <f t="shared" si="50"/>
        <v/>
      </c>
      <c r="MZ58" s="156" t="str">
        <f t="shared" si="50"/>
        <v/>
      </c>
      <c r="NA58" s="156" t="str">
        <f t="shared" si="50"/>
        <v/>
      </c>
      <c r="NB58" s="156" t="str">
        <f t="shared" si="50"/>
        <v/>
      </c>
      <c r="NC58" s="156" t="str">
        <f t="shared" si="50"/>
        <v/>
      </c>
      <c r="ND58" s="156" t="str">
        <f t="shared" si="50"/>
        <v/>
      </c>
      <c r="NE58" s="156" t="str">
        <f t="shared" si="50"/>
        <v/>
      </c>
      <c r="NF58" s="156" t="str">
        <f t="shared" si="50"/>
        <v/>
      </c>
      <c r="NG58" s="156" t="str">
        <f t="shared" si="50"/>
        <v/>
      </c>
      <c r="NH58" s="156" t="str">
        <f t="shared" si="50"/>
        <v/>
      </c>
      <c r="NI58" s="156" t="str">
        <f t="shared" si="50"/>
        <v/>
      </c>
      <c r="NJ58" s="156" t="str">
        <f t="shared" si="50"/>
        <v/>
      </c>
      <c r="NK58" s="156" t="str">
        <f t="shared" si="50"/>
        <v/>
      </c>
      <c r="NL58" s="156" t="str">
        <f t="shared" si="50"/>
        <v/>
      </c>
      <c r="NM58" s="156" t="str">
        <f t="shared" si="50"/>
        <v/>
      </c>
      <c r="NN58" s="156" t="str">
        <f t="shared" si="50"/>
        <v/>
      </c>
      <c r="NO58" s="156" t="str">
        <f t="shared" si="50"/>
        <v/>
      </c>
      <c r="NP58" s="156" t="str">
        <f t="shared" si="50"/>
        <v/>
      </c>
      <c r="NQ58" s="156" t="str">
        <f t="shared" si="50"/>
        <v/>
      </c>
      <c r="NR58" s="156" t="str">
        <f t="shared" si="50"/>
        <v/>
      </c>
      <c r="NS58" s="156" t="str">
        <f t="shared" si="50"/>
        <v/>
      </c>
      <c r="NT58" s="156" t="str">
        <f t="shared" si="50"/>
        <v/>
      </c>
      <c r="NU58" s="156" t="str">
        <f t="shared" si="50"/>
        <v/>
      </c>
    </row>
    <row r="59" spans="1:386" s="7" customFormat="1" ht="12.75" x14ac:dyDescent="0.2">
      <c r="A59" s="83" t="s">
        <v>47</v>
      </c>
      <c r="B59" s="148">
        <f t="shared" si="20"/>
        <v>31</v>
      </c>
      <c r="C59" s="149"/>
      <c r="D59" s="88"/>
      <c r="E59" s="75"/>
      <c r="F59" s="75"/>
      <c r="G59" s="76"/>
      <c r="H59" s="88"/>
      <c r="I59" s="75"/>
      <c r="J59" s="75"/>
      <c r="K59" s="76"/>
      <c r="L59" s="150">
        <f t="shared" si="21"/>
        <v>0</v>
      </c>
      <c r="M59" s="6"/>
      <c r="N59" s="154">
        <v>7</v>
      </c>
      <c r="O59" s="154" t="str">
        <f t="shared" si="22"/>
        <v>No</v>
      </c>
      <c r="P59" s="154">
        <f t="shared" si="23"/>
        <v>0</v>
      </c>
      <c r="Q59" s="154">
        <f t="shared" si="51"/>
        <v>0</v>
      </c>
      <c r="R59" s="155" t="str">
        <f t="shared" si="52"/>
        <v/>
      </c>
      <c r="S59" s="155" t="str">
        <f t="shared" si="25"/>
        <v/>
      </c>
      <c r="T59" s="156" t="str">
        <f t="shared" si="53"/>
        <v/>
      </c>
      <c r="U59" s="156" t="str">
        <f t="shared" si="27"/>
        <v/>
      </c>
      <c r="V59" s="156" t="str">
        <f t="shared" si="27"/>
        <v/>
      </c>
      <c r="W59" s="156" t="str">
        <f t="shared" si="27"/>
        <v/>
      </c>
      <c r="X59" s="156" t="str">
        <f t="shared" si="27"/>
        <v/>
      </c>
      <c r="Y59" s="156" t="str">
        <f t="shared" si="27"/>
        <v/>
      </c>
      <c r="Z59" s="156" t="str">
        <f t="shared" si="27"/>
        <v/>
      </c>
      <c r="AA59" s="156" t="str">
        <f t="shared" si="27"/>
        <v/>
      </c>
      <c r="AB59" s="156" t="str">
        <f t="shared" si="27"/>
        <v/>
      </c>
      <c r="AC59" s="156" t="str">
        <f t="shared" si="27"/>
        <v/>
      </c>
      <c r="AD59" s="156" t="str">
        <f t="shared" si="27"/>
        <v/>
      </c>
      <c r="AE59" s="156" t="str">
        <f t="shared" si="27"/>
        <v/>
      </c>
      <c r="AF59" s="156" t="str">
        <f t="shared" si="27"/>
        <v/>
      </c>
      <c r="AG59" s="156" t="str">
        <f t="shared" si="28"/>
        <v/>
      </c>
      <c r="AH59" s="156" t="str">
        <f t="shared" si="28"/>
        <v/>
      </c>
      <c r="AI59" s="156" t="str">
        <f t="shared" si="28"/>
        <v/>
      </c>
      <c r="AJ59" s="156" t="str">
        <f t="shared" si="28"/>
        <v/>
      </c>
      <c r="AK59" s="156" t="str">
        <f t="shared" si="28"/>
        <v/>
      </c>
      <c r="AL59" s="156" t="str">
        <f t="shared" si="28"/>
        <v/>
      </c>
      <c r="AM59" s="156" t="str">
        <f t="shared" si="28"/>
        <v/>
      </c>
      <c r="AN59" s="156" t="str">
        <f t="shared" si="28"/>
        <v/>
      </c>
      <c r="AO59" s="156" t="str">
        <f t="shared" si="28"/>
        <v/>
      </c>
      <c r="AP59" s="156" t="str">
        <f t="shared" si="28"/>
        <v/>
      </c>
      <c r="AQ59" s="156" t="str">
        <f t="shared" si="28"/>
        <v/>
      </c>
      <c r="AR59" s="156" t="str">
        <f t="shared" si="28"/>
        <v/>
      </c>
      <c r="AS59" s="156" t="str">
        <f t="shared" si="28"/>
        <v/>
      </c>
      <c r="AT59" s="156" t="str">
        <f t="shared" si="28"/>
        <v/>
      </c>
      <c r="AU59" s="156" t="str">
        <f t="shared" si="28"/>
        <v/>
      </c>
      <c r="AV59" s="156" t="str">
        <f t="shared" si="28"/>
        <v/>
      </c>
      <c r="AW59" s="156" t="str">
        <f t="shared" si="29"/>
        <v/>
      </c>
      <c r="AX59" s="156" t="str">
        <f t="shared" si="29"/>
        <v/>
      </c>
      <c r="AY59" s="156" t="str">
        <f t="shared" si="29"/>
        <v/>
      </c>
      <c r="AZ59" s="156" t="str">
        <f t="shared" si="29"/>
        <v/>
      </c>
      <c r="BA59" s="156" t="str">
        <f t="shared" si="29"/>
        <v/>
      </c>
      <c r="BB59" s="156" t="str">
        <f t="shared" si="29"/>
        <v/>
      </c>
      <c r="BC59" s="156" t="str">
        <f t="shared" si="29"/>
        <v/>
      </c>
      <c r="BD59" s="156" t="str">
        <f t="shared" si="29"/>
        <v/>
      </c>
      <c r="BE59" s="156" t="str">
        <f t="shared" si="29"/>
        <v/>
      </c>
      <c r="BF59" s="156" t="str">
        <f t="shared" si="29"/>
        <v/>
      </c>
      <c r="BG59" s="156" t="str">
        <f t="shared" si="29"/>
        <v/>
      </c>
      <c r="BH59" s="156" t="str">
        <f t="shared" si="29"/>
        <v/>
      </c>
      <c r="BI59" s="156" t="str">
        <f t="shared" si="29"/>
        <v/>
      </c>
      <c r="BJ59" s="156" t="str">
        <f t="shared" si="29"/>
        <v/>
      </c>
      <c r="BK59" s="156" t="str">
        <f t="shared" si="29"/>
        <v/>
      </c>
      <c r="BL59" s="156" t="str">
        <f t="shared" si="29"/>
        <v/>
      </c>
      <c r="BM59" s="156" t="str">
        <f t="shared" si="30"/>
        <v/>
      </c>
      <c r="BN59" s="156" t="str">
        <f t="shared" si="30"/>
        <v/>
      </c>
      <c r="BO59" s="156" t="str">
        <f t="shared" si="30"/>
        <v/>
      </c>
      <c r="BP59" s="156" t="str">
        <f t="shared" si="30"/>
        <v/>
      </c>
      <c r="BQ59" s="156" t="str">
        <f t="shared" si="30"/>
        <v/>
      </c>
      <c r="BR59" s="156" t="str">
        <f t="shared" si="30"/>
        <v/>
      </c>
      <c r="BS59" s="156" t="str">
        <f t="shared" si="30"/>
        <v/>
      </c>
      <c r="BT59" s="156" t="str">
        <f t="shared" si="30"/>
        <v/>
      </c>
      <c r="BU59" s="156" t="str">
        <f t="shared" si="30"/>
        <v/>
      </c>
      <c r="BV59" s="156" t="str">
        <f t="shared" si="30"/>
        <v/>
      </c>
      <c r="BW59" s="156" t="str">
        <f t="shared" si="30"/>
        <v/>
      </c>
      <c r="BX59" s="156" t="str">
        <f t="shared" si="30"/>
        <v/>
      </c>
      <c r="BY59" s="156" t="str">
        <f t="shared" si="30"/>
        <v/>
      </c>
      <c r="BZ59" s="156" t="str">
        <f t="shared" si="30"/>
        <v/>
      </c>
      <c r="CA59" s="156" t="str">
        <f t="shared" si="30"/>
        <v/>
      </c>
      <c r="CB59" s="156" t="str">
        <f t="shared" si="30"/>
        <v/>
      </c>
      <c r="CC59" s="156" t="str">
        <f t="shared" si="31"/>
        <v/>
      </c>
      <c r="CD59" s="156" t="str">
        <f t="shared" si="31"/>
        <v/>
      </c>
      <c r="CE59" s="156" t="str">
        <f t="shared" si="31"/>
        <v/>
      </c>
      <c r="CF59" s="156" t="str">
        <f t="shared" si="31"/>
        <v/>
      </c>
      <c r="CG59" s="156" t="str">
        <f t="shared" si="31"/>
        <v/>
      </c>
      <c r="CH59" s="156" t="str">
        <f t="shared" si="31"/>
        <v/>
      </c>
      <c r="CI59" s="156" t="str">
        <f t="shared" si="31"/>
        <v/>
      </c>
      <c r="CJ59" s="156" t="str">
        <f t="shared" si="31"/>
        <v/>
      </c>
      <c r="CK59" s="156" t="str">
        <f t="shared" si="31"/>
        <v/>
      </c>
      <c r="CL59" s="156" t="str">
        <f t="shared" si="31"/>
        <v/>
      </c>
      <c r="CM59" s="156" t="str">
        <f t="shared" si="31"/>
        <v/>
      </c>
      <c r="CN59" s="156" t="str">
        <f t="shared" si="31"/>
        <v/>
      </c>
      <c r="CO59" s="156" t="str">
        <f t="shared" si="31"/>
        <v/>
      </c>
      <c r="CP59" s="156" t="str">
        <f t="shared" si="31"/>
        <v/>
      </c>
      <c r="CQ59" s="156" t="str">
        <f t="shared" si="31"/>
        <v/>
      </c>
      <c r="CR59" s="156" t="str">
        <f t="shared" si="31"/>
        <v/>
      </c>
      <c r="CS59" s="156" t="str">
        <f t="shared" si="32"/>
        <v/>
      </c>
      <c r="CT59" s="156" t="str">
        <f t="shared" si="32"/>
        <v/>
      </c>
      <c r="CU59" s="156" t="str">
        <f t="shared" si="32"/>
        <v/>
      </c>
      <c r="CV59" s="156" t="str">
        <f t="shared" si="32"/>
        <v/>
      </c>
      <c r="CW59" s="156" t="str">
        <f t="shared" si="32"/>
        <v/>
      </c>
      <c r="CX59" s="156" t="str">
        <f t="shared" si="32"/>
        <v/>
      </c>
      <c r="CY59" s="156" t="str">
        <f t="shared" si="32"/>
        <v/>
      </c>
      <c r="CZ59" s="156" t="str">
        <f t="shared" si="32"/>
        <v/>
      </c>
      <c r="DA59" s="156" t="str">
        <f t="shared" si="32"/>
        <v/>
      </c>
      <c r="DB59" s="156" t="str">
        <f t="shared" si="32"/>
        <v/>
      </c>
      <c r="DC59" s="156" t="str">
        <f t="shared" si="32"/>
        <v/>
      </c>
      <c r="DD59" s="156" t="str">
        <f t="shared" si="32"/>
        <v/>
      </c>
      <c r="DE59" s="156" t="str">
        <f t="shared" si="32"/>
        <v/>
      </c>
      <c r="DF59" s="156" t="str">
        <f t="shared" si="32"/>
        <v/>
      </c>
      <c r="DG59" s="156" t="str">
        <f t="shared" si="32"/>
        <v/>
      </c>
      <c r="DH59" s="156" t="str">
        <f t="shared" si="32"/>
        <v/>
      </c>
      <c r="DI59" s="156" t="str">
        <f t="shared" si="33"/>
        <v/>
      </c>
      <c r="DJ59" s="156" t="str">
        <f t="shared" si="33"/>
        <v/>
      </c>
      <c r="DK59" s="156" t="str">
        <f t="shared" si="33"/>
        <v/>
      </c>
      <c r="DL59" s="156" t="str">
        <f t="shared" si="33"/>
        <v/>
      </c>
      <c r="DM59" s="156" t="str">
        <f t="shared" si="33"/>
        <v/>
      </c>
      <c r="DN59" s="156" t="str">
        <f t="shared" si="33"/>
        <v/>
      </c>
      <c r="DO59" s="156" t="str">
        <f t="shared" si="33"/>
        <v/>
      </c>
      <c r="DP59" s="156" t="str">
        <f t="shared" si="33"/>
        <v/>
      </c>
      <c r="DQ59" s="156" t="str">
        <f t="shared" si="33"/>
        <v/>
      </c>
      <c r="DR59" s="156" t="str">
        <f t="shared" si="33"/>
        <v/>
      </c>
      <c r="DS59" s="156" t="str">
        <f t="shared" si="33"/>
        <v/>
      </c>
      <c r="DT59" s="156" t="str">
        <f t="shared" si="33"/>
        <v/>
      </c>
      <c r="DU59" s="156" t="str">
        <f t="shared" si="33"/>
        <v/>
      </c>
      <c r="DV59" s="156" t="str">
        <f t="shared" si="33"/>
        <v/>
      </c>
      <c r="DW59" s="156" t="str">
        <f t="shared" si="33"/>
        <v/>
      </c>
      <c r="DX59" s="156" t="str">
        <f t="shared" si="33"/>
        <v/>
      </c>
      <c r="DY59" s="156" t="str">
        <f t="shared" si="34"/>
        <v/>
      </c>
      <c r="DZ59" s="156" t="str">
        <f t="shared" si="34"/>
        <v/>
      </c>
      <c r="EA59" s="156" t="str">
        <f t="shared" si="34"/>
        <v/>
      </c>
      <c r="EB59" s="156" t="str">
        <f t="shared" si="34"/>
        <v/>
      </c>
      <c r="EC59" s="156" t="str">
        <f t="shared" si="34"/>
        <v/>
      </c>
      <c r="ED59" s="156" t="str">
        <f t="shared" si="34"/>
        <v/>
      </c>
      <c r="EE59" s="156" t="str">
        <f t="shared" si="34"/>
        <v/>
      </c>
      <c r="EF59" s="156" t="str">
        <f t="shared" si="34"/>
        <v/>
      </c>
      <c r="EG59" s="156" t="str">
        <f t="shared" si="34"/>
        <v/>
      </c>
      <c r="EH59" s="156" t="str">
        <f t="shared" si="34"/>
        <v/>
      </c>
      <c r="EI59" s="156" t="str">
        <f t="shared" si="34"/>
        <v/>
      </c>
      <c r="EJ59" s="156" t="str">
        <f t="shared" si="34"/>
        <v/>
      </c>
      <c r="EK59" s="156" t="str">
        <f t="shared" si="34"/>
        <v/>
      </c>
      <c r="EL59" s="156" t="str">
        <f t="shared" si="34"/>
        <v/>
      </c>
      <c r="EM59" s="156" t="str">
        <f t="shared" si="34"/>
        <v/>
      </c>
      <c r="EN59" s="156" t="str">
        <f t="shared" si="34"/>
        <v/>
      </c>
      <c r="EO59" s="156" t="str">
        <f t="shared" si="35"/>
        <v/>
      </c>
      <c r="EP59" s="156" t="str">
        <f t="shared" si="35"/>
        <v/>
      </c>
      <c r="EQ59" s="156" t="str">
        <f t="shared" si="35"/>
        <v/>
      </c>
      <c r="ER59" s="156" t="str">
        <f t="shared" si="35"/>
        <v/>
      </c>
      <c r="ES59" s="156" t="str">
        <f t="shared" si="35"/>
        <v/>
      </c>
      <c r="ET59" s="156" t="str">
        <f t="shared" si="35"/>
        <v/>
      </c>
      <c r="EU59" s="156" t="str">
        <f t="shared" si="35"/>
        <v/>
      </c>
      <c r="EV59" s="156" t="str">
        <f t="shared" si="35"/>
        <v/>
      </c>
      <c r="EW59" s="156" t="str">
        <f t="shared" si="35"/>
        <v/>
      </c>
      <c r="EX59" s="156" t="str">
        <f t="shared" si="35"/>
        <v/>
      </c>
      <c r="EY59" s="156" t="str">
        <f t="shared" si="35"/>
        <v/>
      </c>
      <c r="EZ59" s="156" t="str">
        <f t="shared" si="35"/>
        <v/>
      </c>
      <c r="FA59" s="156" t="str">
        <f t="shared" si="35"/>
        <v/>
      </c>
      <c r="FB59" s="156" t="str">
        <f t="shared" si="35"/>
        <v/>
      </c>
      <c r="FC59" s="156" t="str">
        <f t="shared" si="35"/>
        <v/>
      </c>
      <c r="FD59" s="156" t="str">
        <f t="shared" si="35"/>
        <v/>
      </c>
      <c r="FE59" s="156" t="str">
        <f t="shared" si="36"/>
        <v/>
      </c>
      <c r="FF59" s="156" t="str">
        <f t="shared" si="36"/>
        <v/>
      </c>
      <c r="FG59" s="156" t="str">
        <f t="shared" si="36"/>
        <v/>
      </c>
      <c r="FH59" s="156" t="str">
        <f t="shared" si="36"/>
        <v/>
      </c>
      <c r="FI59" s="156" t="str">
        <f t="shared" si="36"/>
        <v/>
      </c>
      <c r="FJ59" s="156" t="str">
        <f t="shared" si="36"/>
        <v/>
      </c>
      <c r="FK59" s="156" t="str">
        <f t="shared" si="36"/>
        <v/>
      </c>
      <c r="FL59" s="156" t="str">
        <f t="shared" si="36"/>
        <v/>
      </c>
      <c r="FM59" s="156" t="str">
        <f t="shared" si="36"/>
        <v/>
      </c>
      <c r="FN59" s="156" t="str">
        <f t="shared" si="36"/>
        <v/>
      </c>
      <c r="FO59" s="156" t="str">
        <f t="shared" si="36"/>
        <v/>
      </c>
      <c r="FP59" s="156" t="str">
        <f t="shared" si="36"/>
        <v/>
      </c>
      <c r="FQ59" s="156" t="str">
        <f t="shared" si="36"/>
        <v/>
      </c>
      <c r="FR59" s="156" t="str">
        <f t="shared" si="36"/>
        <v/>
      </c>
      <c r="FS59" s="156" t="str">
        <f t="shared" si="36"/>
        <v/>
      </c>
      <c r="FT59" s="156" t="str">
        <f t="shared" si="36"/>
        <v/>
      </c>
      <c r="FU59" s="156" t="str">
        <f t="shared" si="37"/>
        <v/>
      </c>
      <c r="FV59" s="156" t="str">
        <f t="shared" si="37"/>
        <v/>
      </c>
      <c r="FW59" s="156" t="str">
        <f t="shared" si="37"/>
        <v/>
      </c>
      <c r="FX59" s="156" t="str">
        <f t="shared" si="37"/>
        <v/>
      </c>
      <c r="FY59" s="156" t="str">
        <f t="shared" si="37"/>
        <v/>
      </c>
      <c r="FZ59" s="156" t="str">
        <f t="shared" si="37"/>
        <v/>
      </c>
      <c r="GA59" s="156" t="str">
        <f t="shared" si="37"/>
        <v/>
      </c>
      <c r="GB59" s="156" t="str">
        <f t="shared" si="37"/>
        <v/>
      </c>
      <c r="GC59" s="156" t="str">
        <f t="shared" si="37"/>
        <v/>
      </c>
      <c r="GD59" s="156" t="str">
        <f t="shared" si="37"/>
        <v/>
      </c>
      <c r="GE59" s="156" t="str">
        <f t="shared" si="37"/>
        <v/>
      </c>
      <c r="GF59" s="156" t="str">
        <f t="shared" si="37"/>
        <v/>
      </c>
      <c r="GG59" s="156" t="str">
        <f t="shared" si="37"/>
        <v/>
      </c>
      <c r="GH59" s="156" t="str">
        <f t="shared" si="37"/>
        <v/>
      </c>
      <c r="GI59" s="156" t="str">
        <f t="shared" si="37"/>
        <v/>
      </c>
      <c r="GJ59" s="156" t="str">
        <f t="shared" si="37"/>
        <v/>
      </c>
      <c r="GK59" s="156" t="str">
        <f t="shared" si="38"/>
        <v/>
      </c>
      <c r="GL59" s="156" t="str">
        <f t="shared" si="38"/>
        <v/>
      </c>
      <c r="GM59" s="156" t="str">
        <f t="shared" si="38"/>
        <v/>
      </c>
      <c r="GN59" s="156" t="str">
        <f t="shared" si="38"/>
        <v/>
      </c>
      <c r="GO59" s="156" t="str">
        <f t="shared" si="38"/>
        <v/>
      </c>
      <c r="GP59" s="156" t="str">
        <f t="shared" si="38"/>
        <v/>
      </c>
      <c r="GQ59" s="156" t="str">
        <f t="shared" si="38"/>
        <v/>
      </c>
      <c r="GR59" s="156" t="str">
        <f t="shared" si="38"/>
        <v/>
      </c>
      <c r="GS59" s="156" t="str">
        <f t="shared" si="38"/>
        <v/>
      </c>
      <c r="GT59" s="156" t="str">
        <f t="shared" si="38"/>
        <v/>
      </c>
      <c r="GU59" s="156" t="str">
        <f t="shared" si="38"/>
        <v/>
      </c>
      <c r="GV59" s="156" t="str">
        <f t="shared" si="38"/>
        <v/>
      </c>
      <c r="GW59" s="156" t="str">
        <f t="shared" si="38"/>
        <v/>
      </c>
      <c r="GX59" s="156" t="str">
        <f t="shared" si="38"/>
        <v/>
      </c>
      <c r="GY59" s="156" t="str">
        <f t="shared" si="38"/>
        <v/>
      </c>
      <c r="GZ59" s="156" t="str">
        <f t="shared" si="38"/>
        <v/>
      </c>
      <c r="HA59" s="156" t="str">
        <f t="shared" si="39"/>
        <v/>
      </c>
      <c r="HB59" s="156" t="str">
        <f t="shared" si="39"/>
        <v/>
      </c>
      <c r="HC59" s="156" t="str">
        <f t="shared" si="39"/>
        <v/>
      </c>
      <c r="HD59" s="156" t="str">
        <f t="shared" si="39"/>
        <v/>
      </c>
      <c r="HE59" s="156" t="str">
        <f t="shared" si="39"/>
        <v/>
      </c>
      <c r="HF59" s="156" t="str">
        <f t="shared" si="39"/>
        <v/>
      </c>
      <c r="HG59" s="156" t="str">
        <f t="shared" si="39"/>
        <v/>
      </c>
      <c r="HH59" s="156" t="str">
        <f t="shared" si="39"/>
        <v/>
      </c>
      <c r="HI59" s="156" t="str">
        <f t="shared" si="39"/>
        <v/>
      </c>
      <c r="HJ59" s="156" t="str">
        <f t="shared" si="39"/>
        <v/>
      </c>
      <c r="HK59" s="156" t="str">
        <f t="shared" si="39"/>
        <v/>
      </c>
      <c r="HL59" s="156" t="str">
        <f t="shared" si="39"/>
        <v/>
      </c>
      <c r="HM59" s="156" t="str">
        <f t="shared" si="39"/>
        <v/>
      </c>
      <c r="HN59" s="156" t="str">
        <f t="shared" si="39"/>
        <v/>
      </c>
      <c r="HO59" s="156" t="str">
        <f t="shared" si="39"/>
        <v/>
      </c>
      <c r="HP59" s="156" t="str">
        <f t="shared" si="39"/>
        <v/>
      </c>
      <c r="HQ59" s="156" t="str">
        <f t="shared" si="40"/>
        <v/>
      </c>
      <c r="HR59" s="156" t="str">
        <f t="shared" si="40"/>
        <v/>
      </c>
      <c r="HS59" s="156" t="str">
        <f t="shared" si="40"/>
        <v/>
      </c>
      <c r="HT59" s="156" t="str">
        <f t="shared" si="40"/>
        <v/>
      </c>
      <c r="HU59" s="156" t="str">
        <f t="shared" si="40"/>
        <v/>
      </c>
      <c r="HV59" s="156" t="str">
        <f t="shared" si="40"/>
        <v/>
      </c>
      <c r="HW59" s="156" t="str">
        <f t="shared" si="40"/>
        <v/>
      </c>
      <c r="HX59" s="156" t="str">
        <f t="shared" si="40"/>
        <v/>
      </c>
      <c r="HY59" s="156" t="str">
        <f t="shared" si="40"/>
        <v/>
      </c>
      <c r="HZ59" s="156" t="str">
        <f t="shared" si="40"/>
        <v/>
      </c>
      <c r="IA59" s="156" t="str">
        <f t="shared" si="40"/>
        <v/>
      </c>
      <c r="IB59" s="156" t="str">
        <f t="shared" si="40"/>
        <v/>
      </c>
      <c r="IC59" s="156" t="str">
        <f t="shared" si="40"/>
        <v/>
      </c>
      <c r="ID59" s="156" t="str">
        <f t="shared" si="40"/>
        <v/>
      </c>
      <c r="IE59" s="156" t="str">
        <f t="shared" si="40"/>
        <v/>
      </c>
      <c r="IF59" s="156" t="str">
        <f t="shared" si="40"/>
        <v/>
      </c>
      <c r="IG59" s="156" t="str">
        <f t="shared" si="41"/>
        <v/>
      </c>
      <c r="IH59" s="156" t="str">
        <f t="shared" si="41"/>
        <v/>
      </c>
      <c r="II59" s="156" t="str">
        <f t="shared" si="41"/>
        <v/>
      </c>
      <c r="IJ59" s="156" t="str">
        <f t="shared" si="41"/>
        <v/>
      </c>
      <c r="IK59" s="156" t="str">
        <f t="shared" si="41"/>
        <v/>
      </c>
      <c r="IL59" s="156" t="str">
        <f t="shared" si="41"/>
        <v/>
      </c>
      <c r="IM59" s="156" t="str">
        <f t="shared" si="41"/>
        <v/>
      </c>
      <c r="IN59" s="156" t="str">
        <f t="shared" si="41"/>
        <v/>
      </c>
      <c r="IO59" s="156" t="str">
        <f t="shared" si="41"/>
        <v/>
      </c>
      <c r="IP59" s="156" t="str">
        <f t="shared" si="41"/>
        <v/>
      </c>
      <c r="IQ59" s="156" t="str">
        <f t="shared" si="41"/>
        <v/>
      </c>
      <c r="IR59" s="156" t="str">
        <f t="shared" si="41"/>
        <v/>
      </c>
      <c r="IS59" s="156" t="str">
        <f t="shared" si="41"/>
        <v/>
      </c>
      <c r="IT59" s="156" t="str">
        <f t="shared" si="41"/>
        <v/>
      </c>
      <c r="IU59" s="156" t="str">
        <f t="shared" si="41"/>
        <v/>
      </c>
      <c r="IV59" s="156" t="str">
        <f t="shared" si="41"/>
        <v/>
      </c>
      <c r="IW59" s="156" t="str">
        <f t="shared" si="42"/>
        <v/>
      </c>
      <c r="IX59" s="156" t="str">
        <f t="shared" si="42"/>
        <v/>
      </c>
      <c r="IY59" s="156" t="str">
        <f t="shared" si="42"/>
        <v/>
      </c>
      <c r="IZ59" s="156" t="str">
        <f t="shared" si="42"/>
        <v/>
      </c>
      <c r="JA59" s="156" t="str">
        <f t="shared" si="42"/>
        <v/>
      </c>
      <c r="JB59" s="156" t="str">
        <f t="shared" si="42"/>
        <v/>
      </c>
      <c r="JC59" s="156" t="str">
        <f t="shared" si="42"/>
        <v/>
      </c>
      <c r="JD59" s="156" t="str">
        <f t="shared" si="42"/>
        <v/>
      </c>
      <c r="JE59" s="156" t="str">
        <f t="shared" si="42"/>
        <v/>
      </c>
      <c r="JF59" s="156" t="str">
        <f t="shared" si="42"/>
        <v/>
      </c>
      <c r="JG59" s="156" t="str">
        <f t="shared" si="42"/>
        <v/>
      </c>
      <c r="JH59" s="156" t="str">
        <f t="shared" si="42"/>
        <v/>
      </c>
      <c r="JI59" s="156" t="str">
        <f t="shared" si="42"/>
        <v/>
      </c>
      <c r="JJ59" s="156" t="str">
        <f t="shared" si="42"/>
        <v/>
      </c>
      <c r="JK59" s="156" t="str">
        <f t="shared" si="42"/>
        <v/>
      </c>
      <c r="JL59" s="156" t="str">
        <f t="shared" si="42"/>
        <v/>
      </c>
      <c r="JM59" s="156" t="str">
        <f t="shared" si="43"/>
        <v/>
      </c>
      <c r="JN59" s="156" t="str">
        <f t="shared" si="43"/>
        <v/>
      </c>
      <c r="JO59" s="156" t="str">
        <f t="shared" si="43"/>
        <v/>
      </c>
      <c r="JP59" s="156" t="str">
        <f t="shared" si="43"/>
        <v/>
      </c>
      <c r="JQ59" s="156" t="str">
        <f t="shared" si="43"/>
        <v/>
      </c>
      <c r="JR59" s="156" t="str">
        <f t="shared" si="43"/>
        <v/>
      </c>
      <c r="JS59" s="156" t="str">
        <f t="shared" si="43"/>
        <v/>
      </c>
      <c r="JT59" s="156" t="str">
        <f t="shared" si="43"/>
        <v/>
      </c>
      <c r="JU59" s="156" t="str">
        <f t="shared" si="43"/>
        <v/>
      </c>
      <c r="JV59" s="156" t="str">
        <f t="shared" si="43"/>
        <v/>
      </c>
      <c r="JW59" s="156" t="str">
        <f t="shared" si="43"/>
        <v/>
      </c>
      <c r="JX59" s="156" t="str">
        <f t="shared" si="43"/>
        <v/>
      </c>
      <c r="JY59" s="156" t="str">
        <f t="shared" si="43"/>
        <v/>
      </c>
      <c r="JZ59" s="156" t="str">
        <f t="shared" si="43"/>
        <v/>
      </c>
      <c r="KA59" s="156" t="str">
        <f t="shared" si="43"/>
        <v/>
      </c>
      <c r="KB59" s="156" t="str">
        <f t="shared" si="43"/>
        <v/>
      </c>
      <c r="KC59" s="156" t="str">
        <f t="shared" si="44"/>
        <v/>
      </c>
      <c r="KD59" s="156" t="str">
        <f t="shared" si="44"/>
        <v/>
      </c>
      <c r="KE59" s="156" t="str">
        <f t="shared" si="44"/>
        <v/>
      </c>
      <c r="KF59" s="156" t="str">
        <f t="shared" si="44"/>
        <v/>
      </c>
      <c r="KG59" s="156" t="str">
        <f t="shared" si="44"/>
        <v/>
      </c>
      <c r="KH59" s="156" t="str">
        <f t="shared" si="44"/>
        <v/>
      </c>
      <c r="KI59" s="156" t="str">
        <f t="shared" si="44"/>
        <v/>
      </c>
      <c r="KJ59" s="156" t="str">
        <f t="shared" si="44"/>
        <v/>
      </c>
      <c r="KK59" s="156" t="str">
        <f t="shared" si="44"/>
        <v/>
      </c>
      <c r="KL59" s="156" t="str">
        <f t="shared" si="44"/>
        <v/>
      </c>
      <c r="KM59" s="156" t="str">
        <f t="shared" si="44"/>
        <v/>
      </c>
      <c r="KN59" s="156" t="str">
        <f t="shared" si="44"/>
        <v/>
      </c>
      <c r="KO59" s="156" t="str">
        <f t="shared" si="44"/>
        <v/>
      </c>
      <c r="KP59" s="156" t="str">
        <f t="shared" si="44"/>
        <v/>
      </c>
      <c r="KQ59" s="156" t="str">
        <f t="shared" si="44"/>
        <v/>
      </c>
      <c r="KR59" s="156" t="str">
        <f t="shared" si="44"/>
        <v/>
      </c>
      <c r="KS59" s="156" t="str">
        <f t="shared" si="45"/>
        <v/>
      </c>
      <c r="KT59" s="156" t="str">
        <f t="shared" si="45"/>
        <v/>
      </c>
      <c r="KU59" s="156" t="str">
        <f t="shared" si="45"/>
        <v/>
      </c>
      <c r="KV59" s="156" t="str">
        <f t="shared" si="45"/>
        <v/>
      </c>
      <c r="KW59" s="156" t="str">
        <f t="shared" si="45"/>
        <v/>
      </c>
      <c r="KX59" s="156" t="str">
        <f t="shared" si="45"/>
        <v/>
      </c>
      <c r="KY59" s="156" t="str">
        <f t="shared" si="45"/>
        <v/>
      </c>
      <c r="KZ59" s="156" t="str">
        <f t="shared" si="45"/>
        <v/>
      </c>
      <c r="LA59" s="156" t="str">
        <f t="shared" si="45"/>
        <v/>
      </c>
      <c r="LB59" s="156" t="str">
        <f t="shared" si="45"/>
        <v/>
      </c>
      <c r="LC59" s="156" t="str">
        <f t="shared" si="45"/>
        <v/>
      </c>
      <c r="LD59" s="156" t="str">
        <f t="shared" si="45"/>
        <v/>
      </c>
      <c r="LE59" s="156" t="str">
        <f t="shared" si="45"/>
        <v/>
      </c>
      <c r="LF59" s="156" t="str">
        <f t="shared" si="45"/>
        <v/>
      </c>
      <c r="LG59" s="156" t="str">
        <f t="shared" si="45"/>
        <v/>
      </c>
      <c r="LH59" s="156" t="str">
        <f t="shared" si="45"/>
        <v/>
      </c>
      <c r="LI59" s="156" t="str">
        <f t="shared" si="46"/>
        <v/>
      </c>
      <c r="LJ59" s="156" t="str">
        <f t="shared" si="46"/>
        <v/>
      </c>
      <c r="LK59" s="156" t="str">
        <f t="shared" si="46"/>
        <v/>
      </c>
      <c r="LL59" s="156" t="str">
        <f t="shared" si="46"/>
        <v/>
      </c>
      <c r="LM59" s="156" t="str">
        <f t="shared" si="46"/>
        <v/>
      </c>
      <c r="LN59" s="156" t="str">
        <f t="shared" si="46"/>
        <v/>
      </c>
      <c r="LO59" s="156" t="str">
        <f t="shared" si="46"/>
        <v/>
      </c>
      <c r="LP59" s="156" t="str">
        <f t="shared" si="46"/>
        <v/>
      </c>
      <c r="LQ59" s="156" t="str">
        <f t="shared" si="46"/>
        <v/>
      </c>
      <c r="LR59" s="156" t="str">
        <f t="shared" si="46"/>
        <v/>
      </c>
      <c r="LS59" s="156" t="str">
        <f t="shared" si="46"/>
        <v/>
      </c>
      <c r="LT59" s="156" t="str">
        <f t="shared" si="46"/>
        <v/>
      </c>
      <c r="LU59" s="156" t="str">
        <f t="shared" si="46"/>
        <v/>
      </c>
      <c r="LV59" s="156" t="str">
        <f t="shared" si="46"/>
        <v/>
      </c>
      <c r="LW59" s="156" t="str">
        <f t="shared" si="46"/>
        <v/>
      </c>
      <c r="LX59" s="156" t="str">
        <f t="shared" si="46"/>
        <v/>
      </c>
      <c r="LY59" s="156" t="str">
        <f t="shared" si="47"/>
        <v/>
      </c>
      <c r="LZ59" s="156" t="str">
        <f t="shared" si="47"/>
        <v/>
      </c>
      <c r="MA59" s="156" t="str">
        <f t="shared" si="47"/>
        <v/>
      </c>
      <c r="MB59" s="156" t="str">
        <f t="shared" si="47"/>
        <v/>
      </c>
      <c r="MC59" s="156" t="str">
        <f t="shared" si="47"/>
        <v/>
      </c>
      <c r="MD59" s="156" t="str">
        <f t="shared" si="47"/>
        <v/>
      </c>
      <c r="ME59" s="156" t="str">
        <f t="shared" si="47"/>
        <v/>
      </c>
      <c r="MF59" s="156" t="str">
        <f t="shared" si="47"/>
        <v/>
      </c>
      <c r="MG59" s="156" t="str">
        <f t="shared" si="47"/>
        <v/>
      </c>
      <c r="MH59" s="156" t="str">
        <f t="shared" si="47"/>
        <v/>
      </c>
      <c r="MI59" s="156" t="str">
        <f t="shared" si="47"/>
        <v/>
      </c>
      <c r="MJ59" s="156" t="str">
        <f t="shared" si="47"/>
        <v/>
      </c>
      <c r="MK59" s="156" t="str">
        <f t="shared" si="47"/>
        <v/>
      </c>
      <c r="ML59" s="156" t="str">
        <f t="shared" si="47"/>
        <v/>
      </c>
      <c r="MM59" s="156" t="str">
        <f t="shared" si="47"/>
        <v/>
      </c>
      <c r="MN59" s="156" t="str">
        <f t="shared" si="47"/>
        <v/>
      </c>
      <c r="MO59" s="156" t="str">
        <f t="shared" si="48"/>
        <v/>
      </c>
      <c r="MP59" s="156" t="str">
        <f t="shared" si="48"/>
        <v/>
      </c>
      <c r="MQ59" s="156" t="str">
        <f t="shared" si="48"/>
        <v/>
      </c>
      <c r="MR59" s="156" t="str">
        <f t="shared" si="48"/>
        <v/>
      </c>
      <c r="MS59" s="156" t="str">
        <f t="shared" si="50"/>
        <v/>
      </c>
      <c r="MT59" s="156" t="str">
        <f t="shared" si="50"/>
        <v/>
      </c>
      <c r="MU59" s="156" t="str">
        <f t="shared" si="50"/>
        <v/>
      </c>
      <c r="MV59" s="156" t="str">
        <f t="shared" si="50"/>
        <v/>
      </c>
      <c r="MW59" s="156" t="str">
        <f t="shared" si="50"/>
        <v/>
      </c>
      <c r="MX59" s="156" t="str">
        <f t="shared" si="50"/>
        <v/>
      </c>
      <c r="MY59" s="156" t="str">
        <f t="shared" si="50"/>
        <v/>
      </c>
      <c r="MZ59" s="156" t="str">
        <f t="shared" si="50"/>
        <v/>
      </c>
      <c r="NA59" s="156" t="str">
        <f t="shared" si="50"/>
        <v/>
      </c>
      <c r="NB59" s="156" t="str">
        <f t="shared" si="50"/>
        <v/>
      </c>
      <c r="NC59" s="156" t="str">
        <f t="shared" si="50"/>
        <v/>
      </c>
      <c r="ND59" s="156" t="str">
        <f t="shared" si="50"/>
        <v/>
      </c>
      <c r="NE59" s="156" t="str">
        <f t="shared" si="50"/>
        <v/>
      </c>
      <c r="NF59" s="156" t="str">
        <f t="shared" si="50"/>
        <v/>
      </c>
      <c r="NG59" s="156" t="str">
        <f t="shared" si="50"/>
        <v/>
      </c>
      <c r="NH59" s="156" t="str">
        <f t="shared" si="50"/>
        <v/>
      </c>
      <c r="NI59" s="156" t="str">
        <f t="shared" si="50"/>
        <v/>
      </c>
      <c r="NJ59" s="156" t="str">
        <f t="shared" si="50"/>
        <v/>
      </c>
      <c r="NK59" s="156" t="str">
        <f t="shared" si="50"/>
        <v/>
      </c>
      <c r="NL59" s="156" t="str">
        <f t="shared" si="50"/>
        <v/>
      </c>
      <c r="NM59" s="156" t="str">
        <f t="shared" si="50"/>
        <v/>
      </c>
      <c r="NN59" s="156" t="str">
        <f t="shared" si="50"/>
        <v/>
      </c>
      <c r="NO59" s="156" t="str">
        <f t="shared" si="50"/>
        <v/>
      </c>
      <c r="NP59" s="156" t="str">
        <f t="shared" si="50"/>
        <v/>
      </c>
      <c r="NQ59" s="156" t="str">
        <f t="shared" si="50"/>
        <v/>
      </c>
      <c r="NR59" s="156" t="str">
        <f t="shared" si="50"/>
        <v/>
      </c>
      <c r="NS59" s="156" t="str">
        <f t="shared" si="50"/>
        <v/>
      </c>
      <c r="NT59" s="156" t="str">
        <f t="shared" si="50"/>
        <v/>
      </c>
      <c r="NU59" s="156" t="str">
        <f t="shared" si="50"/>
        <v/>
      </c>
    </row>
    <row r="60" spans="1:386" s="7" customFormat="1" ht="12.75" x14ac:dyDescent="0.2">
      <c r="A60" s="83" t="s">
        <v>48</v>
      </c>
      <c r="B60" s="148">
        <f t="shared" si="20"/>
        <v>30</v>
      </c>
      <c r="C60" s="149"/>
      <c r="D60" s="88"/>
      <c r="E60" s="75"/>
      <c r="F60" s="75"/>
      <c r="G60" s="76"/>
      <c r="H60" s="88"/>
      <c r="I60" s="75"/>
      <c r="J60" s="75"/>
      <c r="K60" s="76"/>
      <c r="L60" s="150">
        <f t="shared" si="21"/>
        <v>0</v>
      </c>
      <c r="M60" s="6"/>
      <c r="N60" s="154">
        <v>8</v>
      </c>
      <c r="O60" s="154" t="str">
        <f t="shared" si="22"/>
        <v>No</v>
      </c>
      <c r="P60" s="154">
        <f t="shared" si="23"/>
        <v>0</v>
      </c>
      <c r="Q60" s="154">
        <f t="shared" si="51"/>
        <v>0</v>
      </c>
      <c r="R60" s="155" t="str">
        <f t="shared" si="52"/>
        <v/>
      </c>
      <c r="S60" s="155" t="str">
        <f t="shared" si="25"/>
        <v/>
      </c>
      <c r="T60" s="156" t="str">
        <f t="shared" si="53"/>
        <v/>
      </c>
      <c r="U60" s="156" t="str">
        <f t="shared" si="27"/>
        <v/>
      </c>
      <c r="V60" s="156" t="str">
        <f t="shared" si="27"/>
        <v/>
      </c>
      <c r="W60" s="156" t="str">
        <f t="shared" si="27"/>
        <v/>
      </c>
      <c r="X60" s="156" t="str">
        <f t="shared" si="27"/>
        <v/>
      </c>
      <c r="Y60" s="156" t="str">
        <f t="shared" si="27"/>
        <v/>
      </c>
      <c r="Z60" s="156" t="str">
        <f t="shared" si="27"/>
        <v/>
      </c>
      <c r="AA60" s="156" t="str">
        <f t="shared" si="27"/>
        <v/>
      </c>
      <c r="AB60" s="156" t="str">
        <f t="shared" si="27"/>
        <v/>
      </c>
      <c r="AC60" s="156" t="str">
        <f t="shared" si="27"/>
        <v/>
      </c>
      <c r="AD60" s="156" t="str">
        <f t="shared" si="27"/>
        <v/>
      </c>
      <c r="AE60" s="156" t="str">
        <f t="shared" si="27"/>
        <v/>
      </c>
      <c r="AF60" s="156" t="str">
        <f t="shared" si="27"/>
        <v/>
      </c>
      <c r="AG60" s="156" t="str">
        <f t="shared" si="28"/>
        <v/>
      </c>
      <c r="AH60" s="156" t="str">
        <f t="shared" si="28"/>
        <v/>
      </c>
      <c r="AI60" s="156" t="str">
        <f t="shared" si="28"/>
        <v/>
      </c>
      <c r="AJ60" s="156" t="str">
        <f t="shared" si="28"/>
        <v/>
      </c>
      <c r="AK60" s="156" t="str">
        <f t="shared" si="28"/>
        <v/>
      </c>
      <c r="AL60" s="156" t="str">
        <f t="shared" si="28"/>
        <v/>
      </c>
      <c r="AM60" s="156" t="str">
        <f t="shared" si="28"/>
        <v/>
      </c>
      <c r="AN60" s="156" t="str">
        <f t="shared" si="28"/>
        <v/>
      </c>
      <c r="AO60" s="156" t="str">
        <f t="shared" si="28"/>
        <v/>
      </c>
      <c r="AP60" s="156" t="str">
        <f t="shared" si="28"/>
        <v/>
      </c>
      <c r="AQ60" s="156" t="str">
        <f t="shared" si="28"/>
        <v/>
      </c>
      <c r="AR60" s="156" t="str">
        <f t="shared" si="28"/>
        <v/>
      </c>
      <c r="AS60" s="156" t="str">
        <f t="shared" si="28"/>
        <v/>
      </c>
      <c r="AT60" s="156" t="str">
        <f t="shared" si="28"/>
        <v/>
      </c>
      <c r="AU60" s="156" t="str">
        <f t="shared" si="28"/>
        <v/>
      </c>
      <c r="AV60" s="156" t="str">
        <f t="shared" si="28"/>
        <v/>
      </c>
      <c r="AW60" s="156" t="str">
        <f t="shared" si="29"/>
        <v/>
      </c>
      <c r="AX60" s="156" t="str">
        <f t="shared" si="29"/>
        <v/>
      </c>
      <c r="AY60" s="156" t="str">
        <f t="shared" si="29"/>
        <v/>
      </c>
      <c r="AZ60" s="156" t="str">
        <f t="shared" si="29"/>
        <v/>
      </c>
      <c r="BA60" s="156" t="str">
        <f t="shared" si="29"/>
        <v/>
      </c>
      <c r="BB60" s="156" t="str">
        <f t="shared" si="29"/>
        <v/>
      </c>
      <c r="BC60" s="156" t="str">
        <f t="shared" si="29"/>
        <v/>
      </c>
      <c r="BD60" s="156" t="str">
        <f t="shared" si="29"/>
        <v/>
      </c>
      <c r="BE60" s="156" t="str">
        <f t="shared" si="29"/>
        <v/>
      </c>
      <c r="BF60" s="156" t="str">
        <f t="shared" si="29"/>
        <v/>
      </c>
      <c r="BG60" s="156" t="str">
        <f t="shared" si="29"/>
        <v/>
      </c>
      <c r="BH60" s="156" t="str">
        <f t="shared" si="29"/>
        <v/>
      </c>
      <c r="BI60" s="156" t="str">
        <f t="shared" si="29"/>
        <v/>
      </c>
      <c r="BJ60" s="156" t="str">
        <f t="shared" si="29"/>
        <v/>
      </c>
      <c r="BK60" s="156" t="str">
        <f t="shared" si="29"/>
        <v/>
      </c>
      <c r="BL60" s="156" t="str">
        <f t="shared" si="29"/>
        <v/>
      </c>
      <c r="BM60" s="156" t="str">
        <f t="shared" si="30"/>
        <v/>
      </c>
      <c r="BN60" s="156" t="str">
        <f t="shared" si="30"/>
        <v/>
      </c>
      <c r="BO60" s="156" t="str">
        <f t="shared" si="30"/>
        <v/>
      </c>
      <c r="BP60" s="156" t="str">
        <f t="shared" si="30"/>
        <v/>
      </c>
      <c r="BQ60" s="156" t="str">
        <f t="shared" si="30"/>
        <v/>
      </c>
      <c r="BR60" s="156" t="str">
        <f t="shared" si="30"/>
        <v/>
      </c>
      <c r="BS60" s="156" t="str">
        <f t="shared" si="30"/>
        <v/>
      </c>
      <c r="BT60" s="156" t="str">
        <f t="shared" si="30"/>
        <v/>
      </c>
      <c r="BU60" s="156" t="str">
        <f t="shared" si="30"/>
        <v/>
      </c>
      <c r="BV60" s="156" t="str">
        <f t="shared" si="30"/>
        <v/>
      </c>
      <c r="BW60" s="156" t="str">
        <f t="shared" si="30"/>
        <v/>
      </c>
      <c r="BX60" s="156" t="str">
        <f t="shared" si="30"/>
        <v/>
      </c>
      <c r="BY60" s="156" t="str">
        <f t="shared" si="30"/>
        <v/>
      </c>
      <c r="BZ60" s="156" t="str">
        <f t="shared" si="30"/>
        <v/>
      </c>
      <c r="CA60" s="156" t="str">
        <f t="shared" si="30"/>
        <v/>
      </c>
      <c r="CB60" s="156" t="str">
        <f t="shared" si="30"/>
        <v/>
      </c>
      <c r="CC60" s="156" t="str">
        <f t="shared" si="31"/>
        <v/>
      </c>
      <c r="CD60" s="156" t="str">
        <f t="shared" si="31"/>
        <v/>
      </c>
      <c r="CE60" s="156" t="str">
        <f t="shared" si="31"/>
        <v/>
      </c>
      <c r="CF60" s="156" t="str">
        <f t="shared" si="31"/>
        <v/>
      </c>
      <c r="CG60" s="156" t="str">
        <f t="shared" si="31"/>
        <v/>
      </c>
      <c r="CH60" s="156" t="str">
        <f t="shared" si="31"/>
        <v/>
      </c>
      <c r="CI60" s="156" t="str">
        <f t="shared" si="31"/>
        <v/>
      </c>
      <c r="CJ60" s="156" t="str">
        <f t="shared" si="31"/>
        <v/>
      </c>
      <c r="CK60" s="156" t="str">
        <f t="shared" si="31"/>
        <v/>
      </c>
      <c r="CL60" s="156" t="str">
        <f t="shared" si="31"/>
        <v/>
      </c>
      <c r="CM60" s="156" t="str">
        <f t="shared" si="31"/>
        <v/>
      </c>
      <c r="CN60" s="156" t="str">
        <f t="shared" si="31"/>
        <v/>
      </c>
      <c r="CO60" s="156" t="str">
        <f t="shared" si="31"/>
        <v/>
      </c>
      <c r="CP60" s="156" t="str">
        <f t="shared" si="31"/>
        <v/>
      </c>
      <c r="CQ60" s="156" t="str">
        <f t="shared" si="31"/>
        <v/>
      </c>
      <c r="CR60" s="156" t="str">
        <f t="shared" si="31"/>
        <v/>
      </c>
      <c r="CS60" s="156" t="str">
        <f t="shared" si="32"/>
        <v/>
      </c>
      <c r="CT60" s="156" t="str">
        <f t="shared" si="32"/>
        <v/>
      </c>
      <c r="CU60" s="156" t="str">
        <f t="shared" si="32"/>
        <v/>
      </c>
      <c r="CV60" s="156" t="str">
        <f t="shared" si="32"/>
        <v/>
      </c>
      <c r="CW60" s="156" t="str">
        <f t="shared" si="32"/>
        <v/>
      </c>
      <c r="CX60" s="156" t="str">
        <f t="shared" si="32"/>
        <v/>
      </c>
      <c r="CY60" s="156" t="str">
        <f t="shared" si="32"/>
        <v/>
      </c>
      <c r="CZ60" s="156" t="str">
        <f t="shared" si="32"/>
        <v/>
      </c>
      <c r="DA60" s="156" t="str">
        <f t="shared" si="32"/>
        <v/>
      </c>
      <c r="DB60" s="156" t="str">
        <f t="shared" si="32"/>
        <v/>
      </c>
      <c r="DC60" s="156" t="str">
        <f t="shared" si="32"/>
        <v/>
      </c>
      <c r="DD60" s="156" t="str">
        <f t="shared" si="32"/>
        <v/>
      </c>
      <c r="DE60" s="156" t="str">
        <f t="shared" si="32"/>
        <v/>
      </c>
      <c r="DF60" s="156" t="str">
        <f t="shared" si="32"/>
        <v/>
      </c>
      <c r="DG60" s="156" t="str">
        <f t="shared" si="32"/>
        <v/>
      </c>
      <c r="DH60" s="156" t="str">
        <f t="shared" si="32"/>
        <v/>
      </c>
      <c r="DI60" s="156" t="str">
        <f t="shared" si="33"/>
        <v/>
      </c>
      <c r="DJ60" s="156" t="str">
        <f t="shared" si="33"/>
        <v/>
      </c>
      <c r="DK60" s="156" t="str">
        <f t="shared" si="33"/>
        <v/>
      </c>
      <c r="DL60" s="156" t="str">
        <f t="shared" si="33"/>
        <v/>
      </c>
      <c r="DM60" s="156" t="str">
        <f t="shared" si="33"/>
        <v/>
      </c>
      <c r="DN60" s="156" t="str">
        <f t="shared" si="33"/>
        <v/>
      </c>
      <c r="DO60" s="156" t="str">
        <f t="shared" si="33"/>
        <v/>
      </c>
      <c r="DP60" s="156" t="str">
        <f t="shared" si="33"/>
        <v/>
      </c>
      <c r="DQ60" s="156" t="str">
        <f t="shared" si="33"/>
        <v/>
      </c>
      <c r="DR60" s="156" t="str">
        <f t="shared" si="33"/>
        <v/>
      </c>
      <c r="DS60" s="156" t="str">
        <f t="shared" si="33"/>
        <v/>
      </c>
      <c r="DT60" s="156" t="str">
        <f t="shared" si="33"/>
        <v/>
      </c>
      <c r="DU60" s="156" t="str">
        <f t="shared" si="33"/>
        <v/>
      </c>
      <c r="DV60" s="156" t="str">
        <f t="shared" si="33"/>
        <v/>
      </c>
      <c r="DW60" s="156" t="str">
        <f t="shared" si="33"/>
        <v/>
      </c>
      <c r="DX60" s="156" t="str">
        <f t="shared" si="33"/>
        <v/>
      </c>
      <c r="DY60" s="156" t="str">
        <f t="shared" si="34"/>
        <v/>
      </c>
      <c r="DZ60" s="156" t="str">
        <f t="shared" si="34"/>
        <v/>
      </c>
      <c r="EA60" s="156" t="str">
        <f t="shared" si="34"/>
        <v/>
      </c>
      <c r="EB60" s="156" t="str">
        <f t="shared" si="34"/>
        <v/>
      </c>
      <c r="EC60" s="156" t="str">
        <f t="shared" si="34"/>
        <v/>
      </c>
      <c r="ED60" s="156" t="str">
        <f t="shared" si="34"/>
        <v/>
      </c>
      <c r="EE60" s="156" t="str">
        <f t="shared" si="34"/>
        <v/>
      </c>
      <c r="EF60" s="156" t="str">
        <f t="shared" si="34"/>
        <v/>
      </c>
      <c r="EG60" s="156" t="str">
        <f t="shared" si="34"/>
        <v/>
      </c>
      <c r="EH60" s="156" t="str">
        <f t="shared" si="34"/>
        <v/>
      </c>
      <c r="EI60" s="156" t="str">
        <f t="shared" si="34"/>
        <v/>
      </c>
      <c r="EJ60" s="156" t="str">
        <f t="shared" si="34"/>
        <v/>
      </c>
      <c r="EK60" s="156" t="str">
        <f t="shared" si="34"/>
        <v/>
      </c>
      <c r="EL60" s="156" t="str">
        <f t="shared" si="34"/>
        <v/>
      </c>
      <c r="EM60" s="156" t="str">
        <f t="shared" si="34"/>
        <v/>
      </c>
      <c r="EN60" s="156" t="str">
        <f t="shared" si="34"/>
        <v/>
      </c>
      <c r="EO60" s="156" t="str">
        <f t="shared" si="35"/>
        <v/>
      </c>
      <c r="EP60" s="156" t="str">
        <f t="shared" si="35"/>
        <v/>
      </c>
      <c r="EQ60" s="156" t="str">
        <f t="shared" si="35"/>
        <v/>
      </c>
      <c r="ER60" s="156" t="str">
        <f t="shared" si="35"/>
        <v/>
      </c>
      <c r="ES60" s="156" t="str">
        <f t="shared" si="35"/>
        <v/>
      </c>
      <c r="ET60" s="156" t="str">
        <f t="shared" si="35"/>
        <v/>
      </c>
      <c r="EU60" s="156" t="str">
        <f t="shared" si="35"/>
        <v/>
      </c>
      <c r="EV60" s="156" t="str">
        <f t="shared" si="35"/>
        <v/>
      </c>
      <c r="EW60" s="156" t="str">
        <f t="shared" si="35"/>
        <v/>
      </c>
      <c r="EX60" s="156" t="str">
        <f t="shared" si="35"/>
        <v/>
      </c>
      <c r="EY60" s="156" t="str">
        <f t="shared" si="35"/>
        <v/>
      </c>
      <c r="EZ60" s="156" t="str">
        <f t="shared" si="35"/>
        <v/>
      </c>
      <c r="FA60" s="156" t="str">
        <f t="shared" si="35"/>
        <v/>
      </c>
      <c r="FB60" s="156" t="str">
        <f t="shared" si="35"/>
        <v/>
      </c>
      <c r="FC60" s="156" t="str">
        <f t="shared" si="35"/>
        <v/>
      </c>
      <c r="FD60" s="156" t="str">
        <f t="shared" si="35"/>
        <v/>
      </c>
      <c r="FE60" s="156" t="str">
        <f t="shared" si="36"/>
        <v/>
      </c>
      <c r="FF60" s="156" t="str">
        <f t="shared" si="36"/>
        <v/>
      </c>
      <c r="FG60" s="156" t="str">
        <f t="shared" si="36"/>
        <v/>
      </c>
      <c r="FH60" s="156" t="str">
        <f t="shared" si="36"/>
        <v/>
      </c>
      <c r="FI60" s="156" t="str">
        <f t="shared" si="36"/>
        <v/>
      </c>
      <c r="FJ60" s="156" t="str">
        <f t="shared" si="36"/>
        <v/>
      </c>
      <c r="FK60" s="156" t="str">
        <f t="shared" si="36"/>
        <v/>
      </c>
      <c r="FL60" s="156" t="str">
        <f t="shared" si="36"/>
        <v/>
      </c>
      <c r="FM60" s="156" t="str">
        <f t="shared" si="36"/>
        <v/>
      </c>
      <c r="FN60" s="156" t="str">
        <f t="shared" si="36"/>
        <v/>
      </c>
      <c r="FO60" s="156" t="str">
        <f t="shared" si="36"/>
        <v/>
      </c>
      <c r="FP60" s="156" t="str">
        <f t="shared" si="36"/>
        <v/>
      </c>
      <c r="FQ60" s="156" t="str">
        <f t="shared" si="36"/>
        <v/>
      </c>
      <c r="FR60" s="156" t="str">
        <f t="shared" si="36"/>
        <v/>
      </c>
      <c r="FS60" s="156" t="str">
        <f t="shared" si="36"/>
        <v/>
      </c>
      <c r="FT60" s="156" t="str">
        <f t="shared" si="36"/>
        <v/>
      </c>
      <c r="FU60" s="156" t="str">
        <f t="shared" si="37"/>
        <v/>
      </c>
      <c r="FV60" s="156" t="str">
        <f t="shared" si="37"/>
        <v/>
      </c>
      <c r="FW60" s="156" t="str">
        <f t="shared" si="37"/>
        <v/>
      </c>
      <c r="FX60" s="156" t="str">
        <f t="shared" si="37"/>
        <v/>
      </c>
      <c r="FY60" s="156" t="str">
        <f t="shared" si="37"/>
        <v/>
      </c>
      <c r="FZ60" s="156" t="str">
        <f t="shared" si="37"/>
        <v/>
      </c>
      <c r="GA60" s="156" t="str">
        <f t="shared" si="37"/>
        <v/>
      </c>
      <c r="GB60" s="156" t="str">
        <f t="shared" si="37"/>
        <v/>
      </c>
      <c r="GC60" s="156" t="str">
        <f t="shared" si="37"/>
        <v/>
      </c>
      <c r="GD60" s="156" t="str">
        <f t="shared" si="37"/>
        <v/>
      </c>
      <c r="GE60" s="156" t="str">
        <f t="shared" si="37"/>
        <v/>
      </c>
      <c r="GF60" s="156" t="str">
        <f t="shared" si="37"/>
        <v/>
      </c>
      <c r="GG60" s="156" t="str">
        <f t="shared" si="37"/>
        <v/>
      </c>
      <c r="GH60" s="156" t="str">
        <f t="shared" si="37"/>
        <v/>
      </c>
      <c r="GI60" s="156" t="str">
        <f t="shared" si="37"/>
        <v/>
      </c>
      <c r="GJ60" s="156" t="str">
        <f t="shared" si="37"/>
        <v/>
      </c>
      <c r="GK60" s="156" t="str">
        <f t="shared" si="38"/>
        <v/>
      </c>
      <c r="GL60" s="156" t="str">
        <f t="shared" si="38"/>
        <v/>
      </c>
      <c r="GM60" s="156" t="str">
        <f t="shared" si="38"/>
        <v/>
      </c>
      <c r="GN60" s="156" t="str">
        <f t="shared" si="38"/>
        <v/>
      </c>
      <c r="GO60" s="156" t="str">
        <f t="shared" si="38"/>
        <v/>
      </c>
      <c r="GP60" s="156" t="str">
        <f t="shared" si="38"/>
        <v/>
      </c>
      <c r="GQ60" s="156" t="str">
        <f t="shared" si="38"/>
        <v/>
      </c>
      <c r="GR60" s="156" t="str">
        <f t="shared" si="38"/>
        <v/>
      </c>
      <c r="GS60" s="156" t="str">
        <f t="shared" si="38"/>
        <v/>
      </c>
      <c r="GT60" s="156" t="str">
        <f t="shared" si="38"/>
        <v/>
      </c>
      <c r="GU60" s="156" t="str">
        <f t="shared" si="38"/>
        <v/>
      </c>
      <c r="GV60" s="156" t="str">
        <f t="shared" si="38"/>
        <v/>
      </c>
      <c r="GW60" s="156" t="str">
        <f t="shared" si="38"/>
        <v/>
      </c>
      <c r="GX60" s="156" t="str">
        <f t="shared" si="38"/>
        <v/>
      </c>
      <c r="GY60" s="156" t="str">
        <f t="shared" si="38"/>
        <v/>
      </c>
      <c r="GZ60" s="156" t="str">
        <f t="shared" si="38"/>
        <v/>
      </c>
      <c r="HA60" s="156" t="str">
        <f t="shared" si="39"/>
        <v/>
      </c>
      <c r="HB60" s="156" t="str">
        <f t="shared" si="39"/>
        <v/>
      </c>
      <c r="HC60" s="156" t="str">
        <f t="shared" si="39"/>
        <v/>
      </c>
      <c r="HD60" s="156" t="str">
        <f t="shared" si="39"/>
        <v/>
      </c>
      <c r="HE60" s="156" t="str">
        <f t="shared" si="39"/>
        <v/>
      </c>
      <c r="HF60" s="156" t="str">
        <f t="shared" si="39"/>
        <v/>
      </c>
      <c r="HG60" s="156" t="str">
        <f t="shared" si="39"/>
        <v/>
      </c>
      <c r="HH60" s="156" t="str">
        <f t="shared" si="39"/>
        <v/>
      </c>
      <c r="HI60" s="156" t="str">
        <f t="shared" si="39"/>
        <v/>
      </c>
      <c r="HJ60" s="156" t="str">
        <f t="shared" si="39"/>
        <v/>
      </c>
      <c r="HK60" s="156" t="str">
        <f t="shared" si="39"/>
        <v/>
      </c>
      <c r="HL60" s="156" t="str">
        <f t="shared" si="39"/>
        <v/>
      </c>
      <c r="HM60" s="156" t="str">
        <f t="shared" si="39"/>
        <v/>
      </c>
      <c r="HN60" s="156" t="str">
        <f t="shared" si="39"/>
        <v/>
      </c>
      <c r="HO60" s="156" t="str">
        <f t="shared" si="39"/>
        <v/>
      </c>
      <c r="HP60" s="156" t="str">
        <f t="shared" si="39"/>
        <v/>
      </c>
      <c r="HQ60" s="156" t="str">
        <f t="shared" si="40"/>
        <v/>
      </c>
      <c r="HR60" s="156" t="str">
        <f t="shared" si="40"/>
        <v/>
      </c>
      <c r="HS60" s="156" t="str">
        <f t="shared" si="40"/>
        <v/>
      </c>
      <c r="HT60" s="156" t="str">
        <f t="shared" si="40"/>
        <v/>
      </c>
      <c r="HU60" s="156" t="str">
        <f t="shared" si="40"/>
        <v/>
      </c>
      <c r="HV60" s="156" t="str">
        <f t="shared" si="40"/>
        <v/>
      </c>
      <c r="HW60" s="156" t="str">
        <f t="shared" si="40"/>
        <v/>
      </c>
      <c r="HX60" s="156" t="str">
        <f t="shared" si="40"/>
        <v/>
      </c>
      <c r="HY60" s="156" t="str">
        <f t="shared" si="40"/>
        <v/>
      </c>
      <c r="HZ60" s="156" t="str">
        <f t="shared" si="40"/>
        <v/>
      </c>
      <c r="IA60" s="156" t="str">
        <f t="shared" si="40"/>
        <v/>
      </c>
      <c r="IB60" s="156" t="str">
        <f t="shared" si="40"/>
        <v/>
      </c>
      <c r="IC60" s="156" t="str">
        <f t="shared" si="40"/>
        <v/>
      </c>
      <c r="ID60" s="156" t="str">
        <f t="shared" si="40"/>
        <v/>
      </c>
      <c r="IE60" s="156" t="str">
        <f t="shared" si="40"/>
        <v/>
      </c>
      <c r="IF60" s="156" t="str">
        <f t="shared" si="40"/>
        <v/>
      </c>
      <c r="IG60" s="156" t="str">
        <f t="shared" si="41"/>
        <v/>
      </c>
      <c r="IH60" s="156" t="str">
        <f t="shared" si="41"/>
        <v/>
      </c>
      <c r="II60" s="156" t="str">
        <f t="shared" si="41"/>
        <v/>
      </c>
      <c r="IJ60" s="156" t="str">
        <f t="shared" si="41"/>
        <v/>
      </c>
      <c r="IK60" s="156" t="str">
        <f t="shared" si="41"/>
        <v/>
      </c>
      <c r="IL60" s="156" t="str">
        <f t="shared" si="41"/>
        <v/>
      </c>
      <c r="IM60" s="156" t="str">
        <f t="shared" si="41"/>
        <v/>
      </c>
      <c r="IN60" s="156" t="str">
        <f t="shared" si="41"/>
        <v/>
      </c>
      <c r="IO60" s="156" t="str">
        <f t="shared" si="41"/>
        <v/>
      </c>
      <c r="IP60" s="156" t="str">
        <f t="shared" si="41"/>
        <v/>
      </c>
      <c r="IQ60" s="156" t="str">
        <f t="shared" si="41"/>
        <v/>
      </c>
      <c r="IR60" s="156" t="str">
        <f t="shared" si="41"/>
        <v/>
      </c>
      <c r="IS60" s="156" t="str">
        <f t="shared" si="41"/>
        <v/>
      </c>
      <c r="IT60" s="156" t="str">
        <f t="shared" si="41"/>
        <v/>
      </c>
      <c r="IU60" s="156" t="str">
        <f t="shared" si="41"/>
        <v/>
      </c>
      <c r="IV60" s="156" t="str">
        <f t="shared" si="41"/>
        <v/>
      </c>
      <c r="IW60" s="156" t="str">
        <f t="shared" si="42"/>
        <v/>
      </c>
      <c r="IX60" s="156" t="str">
        <f t="shared" si="42"/>
        <v/>
      </c>
      <c r="IY60" s="156" t="str">
        <f t="shared" si="42"/>
        <v/>
      </c>
      <c r="IZ60" s="156" t="str">
        <f t="shared" si="42"/>
        <v/>
      </c>
      <c r="JA60" s="156" t="str">
        <f t="shared" si="42"/>
        <v/>
      </c>
      <c r="JB60" s="156" t="str">
        <f t="shared" si="42"/>
        <v/>
      </c>
      <c r="JC60" s="156" t="str">
        <f t="shared" si="42"/>
        <v/>
      </c>
      <c r="JD60" s="156" t="str">
        <f t="shared" si="42"/>
        <v/>
      </c>
      <c r="JE60" s="156" t="str">
        <f t="shared" si="42"/>
        <v/>
      </c>
      <c r="JF60" s="156" t="str">
        <f t="shared" si="42"/>
        <v/>
      </c>
      <c r="JG60" s="156" t="str">
        <f t="shared" si="42"/>
        <v/>
      </c>
      <c r="JH60" s="156" t="str">
        <f t="shared" si="42"/>
        <v/>
      </c>
      <c r="JI60" s="156" t="str">
        <f t="shared" si="42"/>
        <v/>
      </c>
      <c r="JJ60" s="156" t="str">
        <f t="shared" si="42"/>
        <v/>
      </c>
      <c r="JK60" s="156" t="str">
        <f t="shared" si="42"/>
        <v/>
      </c>
      <c r="JL60" s="156" t="str">
        <f t="shared" si="42"/>
        <v/>
      </c>
      <c r="JM60" s="156" t="str">
        <f t="shared" si="43"/>
        <v/>
      </c>
      <c r="JN60" s="156" t="str">
        <f t="shared" si="43"/>
        <v/>
      </c>
      <c r="JO60" s="156" t="str">
        <f t="shared" si="43"/>
        <v/>
      </c>
      <c r="JP60" s="156" t="str">
        <f t="shared" si="43"/>
        <v/>
      </c>
      <c r="JQ60" s="156" t="str">
        <f t="shared" si="43"/>
        <v/>
      </c>
      <c r="JR60" s="156" t="str">
        <f t="shared" si="43"/>
        <v/>
      </c>
      <c r="JS60" s="156" t="str">
        <f t="shared" si="43"/>
        <v/>
      </c>
      <c r="JT60" s="156" t="str">
        <f t="shared" si="43"/>
        <v/>
      </c>
      <c r="JU60" s="156" t="str">
        <f t="shared" si="43"/>
        <v/>
      </c>
      <c r="JV60" s="156" t="str">
        <f t="shared" si="43"/>
        <v/>
      </c>
      <c r="JW60" s="156" t="str">
        <f t="shared" si="43"/>
        <v/>
      </c>
      <c r="JX60" s="156" t="str">
        <f t="shared" si="43"/>
        <v/>
      </c>
      <c r="JY60" s="156" t="str">
        <f t="shared" si="43"/>
        <v/>
      </c>
      <c r="JZ60" s="156" t="str">
        <f t="shared" si="43"/>
        <v/>
      </c>
      <c r="KA60" s="156" t="str">
        <f t="shared" si="43"/>
        <v/>
      </c>
      <c r="KB60" s="156" t="str">
        <f t="shared" si="43"/>
        <v/>
      </c>
      <c r="KC60" s="156" t="str">
        <f t="shared" si="44"/>
        <v/>
      </c>
      <c r="KD60" s="156" t="str">
        <f t="shared" si="44"/>
        <v/>
      </c>
      <c r="KE60" s="156" t="str">
        <f t="shared" si="44"/>
        <v/>
      </c>
      <c r="KF60" s="156" t="str">
        <f t="shared" si="44"/>
        <v/>
      </c>
      <c r="KG60" s="156" t="str">
        <f t="shared" si="44"/>
        <v/>
      </c>
      <c r="KH60" s="156" t="str">
        <f t="shared" si="44"/>
        <v/>
      </c>
      <c r="KI60" s="156" t="str">
        <f t="shared" si="44"/>
        <v/>
      </c>
      <c r="KJ60" s="156" t="str">
        <f t="shared" si="44"/>
        <v/>
      </c>
      <c r="KK60" s="156" t="str">
        <f t="shared" si="44"/>
        <v/>
      </c>
      <c r="KL60" s="156" t="str">
        <f t="shared" si="44"/>
        <v/>
      </c>
      <c r="KM60" s="156" t="str">
        <f t="shared" si="44"/>
        <v/>
      </c>
      <c r="KN60" s="156" t="str">
        <f t="shared" si="44"/>
        <v/>
      </c>
      <c r="KO60" s="156" t="str">
        <f t="shared" si="44"/>
        <v/>
      </c>
      <c r="KP60" s="156" t="str">
        <f t="shared" si="44"/>
        <v/>
      </c>
      <c r="KQ60" s="156" t="str">
        <f t="shared" si="44"/>
        <v/>
      </c>
      <c r="KR60" s="156" t="str">
        <f t="shared" si="44"/>
        <v/>
      </c>
      <c r="KS60" s="156" t="str">
        <f t="shared" si="45"/>
        <v/>
      </c>
      <c r="KT60" s="156" t="str">
        <f t="shared" si="45"/>
        <v/>
      </c>
      <c r="KU60" s="156" t="str">
        <f t="shared" si="45"/>
        <v/>
      </c>
      <c r="KV60" s="156" t="str">
        <f t="shared" si="45"/>
        <v/>
      </c>
      <c r="KW60" s="156" t="str">
        <f t="shared" si="45"/>
        <v/>
      </c>
      <c r="KX60" s="156" t="str">
        <f t="shared" si="45"/>
        <v/>
      </c>
      <c r="KY60" s="156" t="str">
        <f t="shared" si="45"/>
        <v/>
      </c>
      <c r="KZ60" s="156" t="str">
        <f t="shared" si="45"/>
        <v/>
      </c>
      <c r="LA60" s="156" t="str">
        <f t="shared" si="45"/>
        <v/>
      </c>
      <c r="LB60" s="156" t="str">
        <f t="shared" si="45"/>
        <v/>
      </c>
      <c r="LC60" s="156" t="str">
        <f t="shared" si="45"/>
        <v/>
      </c>
      <c r="LD60" s="156" t="str">
        <f t="shared" si="45"/>
        <v/>
      </c>
      <c r="LE60" s="156" t="str">
        <f t="shared" si="45"/>
        <v/>
      </c>
      <c r="LF60" s="156" t="str">
        <f t="shared" si="45"/>
        <v/>
      </c>
      <c r="LG60" s="156" t="str">
        <f t="shared" si="45"/>
        <v/>
      </c>
      <c r="LH60" s="156" t="str">
        <f t="shared" si="45"/>
        <v/>
      </c>
      <c r="LI60" s="156" t="str">
        <f t="shared" si="46"/>
        <v/>
      </c>
      <c r="LJ60" s="156" t="str">
        <f t="shared" si="46"/>
        <v/>
      </c>
      <c r="LK60" s="156" t="str">
        <f t="shared" si="46"/>
        <v/>
      </c>
      <c r="LL60" s="156" t="str">
        <f t="shared" si="46"/>
        <v/>
      </c>
      <c r="LM60" s="156" t="str">
        <f t="shared" si="46"/>
        <v/>
      </c>
      <c r="LN60" s="156" t="str">
        <f t="shared" si="46"/>
        <v/>
      </c>
      <c r="LO60" s="156" t="str">
        <f t="shared" si="46"/>
        <v/>
      </c>
      <c r="LP60" s="156" t="str">
        <f t="shared" si="46"/>
        <v/>
      </c>
      <c r="LQ60" s="156" t="str">
        <f t="shared" si="46"/>
        <v/>
      </c>
      <c r="LR60" s="156" t="str">
        <f t="shared" si="46"/>
        <v/>
      </c>
      <c r="LS60" s="156" t="str">
        <f t="shared" si="46"/>
        <v/>
      </c>
      <c r="LT60" s="156" t="str">
        <f t="shared" si="46"/>
        <v/>
      </c>
      <c r="LU60" s="156" t="str">
        <f t="shared" si="46"/>
        <v/>
      </c>
      <c r="LV60" s="156" t="str">
        <f t="shared" si="46"/>
        <v/>
      </c>
      <c r="LW60" s="156" t="str">
        <f t="shared" si="46"/>
        <v/>
      </c>
      <c r="LX60" s="156" t="str">
        <f t="shared" si="46"/>
        <v/>
      </c>
      <c r="LY60" s="156" t="str">
        <f t="shared" si="47"/>
        <v/>
      </c>
      <c r="LZ60" s="156" t="str">
        <f t="shared" si="47"/>
        <v/>
      </c>
      <c r="MA60" s="156" t="str">
        <f t="shared" si="47"/>
        <v/>
      </c>
      <c r="MB60" s="156" t="str">
        <f t="shared" si="47"/>
        <v/>
      </c>
      <c r="MC60" s="156" t="str">
        <f t="shared" si="47"/>
        <v/>
      </c>
      <c r="MD60" s="156" t="str">
        <f t="shared" si="47"/>
        <v/>
      </c>
      <c r="ME60" s="156" t="str">
        <f t="shared" si="47"/>
        <v/>
      </c>
      <c r="MF60" s="156" t="str">
        <f t="shared" si="47"/>
        <v/>
      </c>
      <c r="MG60" s="156" t="str">
        <f t="shared" si="47"/>
        <v/>
      </c>
      <c r="MH60" s="156" t="str">
        <f t="shared" si="47"/>
        <v/>
      </c>
      <c r="MI60" s="156" t="str">
        <f t="shared" si="47"/>
        <v/>
      </c>
      <c r="MJ60" s="156" t="str">
        <f t="shared" si="47"/>
        <v/>
      </c>
      <c r="MK60" s="156" t="str">
        <f t="shared" si="47"/>
        <v/>
      </c>
      <c r="ML60" s="156" t="str">
        <f t="shared" si="47"/>
        <v/>
      </c>
      <c r="MM60" s="156" t="str">
        <f t="shared" si="47"/>
        <v/>
      </c>
      <c r="MN60" s="156" t="str">
        <f t="shared" si="47"/>
        <v/>
      </c>
      <c r="MO60" s="156" t="str">
        <f t="shared" si="48"/>
        <v/>
      </c>
      <c r="MP60" s="156" t="str">
        <f t="shared" si="48"/>
        <v/>
      </c>
      <c r="MQ60" s="156" t="str">
        <f t="shared" si="48"/>
        <v/>
      </c>
      <c r="MR60" s="156" t="str">
        <f t="shared" si="48"/>
        <v/>
      </c>
      <c r="MS60" s="156" t="str">
        <f t="shared" si="50"/>
        <v/>
      </c>
      <c r="MT60" s="156" t="str">
        <f t="shared" si="50"/>
        <v/>
      </c>
      <c r="MU60" s="156" t="str">
        <f t="shared" si="50"/>
        <v/>
      </c>
      <c r="MV60" s="156" t="str">
        <f t="shared" si="50"/>
        <v/>
      </c>
      <c r="MW60" s="156" t="str">
        <f t="shared" si="50"/>
        <v/>
      </c>
      <c r="MX60" s="156" t="str">
        <f t="shared" si="50"/>
        <v/>
      </c>
      <c r="MY60" s="156" t="str">
        <f t="shared" si="50"/>
        <v/>
      </c>
      <c r="MZ60" s="156" t="str">
        <f t="shared" si="50"/>
        <v/>
      </c>
      <c r="NA60" s="156" t="str">
        <f t="shared" si="50"/>
        <v/>
      </c>
      <c r="NB60" s="156" t="str">
        <f t="shared" si="50"/>
        <v/>
      </c>
      <c r="NC60" s="156" t="str">
        <f t="shared" si="50"/>
        <v/>
      </c>
      <c r="ND60" s="156" t="str">
        <f t="shared" si="50"/>
        <v/>
      </c>
      <c r="NE60" s="156" t="str">
        <f t="shared" si="50"/>
        <v/>
      </c>
      <c r="NF60" s="156" t="str">
        <f t="shared" si="50"/>
        <v/>
      </c>
      <c r="NG60" s="156" t="str">
        <f t="shared" si="50"/>
        <v/>
      </c>
      <c r="NH60" s="156" t="str">
        <f t="shared" si="50"/>
        <v/>
      </c>
      <c r="NI60" s="156" t="str">
        <f t="shared" si="50"/>
        <v/>
      </c>
      <c r="NJ60" s="156" t="str">
        <f t="shared" si="50"/>
        <v/>
      </c>
      <c r="NK60" s="156" t="str">
        <f t="shared" si="50"/>
        <v/>
      </c>
      <c r="NL60" s="156" t="str">
        <f t="shared" si="50"/>
        <v/>
      </c>
      <c r="NM60" s="156" t="str">
        <f t="shared" si="50"/>
        <v/>
      </c>
      <c r="NN60" s="156" t="str">
        <f t="shared" si="50"/>
        <v/>
      </c>
      <c r="NO60" s="156" t="str">
        <f t="shared" si="50"/>
        <v/>
      </c>
      <c r="NP60" s="156" t="str">
        <f t="shared" si="50"/>
        <v/>
      </c>
      <c r="NQ60" s="156" t="str">
        <f t="shared" si="50"/>
        <v/>
      </c>
      <c r="NR60" s="156" t="str">
        <f t="shared" si="50"/>
        <v/>
      </c>
      <c r="NS60" s="156" t="str">
        <f t="shared" si="50"/>
        <v/>
      </c>
      <c r="NT60" s="156" t="str">
        <f t="shared" si="50"/>
        <v/>
      </c>
      <c r="NU60" s="156" t="str">
        <f t="shared" si="50"/>
        <v/>
      </c>
    </row>
    <row r="61" spans="1:386" s="7" customFormat="1" ht="13.5" thickBot="1" x14ac:dyDescent="0.25">
      <c r="A61" s="92" t="s">
        <v>49</v>
      </c>
      <c r="B61" s="157">
        <f t="shared" si="20"/>
        <v>31</v>
      </c>
      <c r="C61" s="158"/>
      <c r="D61" s="98"/>
      <c r="E61" s="75"/>
      <c r="F61" s="75"/>
      <c r="G61" s="76"/>
      <c r="H61" s="98"/>
      <c r="I61" s="75"/>
      <c r="J61" s="75"/>
      <c r="K61" s="76"/>
      <c r="L61" s="159">
        <f t="shared" si="21"/>
        <v>0</v>
      </c>
      <c r="M61" s="6"/>
      <c r="N61" s="154">
        <v>9</v>
      </c>
      <c r="O61" s="154" t="str">
        <f t="shared" si="22"/>
        <v>No</v>
      </c>
      <c r="P61" s="154">
        <f t="shared" si="23"/>
        <v>0</v>
      </c>
      <c r="Q61" s="154">
        <f t="shared" si="51"/>
        <v>0</v>
      </c>
      <c r="R61" s="155" t="str">
        <f t="shared" si="52"/>
        <v/>
      </c>
      <c r="S61" s="155" t="str">
        <f t="shared" si="25"/>
        <v/>
      </c>
      <c r="T61" s="156" t="str">
        <f t="shared" si="53"/>
        <v/>
      </c>
      <c r="U61" s="156" t="str">
        <f t="shared" si="27"/>
        <v/>
      </c>
      <c r="V61" s="156" t="str">
        <f t="shared" si="27"/>
        <v/>
      </c>
      <c r="W61" s="156" t="str">
        <f t="shared" si="27"/>
        <v/>
      </c>
      <c r="X61" s="156" t="str">
        <f t="shared" si="27"/>
        <v/>
      </c>
      <c r="Y61" s="156" t="str">
        <f t="shared" si="27"/>
        <v/>
      </c>
      <c r="Z61" s="156" t="str">
        <f t="shared" si="27"/>
        <v/>
      </c>
      <c r="AA61" s="156" t="str">
        <f t="shared" si="27"/>
        <v/>
      </c>
      <c r="AB61" s="156" t="str">
        <f t="shared" si="27"/>
        <v/>
      </c>
      <c r="AC61" s="156" t="str">
        <f t="shared" si="27"/>
        <v/>
      </c>
      <c r="AD61" s="156" t="str">
        <f t="shared" si="27"/>
        <v/>
      </c>
      <c r="AE61" s="156" t="str">
        <f t="shared" si="27"/>
        <v/>
      </c>
      <c r="AF61" s="156" t="str">
        <f t="shared" si="27"/>
        <v/>
      </c>
      <c r="AG61" s="156" t="str">
        <f t="shared" si="28"/>
        <v/>
      </c>
      <c r="AH61" s="156" t="str">
        <f t="shared" si="28"/>
        <v/>
      </c>
      <c r="AI61" s="156" t="str">
        <f t="shared" si="28"/>
        <v/>
      </c>
      <c r="AJ61" s="156" t="str">
        <f t="shared" si="28"/>
        <v/>
      </c>
      <c r="AK61" s="156" t="str">
        <f t="shared" si="28"/>
        <v/>
      </c>
      <c r="AL61" s="156" t="str">
        <f t="shared" si="28"/>
        <v/>
      </c>
      <c r="AM61" s="156" t="str">
        <f t="shared" si="28"/>
        <v/>
      </c>
      <c r="AN61" s="156" t="str">
        <f t="shared" si="28"/>
        <v/>
      </c>
      <c r="AO61" s="156" t="str">
        <f t="shared" si="28"/>
        <v/>
      </c>
      <c r="AP61" s="156" t="str">
        <f t="shared" si="28"/>
        <v/>
      </c>
      <c r="AQ61" s="156" t="str">
        <f t="shared" si="28"/>
        <v/>
      </c>
      <c r="AR61" s="156" t="str">
        <f t="shared" si="28"/>
        <v/>
      </c>
      <c r="AS61" s="156" t="str">
        <f t="shared" si="28"/>
        <v/>
      </c>
      <c r="AT61" s="156" t="str">
        <f t="shared" si="28"/>
        <v/>
      </c>
      <c r="AU61" s="156" t="str">
        <f t="shared" si="28"/>
        <v/>
      </c>
      <c r="AV61" s="156" t="str">
        <f t="shared" si="28"/>
        <v/>
      </c>
      <c r="AW61" s="156" t="str">
        <f t="shared" si="29"/>
        <v/>
      </c>
      <c r="AX61" s="156" t="str">
        <f t="shared" si="29"/>
        <v/>
      </c>
      <c r="AY61" s="156" t="str">
        <f t="shared" si="29"/>
        <v/>
      </c>
      <c r="AZ61" s="156" t="str">
        <f t="shared" si="29"/>
        <v/>
      </c>
      <c r="BA61" s="156" t="str">
        <f t="shared" si="29"/>
        <v/>
      </c>
      <c r="BB61" s="156" t="str">
        <f t="shared" si="29"/>
        <v/>
      </c>
      <c r="BC61" s="156" t="str">
        <f t="shared" si="29"/>
        <v/>
      </c>
      <c r="BD61" s="156" t="str">
        <f t="shared" si="29"/>
        <v/>
      </c>
      <c r="BE61" s="156" t="str">
        <f t="shared" si="29"/>
        <v/>
      </c>
      <c r="BF61" s="156" t="str">
        <f t="shared" si="29"/>
        <v/>
      </c>
      <c r="BG61" s="156" t="str">
        <f t="shared" si="29"/>
        <v/>
      </c>
      <c r="BH61" s="156" t="str">
        <f t="shared" si="29"/>
        <v/>
      </c>
      <c r="BI61" s="156" t="str">
        <f t="shared" si="29"/>
        <v/>
      </c>
      <c r="BJ61" s="156" t="str">
        <f t="shared" si="29"/>
        <v/>
      </c>
      <c r="BK61" s="156" t="str">
        <f t="shared" si="29"/>
        <v/>
      </c>
      <c r="BL61" s="156" t="str">
        <f t="shared" si="29"/>
        <v/>
      </c>
      <c r="BM61" s="156" t="str">
        <f t="shared" si="30"/>
        <v/>
      </c>
      <c r="BN61" s="156" t="str">
        <f t="shared" si="30"/>
        <v/>
      </c>
      <c r="BO61" s="156" t="str">
        <f t="shared" si="30"/>
        <v/>
      </c>
      <c r="BP61" s="156" t="str">
        <f t="shared" si="30"/>
        <v/>
      </c>
      <c r="BQ61" s="156" t="str">
        <f t="shared" si="30"/>
        <v/>
      </c>
      <c r="BR61" s="156" t="str">
        <f t="shared" si="30"/>
        <v/>
      </c>
      <c r="BS61" s="156" t="str">
        <f t="shared" si="30"/>
        <v/>
      </c>
      <c r="BT61" s="156" t="str">
        <f t="shared" si="30"/>
        <v/>
      </c>
      <c r="BU61" s="156" t="str">
        <f t="shared" si="30"/>
        <v/>
      </c>
      <c r="BV61" s="156" t="str">
        <f t="shared" si="30"/>
        <v/>
      </c>
      <c r="BW61" s="156" t="str">
        <f t="shared" si="30"/>
        <v/>
      </c>
      <c r="BX61" s="156" t="str">
        <f t="shared" si="30"/>
        <v/>
      </c>
      <c r="BY61" s="156" t="str">
        <f t="shared" si="30"/>
        <v/>
      </c>
      <c r="BZ61" s="156" t="str">
        <f t="shared" si="30"/>
        <v/>
      </c>
      <c r="CA61" s="156" t="str">
        <f t="shared" si="30"/>
        <v/>
      </c>
      <c r="CB61" s="156" t="str">
        <f t="shared" si="30"/>
        <v/>
      </c>
      <c r="CC61" s="156" t="str">
        <f t="shared" si="31"/>
        <v/>
      </c>
      <c r="CD61" s="156" t="str">
        <f t="shared" si="31"/>
        <v/>
      </c>
      <c r="CE61" s="156" t="str">
        <f t="shared" si="31"/>
        <v/>
      </c>
      <c r="CF61" s="156" t="str">
        <f t="shared" si="31"/>
        <v/>
      </c>
      <c r="CG61" s="156" t="str">
        <f t="shared" si="31"/>
        <v/>
      </c>
      <c r="CH61" s="156" t="str">
        <f t="shared" si="31"/>
        <v/>
      </c>
      <c r="CI61" s="156" t="str">
        <f t="shared" si="31"/>
        <v/>
      </c>
      <c r="CJ61" s="156" t="str">
        <f t="shared" si="31"/>
        <v/>
      </c>
      <c r="CK61" s="156" t="str">
        <f t="shared" si="31"/>
        <v/>
      </c>
      <c r="CL61" s="156" t="str">
        <f t="shared" si="31"/>
        <v/>
      </c>
      <c r="CM61" s="156" t="str">
        <f t="shared" si="31"/>
        <v/>
      </c>
      <c r="CN61" s="156" t="str">
        <f t="shared" si="31"/>
        <v/>
      </c>
      <c r="CO61" s="156" t="str">
        <f t="shared" si="31"/>
        <v/>
      </c>
      <c r="CP61" s="156" t="str">
        <f t="shared" si="31"/>
        <v/>
      </c>
      <c r="CQ61" s="156" t="str">
        <f t="shared" si="31"/>
        <v/>
      </c>
      <c r="CR61" s="156" t="str">
        <f t="shared" si="31"/>
        <v/>
      </c>
      <c r="CS61" s="156" t="str">
        <f t="shared" si="32"/>
        <v/>
      </c>
      <c r="CT61" s="156" t="str">
        <f t="shared" si="32"/>
        <v/>
      </c>
      <c r="CU61" s="156" t="str">
        <f t="shared" si="32"/>
        <v/>
      </c>
      <c r="CV61" s="156" t="str">
        <f t="shared" si="32"/>
        <v/>
      </c>
      <c r="CW61" s="156" t="str">
        <f t="shared" si="32"/>
        <v/>
      </c>
      <c r="CX61" s="156" t="str">
        <f t="shared" si="32"/>
        <v/>
      </c>
      <c r="CY61" s="156" t="str">
        <f t="shared" si="32"/>
        <v/>
      </c>
      <c r="CZ61" s="156" t="str">
        <f t="shared" si="32"/>
        <v/>
      </c>
      <c r="DA61" s="156" t="str">
        <f t="shared" si="32"/>
        <v/>
      </c>
      <c r="DB61" s="156" t="str">
        <f t="shared" si="32"/>
        <v/>
      </c>
      <c r="DC61" s="156" t="str">
        <f t="shared" si="32"/>
        <v/>
      </c>
      <c r="DD61" s="156" t="str">
        <f t="shared" si="32"/>
        <v/>
      </c>
      <c r="DE61" s="156" t="str">
        <f t="shared" si="32"/>
        <v/>
      </c>
      <c r="DF61" s="156" t="str">
        <f t="shared" si="32"/>
        <v/>
      </c>
      <c r="DG61" s="156" t="str">
        <f t="shared" si="32"/>
        <v/>
      </c>
      <c r="DH61" s="156" t="str">
        <f t="shared" si="32"/>
        <v/>
      </c>
      <c r="DI61" s="156" t="str">
        <f t="shared" si="33"/>
        <v/>
      </c>
      <c r="DJ61" s="156" t="str">
        <f t="shared" si="33"/>
        <v/>
      </c>
      <c r="DK61" s="156" t="str">
        <f t="shared" si="33"/>
        <v/>
      </c>
      <c r="DL61" s="156" t="str">
        <f t="shared" si="33"/>
        <v/>
      </c>
      <c r="DM61" s="156" t="str">
        <f t="shared" si="33"/>
        <v/>
      </c>
      <c r="DN61" s="156" t="str">
        <f t="shared" si="33"/>
        <v/>
      </c>
      <c r="DO61" s="156" t="str">
        <f t="shared" si="33"/>
        <v/>
      </c>
      <c r="DP61" s="156" t="str">
        <f t="shared" si="33"/>
        <v/>
      </c>
      <c r="DQ61" s="156" t="str">
        <f t="shared" si="33"/>
        <v/>
      </c>
      <c r="DR61" s="156" t="str">
        <f t="shared" si="33"/>
        <v/>
      </c>
      <c r="DS61" s="156" t="str">
        <f t="shared" si="33"/>
        <v/>
      </c>
      <c r="DT61" s="156" t="str">
        <f t="shared" si="33"/>
        <v/>
      </c>
      <c r="DU61" s="156" t="str">
        <f t="shared" si="33"/>
        <v/>
      </c>
      <c r="DV61" s="156" t="str">
        <f t="shared" si="33"/>
        <v/>
      </c>
      <c r="DW61" s="156" t="str">
        <f t="shared" si="33"/>
        <v/>
      </c>
      <c r="DX61" s="156" t="str">
        <f t="shared" si="33"/>
        <v/>
      </c>
      <c r="DY61" s="156" t="str">
        <f t="shared" si="34"/>
        <v/>
      </c>
      <c r="DZ61" s="156" t="str">
        <f t="shared" si="34"/>
        <v/>
      </c>
      <c r="EA61" s="156" t="str">
        <f t="shared" si="34"/>
        <v/>
      </c>
      <c r="EB61" s="156" t="str">
        <f t="shared" si="34"/>
        <v/>
      </c>
      <c r="EC61" s="156" t="str">
        <f t="shared" si="34"/>
        <v/>
      </c>
      <c r="ED61" s="156" t="str">
        <f t="shared" si="34"/>
        <v/>
      </c>
      <c r="EE61" s="156" t="str">
        <f t="shared" si="34"/>
        <v/>
      </c>
      <c r="EF61" s="156" t="str">
        <f t="shared" si="34"/>
        <v/>
      </c>
      <c r="EG61" s="156" t="str">
        <f t="shared" si="34"/>
        <v/>
      </c>
      <c r="EH61" s="156" t="str">
        <f t="shared" si="34"/>
        <v/>
      </c>
      <c r="EI61" s="156" t="str">
        <f t="shared" si="34"/>
        <v/>
      </c>
      <c r="EJ61" s="156" t="str">
        <f t="shared" si="34"/>
        <v/>
      </c>
      <c r="EK61" s="156" t="str">
        <f t="shared" si="34"/>
        <v/>
      </c>
      <c r="EL61" s="156" t="str">
        <f t="shared" si="34"/>
        <v/>
      </c>
      <c r="EM61" s="156" t="str">
        <f t="shared" si="34"/>
        <v/>
      </c>
      <c r="EN61" s="156" t="str">
        <f t="shared" si="34"/>
        <v/>
      </c>
      <c r="EO61" s="156" t="str">
        <f t="shared" si="35"/>
        <v/>
      </c>
      <c r="EP61" s="156" t="str">
        <f t="shared" si="35"/>
        <v/>
      </c>
      <c r="EQ61" s="156" t="str">
        <f t="shared" si="35"/>
        <v/>
      </c>
      <c r="ER61" s="156" t="str">
        <f t="shared" si="35"/>
        <v/>
      </c>
      <c r="ES61" s="156" t="str">
        <f t="shared" si="35"/>
        <v/>
      </c>
      <c r="ET61" s="156" t="str">
        <f t="shared" si="35"/>
        <v/>
      </c>
      <c r="EU61" s="156" t="str">
        <f t="shared" si="35"/>
        <v/>
      </c>
      <c r="EV61" s="156" t="str">
        <f t="shared" si="35"/>
        <v/>
      </c>
      <c r="EW61" s="156" t="str">
        <f t="shared" si="35"/>
        <v/>
      </c>
      <c r="EX61" s="156" t="str">
        <f t="shared" si="35"/>
        <v/>
      </c>
      <c r="EY61" s="156" t="str">
        <f t="shared" si="35"/>
        <v/>
      </c>
      <c r="EZ61" s="156" t="str">
        <f t="shared" si="35"/>
        <v/>
      </c>
      <c r="FA61" s="156" t="str">
        <f t="shared" si="35"/>
        <v/>
      </c>
      <c r="FB61" s="156" t="str">
        <f t="shared" si="35"/>
        <v/>
      </c>
      <c r="FC61" s="156" t="str">
        <f t="shared" si="35"/>
        <v/>
      </c>
      <c r="FD61" s="156" t="str">
        <f t="shared" si="35"/>
        <v/>
      </c>
      <c r="FE61" s="156" t="str">
        <f t="shared" si="36"/>
        <v/>
      </c>
      <c r="FF61" s="156" t="str">
        <f t="shared" si="36"/>
        <v/>
      </c>
      <c r="FG61" s="156" t="str">
        <f t="shared" si="36"/>
        <v/>
      </c>
      <c r="FH61" s="156" t="str">
        <f t="shared" si="36"/>
        <v/>
      </c>
      <c r="FI61" s="156" t="str">
        <f t="shared" si="36"/>
        <v/>
      </c>
      <c r="FJ61" s="156" t="str">
        <f t="shared" si="36"/>
        <v/>
      </c>
      <c r="FK61" s="156" t="str">
        <f t="shared" si="36"/>
        <v/>
      </c>
      <c r="FL61" s="156" t="str">
        <f t="shared" si="36"/>
        <v/>
      </c>
      <c r="FM61" s="156" t="str">
        <f t="shared" si="36"/>
        <v/>
      </c>
      <c r="FN61" s="156" t="str">
        <f t="shared" si="36"/>
        <v/>
      </c>
      <c r="FO61" s="156" t="str">
        <f t="shared" si="36"/>
        <v/>
      </c>
      <c r="FP61" s="156" t="str">
        <f t="shared" si="36"/>
        <v/>
      </c>
      <c r="FQ61" s="156" t="str">
        <f t="shared" si="36"/>
        <v/>
      </c>
      <c r="FR61" s="156" t="str">
        <f t="shared" si="36"/>
        <v/>
      </c>
      <c r="FS61" s="156" t="str">
        <f t="shared" si="36"/>
        <v/>
      </c>
      <c r="FT61" s="156" t="str">
        <f t="shared" si="36"/>
        <v/>
      </c>
      <c r="FU61" s="156" t="str">
        <f t="shared" si="37"/>
        <v/>
      </c>
      <c r="FV61" s="156" t="str">
        <f t="shared" si="37"/>
        <v/>
      </c>
      <c r="FW61" s="156" t="str">
        <f t="shared" si="37"/>
        <v/>
      </c>
      <c r="FX61" s="156" t="str">
        <f t="shared" si="37"/>
        <v/>
      </c>
      <c r="FY61" s="156" t="str">
        <f t="shared" si="37"/>
        <v/>
      </c>
      <c r="FZ61" s="156" t="str">
        <f t="shared" si="37"/>
        <v/>
      </c>
      <c r="GA61" s="156" t="str">
        <f t="shared" si="37"/>
        <v/>
      </c>
      <c r="GB61" s="156" t="str">
        <f t="shared" si="37"/>
        <v/>
      </c>
      <c r="GC61" s="156" t="str">
        <f t="shared" si="37"/>
        <v/>
      </c>
      <c r="GD61" s="156" t="str">
        <f t="shared" si="37"/>
        <v/>
      </c>
      <c r="GE61" s="156" t="str">
        <f t="shared" si="37"/>
        <v/>
      </c>
      <c r="GF61" s="156" t="str">
        <f t="shared" si="37"/>
        <v/>
      </c>
      <c r="GG61" s="156" t="str">
        <f t="shared" si="37"/>
        <v/>
      </c>
      <c r="GH61" s="156" t="str">
        <f t="shared" si="37"/>
        <v/>
      </c>
      <c r="GI61" s="156" t="str">
        <f t="shared" si="37"/>
        <v/>
      </c>
      <c r="GJ61" s="156" t="str">
        <f t="shared" si="37"/>
        <v/>
      </c>
      <c r="GK61" s="156" t="str">
        <f t="shared" si="38"/>
        <v/>
      </c>
      <c r="GL61" s="156" t="str">
        <f t="shared" si="38"/>
        <v/>
      </c>
      <c r="GM61" s="156" t="str">
        <f t="shared" si="38"/>
        <v/>
      </c>
      <c r="GN61" s="156" t="str">
        <f t="shared" si="38"/>
        <v/>
      </c>
      <c r="GO61" s="156" t="str">
        <f t="shared" si="38"/>
        <v/>
      </c>
      <c r="GP61" s="156" t="str">
        <f t="shared" si="38"/>
        <v/>
      </c>
      <c r="GQ61" s="156" t="str">
        <f t="shared" si="38"/>
        <v/>
      </c>
      <c r="GR61" s="156" t="str">
        <f t="shared" si="38"/>
        <v/>
      </c>
      <c r="GS61" s="156" t="str">
        <f t="shared" si="38"/>
        <v/>
      </c>
      <c r="GT61" s="156" t="str">
        <f t="shared" si="38"/>
        <v/>
      </c>
      <c r="GU61" s="156" t="str">
        <f t="shared" si="38"/>
        <v/>
      </c>
      <c r="GV61" s="156" t="str">
        <f t="shared" si="38"/>
        <v/>
      </c>
      <c r="GW61" s="156" t="str">
        <f t="shared" si="38"/>
        <v/>
      </c>
      <c r="GX61" s="156" t="str">
        <f t="shared" si="38"/>
        <v/>
      </c>
      <c r="GY61" s="156" t="str">
        <f t="shared" si="38"/>
        <v/>
      </c>
      <c r="GZ61" s="156" t="str">
        <f t="shared" si="38"/>
        <v/>
      </c>
      <c r="HA61" s="156" t="str">
        <f t="shared" si="39"/>
        <v/>
      </c>
      <c r="HB61" s="156" t="str">
        <f t="shared" si="39"/>
        <v/>
      </c>
      <c r="HC61" s="156" t="str">
        <f t="shared" si="39"/>
        <v/>
      </c>
      <c r="HD61" s="156" t="str">
        <f t="shared" si="39"/>
        <v/>
      </c>
      <c r="HE61" s="156" t="str">
        <f t="shared" si="39"/>
        <v/>
      </c>
      <c r="HF61" s="156" t="str">
        <f t="shared" si="39"/>
        <v/>
      </c>
      <c r="HG61" s="156" t="str">
        <f t="shared" si="39"/>
        <v/>
      </c>
      <c r="HH61" s="156" t="str">
        <f t="shared" si="39"/>
        <v/>
      </c>
      <c r="HI61" s="156" t="str">
        <f t="shared" si="39"/>
        <v/>
      </c>
      <c r="HJ61" s="156" t="str">
        <f t="shared" si="39"/>
        <v/>
      </c>
      <c r="HK61" s="156" t="str">
        <f t="shared" si="39"/>
        <v/>
      </c>
      <c r="HL61" s="156" t="str">
        <f t="shared" si="39"/>
        <v/>
      </c>
      <c r="HM61" s="156" t="str">
        <f t="shared" si="39"/>
        <v/>
      </c>
      <c r="HN61" s="156" t="str">
        <f t="shared" si="39"/>
        <v/>
      </c>
      <c r="HO61" s="156" t="str">
        <f t="shared" si="39"/>
        <v/>
      </c>
      <c r="HP61" s="156" t="str">
        <f t="shared" si="39"/>
        <v/>
      </c>
      <c r="HQ61" s="156" t="str">
        <f t="shared" si="40"/>
        <v/>
      </c>
      <c r="HR61" s="156" t="str">
        <f t="shared" si="40"/>
        <v/>
      </c>
      <c r="HS61" s="156" t="str">
        <f t="shared" si="40"/>
        <v/>
      </c>
      <c r="HT61" s="156" t="str">
        <f t="shared" si="40"/>
        <v/>
      </c>
      <c r="HU61" s="156" t="str">
        <f t="shared" si="40"/>
        <v/>
      </c>
      <c r="HV61" s="156" t="str">
        <f t="shared" si="40"/>
        <v/>
      </c>
      <c r="HW61" s="156" t="str">
        <f t="shared" si="40"/>
        <v/>
      </c>
      <c r="HX61" s="156" t="str">
        <f t="shared" si="40"/>
        <v/>
      </c>
      <c r="HY61" s="156" t="str">
        <f t="shared" si="40"/>
        <v/>
      </c>
      <c r="HZ61" s="156" t="str">
        <f t="shared" si="40"/>
        <v/>
      </c>
      <c r="IA61" s="156" t="str">
        <f t="shared" si="40"/>
        <v/>
      </c>
      <c r="IB61" s="156" t="str">
        <f t="shared" si="40"/>
        <v/>
      </c>
      <c r="IC61" s="156" t="str">
        <f t="shared" si="40"/>
        <v/>
      </c>
      <c r="ID61" s="156" t="str">
        <f t="shared" si="40"/>
        <v/>
      </c>
      <c r="IE61" s="156" t="str">
        <f t="shared" si="40"/>
        <v/>
      </c>
      <c r="IF61" s="156" t="str">
        <f t="shared" si="40"/>
        <v/>
      </c>
      <c r="IG61" s="156" t="str">
        <f t="shared" si="41"/>
        <v/>
      </c>
      <c r="IH61" s="156" t="str">
        <f t="shared" si="41"/>
        <v/>
      </c>
      <c r="II61" s="156" t="str">
        <f t="shared" si="41"/>
        <v/>
      </c>
      <c r="IJ61" s="156" t="str">
        <f t="shared" si="41"/>
        <v/>
      </c>
      <c r="IK61" s="156" t="str">
        <f t="shared" si="41"/>
        <v/>
      </c>
      <c r="IL61" s="156" t="str">
        <f t="shared" si="41"/>
        <v/>
      </c>
      <c r="IM61" s="156" t="str">
        <f t="shared" si="41"/>
        <v/>
      </c>
      <c r="IN61" s="156" t="str">
        <f t="shared" si="41"/>
        <v/>
      </c>
      <c r="IO61" s="156" t="str">
        <f t="shared" si="41"/>
        <v/>
      </c>
      <c r="IP61" s="156" t="str">
        <f t="shared" si="41"/>
        <v/>
      </c>
      <c r="IQ61" s="156" t="str">
        <f t="shared" si="41"/>
        <v/>
      </c>
      <c r="IR61" s="156" t="str">
        <f t="shared" si="41"/>
        <v/>
      </c>
      <c r="IS61" s="156" t="str">
        <f t="shared" si="41"/>
        <v/>
      </c>
      <c r="IT61" s="156" t="str">
        <f t="shared" si="41"/>
        <v/>
      </c>
      <c r="IU61" s="156" t="str">
        <f t="shared" si="41"/>
        <v/>
      </c>
      <c r="IV61" s="156" t="str">
        <f t="shared" si="41"/>
        <v/>
      </c>
      <c r="IW61" s="156" t="str">
        <f t="shared" si="42"/>
        <v/>
      </c>
      <c r="IX61" s="156" t="str">
        <f t="shared" si="42"/>
        <v/>
      </c>
      <c r="IY61" s="156" t="str">
        <f t="shared" si="42"/>
        <v/>
      </c>
      <c r="IZ61" s="156" t="str">
        <f t="shared" si="42"/>
        <v/>
      </c>
      <c r="JA61" s="156" t="str">
        <f t="shared" si="42"/>
        <v/>
      </c>
      <c r="JB61" s="156" t="str">
        <f t="shared" si="42"/>
        <v/>
      </c>
      <c r="JC61" s="156" t="str">
        <f t="shared" si="42"/>
        <v/>
      </c>
      <c r="JD61" s="156" t="str">
        <f t="shared" si="42"/>
        <v/>
      </c>
      <c r="JE61" s="156" t="str">
        <f t="shared" si="42"/>
        <v/>
      </c>
      <c r="JF61" s="156" t="str">
        <f t="shared" si="42"/>
        <v/>
      </c>
      <c r="JG61" s="156" t="str">
        <f t="shared" si="42"/>
        <v/>
      </c>
      <c r="JH61" s="156" t="str">
        <f t="shared" si="42"/>
        <v/>
      </c>
      <c r="JI61" s="156" t="str">
        <f t="shared" si="42"/>
        <v/>
      </c>
      <c r="JJ61" s="156" t="str">
        <f t="shared" si="42"/>
        <v/>
      </c>
      <c r="JK61" s="156" t="str">
        <f t="shared" si="42"/>
        <v/>
      </c>
      <c r="JL61" s="156" t="str">
        <f t="shared" si="42"/>
        <v/>
      </c>
      <c r="JM61" s="156" t="str">
        <f t="shared" si="43"/>
        <v/>
      </c>
      <c r="JN61" s="156" t="str">
        <f t="shared" si="43"/>
        <v/>
      </c>
      <c r="JO61" s="156" t="str">
        <f t="shared" si="43"/>
        <v/>
      </c>
      <c r="JP61" s="156" t="str">
        <f t="shared" si="43"/>
        <v/>
      </c>
      <c r="JQ61" s="156" t="str">
        <f t="shared" si="43"/>
        <v/>
      </c>
      <c r="JR61" s="156" t="str">
        <f t="shared" si="43"/>
        <v/>
      </c>
      <c r="JS61" s="156" t="str">
        <f t="shared" si="43"/>
        <v/>
      </c>
      <c r="JT61" s="156" t="str">
        <f t="shared" si="43"/>
        <v/>
      </c>
      <c r="JU61" s="156" t="str">
        <f t="shared" si="43"/>
        <v/>
      </c>
      <c r="JV61" s="156" t="str">
        <f t="shared" si="43"/>
        <v/>
      </c>
      <c r="JW61" s="156" t="str">
        <f t="shared" si="43"/>
        <v/>
      </c>
      <c r="JX61" s="156" t="str">
        <f t="shared" si="43"/>
        <v/>
      </c>
      <c r="JY61" s="156" t="str">
        <f t="shared" si="43"/>
        <v/>
      </c>
      <c r="JZ61" s="156" t="str">
        <f t="shared" si="43"/>
        <v/>
      </c>
      <c r="KA61" s="156" t="str">
        <f t="shared" si="43"/>
        <v/>
      </c>
      <c r="KB61" s="156" t="str">
        <f t="shared" si="43"/>
        <v/>
      </c>
      <c r="KC61" s="156" t="str">
        <f t="shared" si="44"/>
        <v/>
      </c>
      <c r="KD61" s="156" t="str">
        <f t="shared" si="44"/>
        <v/>
      </c>
      <c r="KE61" s="156" t="str">
        <f t="shared" si="44"/>
        <v/>
      </c>
      <c r="KF61" s="156" t="str">
        <f t="shared" si="44"/>
        <v/>
      </c>
      <c r="KG61" s="156" t="str">
        <f t="shared" si="44"/>
        <v/>
      </c>
      <c r="KH61" s="156" t="str">
        <f t="shared" si="44"/>
        <v/>
      </c>
      <c r="KI61" s="156" t="str">
        <f t="shared" si="44"/>
        <v/>
      </c>
      <c r="KJ61" s="156" t="str">
        <f t="shared" si="44"/>
        <v/>
      </c>
      <c r="KK61" s="156" t="str">
        <f t="shared" si="44"/>
        <v/>
      </c>
      <c r="KL61" s="156" t="str">
        <f t="shared" si="44"/>
        <v/>
      </c>
      <c r="KM61" s="156" t="str">
        <f t="shared" si="44"/>
        <v/>
      </c>
      <c r="KN61" s="156" t="str">
        <f t="shared" si="44"/>
        <v/>
      </c>
      <c r="KO61" s="156" t="str">
        <f t="shared" si="44"/>
        <v/>
      </c>
      <c r="KP61" s="156" t="str">
        <f t="shared" si="44"/>
        <v/>
      </c>
      <c r="KQ61" s="156" t="str">
        <f t="shared" si="44"/>
        <v/>
      </c>
      <c r="KR61" s="156" t="str">
        <f t="shared" si="44"/>
        <v/>
      </c>
      <c r="KS61" s="156" t="str">
        <f t="shared" si="45"/>
        <v/>
      </c>
      <c r="KT61" s="156" t="str">
        <f t="shared" si="45"/>
        <v/>
      </c>
      <c r="KU61" s="156" t="str">
        <f t="shared" si="45"/>
        <v/>
      </c>
      <c r="KV61" s="156" t="str">
        <f t="shared" si="45"/>
        <v/>
      </c>
      <c r="KW61" s="156" t="str">
        <f t="shared" si="45"/>
        <v/>
      </c>
      <c r="KX61" s="156" t="str">
        <f t="shared" si="45"/>
        <v/>
      </c>
      <c r="KY61" s="156" t="str">
        <f t="shared" si="45"/>
        <v/>
      </c>
      <c r="KZ61" s="156" t="str">
        <f t="shared" si="45"/>
        <v/>
      </c>
      <c r="LA61" s="156" t="str">
        <f t="shared" si="45"/>
        <v/>
      </c>
      <c r="LB61" s="156" t="str">
        <f t="shared" si="45"/>
        <v/>
      </c>
      <c r="LC61" s="156" t="str">
        <f t="shared" si="45"/>
        <v/>
      </c>
      <c r="LD61" s="156" t="str">
        <f t="shared" si="45"/>
        <v/>
      </c>
      <c r="LE61" s="156" t="str">
        <f t="shared" si="45"/>
        <v/>
      </c>
      <c r="LF61" s="156" t="str">
        <f t="shared" si="45"/>
        <v/>
      </c>
      <c r="LG61" s="156" t="str">
        <f t="shared" si="45"/>
        <v/>
      </c>
      <c r="LH61" s="156" t="str">
        <f t="shared" si="45"/>
        <v/>
      </c>
      <c r="LI61" s="156" t="str">
        <f t="shared" si="46"/>
        <v/>
      </c>
      <c r="LJ61" s="156" t="str">
        <f t="shared" si="46"/>
        <v/>
      </c>
      <c r="LK61" s="156" t="str">
        <f t="shared" si="46"/>
        <v/>
      </c>
      <c r="LL61" s="156" t="str">
        <f t="shared" si="46"/>
        <v/>
      </c>
      <c r="LM61" s="156" t="str">
        <f t="shared" si="46"/>
        <v/>
      </c>
      <c r="LN61" s="156" t="str">
        <f t="shared" si="46"/>
        <v/>
      </c>
      <c r="LO61" s="156" t="str">
        <f t="shared" si="46"/>
        <v/>
      </c>
      <c r="LP61" s="156" t="str">
        <f t="shared" si="46"/>
        <v/>
      </c>
      <c r="LQ61" s="156" t="str">
        <f t="shared" si="46"/>
        <v/>
      </c>
      <c r="LR61" s="156" t="str">
        <f t="shared" si="46"/>
        <v/>
      </c>
      <c r="LS61" s="156" t="str">
        <f t="shared" si="46"/>
        <v/>
      </c>
      <c r="LT61" s="156" t="str">
        <f t="shared" si="46"/>
        <v/>
      </c>
      <c r="LU61" s="156" t="str">
        <f t="shared" si="46"/>
        <v/>
      </c>
      <c r="LV61" s="156" t="str">
        <f t="shared" si="46"/>
        <v/>
      </c>
      <c r="LW61" s="156" t="str">
        <f t="shared" si="46"/>
        <v/>
      </c>
      <c r="LX61" s="156" t="str">
        <f t="shared" si="46"/>
        <v/>
      </c>
      <c r="LY61" s="156" t="str">
        <f t="shared" si="47"/>
        <v/>
      </c>
      <c r="LZ61" s="156" t="str">
        <f t="shared" si="47"/>
        <v/>
      </c>
      <c r="MA61" s="156" t="str">
        <f t="shared" si="47"/>
        <v/>
      </c>
      <c r="MB61" s="156" t="str">
        <f t="shared" si="47"/>
        <v/>
      </c>
      <c r="MC61" s="156" t="str">
        <f t="shared" si="47"/>
        <v/>
      </c>
      <c r="MD61" s="156" t="str">
        <f t="shared" si="47"/>
        <v/>
      </c>
      <c r="ME61" s="156" t="str">
        <f t="shared" si="47"/>
        <v/>
      </c>
      <c r="MF61" s="156" t="str">
        <f t="shared" si="47"/>
        <v/>
      </c>
      <c r="MG61" s="156" t="str">
        <f t="shared" si="47"/>
        <v/>
      </c>
      <c r="MH61" s="156" t="str">
        <f t="shared" si="47"/>
        <v/>
      </c>
      <c r="MI61" s="156" t="str">
        <f t="shared" si="47"/>
        <v/>
      </c>
      <c r="MJ61" s="156" t="str">
        <f t="shared" si="47"/>
        <v/>
      </c>
      <c r="MK61" s="156" t="str">
        <f t="shared" si="47"/>
        <v/>
      </c>
      <c r="ML61" s="156" t="str">
        <f t="shared" si="47"/>
        <v/>
      </c>
      <c r="MM61" s="156" t="str">
        <f t="shared" si="47"/>
        <v/>
      </c>
      <c r="MN61" s="156" t="str">
        <f t="shared" si="47"/>
        <v/>
      </c>
      <c r="MO61" s="156" t="str">
        <f t="shared" si="48"/>
        <v/>
      </c>
      <c r="MP61" s="156" t="str">
        <f t="shared" si="48"/>
        <v/>
      </c>
      <c r="MQ61" s="156" t="str">
        <f t="shared" si="48"/>
        <v/>
      </c>
      <c r="MR61" s="156" t="str">
        <f t="shared" si="48"/>
        <v/>
      </c>
      <c r="MS61" s="156" t="str">
        <f t="shared" si="50"/>
        <v/>
      </c>
      <c r="MT61" s="156" t="str">
        <f t="shared" si="50"/>
        <v/>
      </c>
      <c r="MU61" s="156" t="str">
        <f t="shared" si="50"/>
        <v/>
      </c>
      <c r="MV61" s="156" t="str">
        <f t="shared" si="50"/>
        <v/>
      </c>
      <c r="MW61" s="156" t="str">
        <f t="shared" si="50"/>
        <v/>
      </c>
      <c r="MX61" s="156" t="str">
        <f t="shared" si="50"/>
        <v/>
      </c>
      <c r="MY61" s="156" t="str">
        <f t="shared" si="50"/>
        <v/>
      </c>
      <c r="MZ61" s="156" t="str">
        <f t="shared" si="50"/>
        <v/>
      </c>
      <c r="NA61" s="156" t="str">
        <f t="shared" si="50"/>
        <v/>
      </c>
      <c r="NB61" s="156" t="str">
        <f t="shared" si="50"/>
        <v/>
      </c>
      <c r="NC61" s="156" t="str">
        <f t="shared" si="50"/>
        <v/>
      </c>
      <c r="ND61" s="156" t="str">
        <f t="shared" si="50"/>
        <v/>
      </c>
      <c r="NE61" s="156" t="str">
        <f t="shared" si="50"/>
        <v/>
      </c>
      <c r="NF61" s="156" t="str">
        <f t="shared" si="50"/>
        <v/>
      </c>
      <c r="NG61" s="156" t="str">
        <f t="shared" si="50"/>
        <v/>
      </c>
      <c r="NH61" s="156" t="str">
        <f t="shared" si="50"/>
        <v/>
      </c>
      <c r="NI61" s="156" t="str">
        <f t="shared" si="50"/>
        <v/>
      </c>
      <c r="NJ61" s="156" t="str">
        <f t="shared" si="50"/>
        <v/>
      </c>
      <c r="NK61" s="156" t="str">
        <f t="shared" si="50"/>
        <v/>
      </c>
      <c r="NL61" s="156" t="str">
        <f t="shared" si="50"/>
        <v/>
      </c>
      <c r="NM61" s="156" t="str">
        <f t="shared" si="50"/>
        <v/>
      </c>
      <c r="NN61" s="156" t="str">
        <f t="shared" si="50"/>
        <v/>
      </c>
      <c r="NO61" s="156" t="str">
        <f t="shared" si="50"/>
        <v/>
      </c>
      <c r="NP61" s="156" t="str">
        <f t="shared" si="50"/>
        <v/>
      </c>
      <c r="NQ61" s="156" t="str">
        <f t="shared" si="50"/>
        <v/>
      </c>
      <c r="NR61" s="156" t="str">
        <f t="shared" si="50"/>
        <v/>
      </c>
      <c r="NS61" s="156" t="str">
        <f t="shared" si="50"/>
        <v/>
      </c>
      <c r="NT61" s="156" t="str">
        <f t="shared" si="50"/>
        <v/>
      </c>
      <c r="NU61" s="156" t="str">
        <f t="shared" si="50"/>
        <v/>
      </c>
    </row>
    <row r="62" spans="1:386" s="7" customFormat="1" ht="12.95" customHeight="1" thickBot="1" x14ac:dyDescent="0.25">
      <c r="A62" s="101" t="s">
        <v>50</v>
      </c>
      <c r="B62" s="102">
        <f t="shared" si="20"/>
        <v>365</v>
      </c>
      <c r="C62" s="103"/>
      <c r="D62" s="102"/>
      <c r="E62" s="104"/>
      <c r="F62" s="102"/>
      <c r="G62" s="104">
        <f>SUM(G50:G61)</f>
        <v>0</v>
      </c>
      <c r="H62" s="102"/>
      <c r="I62" s="102"/>
      <c r="J62" s="102"/>
      <c r="K62" s="104">
        <f>SUM(K50:K61)</f>
        <v>0</v>
      </c>
      <c r="L62" s="105">
        <f>SUM(L50:L61)</f>
        <v>0</v>
      </c>
      <c r="M62" s="6"/>
      <c r="N62" s="154">
        <v>10</v>
      </c>
      <c r="O62" s="154" t="str">
        <f t="shared" si="22"/>
        <v>No</v>
      </c>
      <c r="P62" s="154">
        <f t="shared" si="23"/>
        <v>0</v>
      </c>
      <c r="Q62" s="154">
        <f t="shared" si="51"/>
        <v>0</v>
      </c>
      <c r="R62" s="155" t="str">
        <f t="shared" si="52"/>
        <v/>
      </c>
      <c r="S62" s="155" t="str">
        <f t="shared" si="25"/>
        <v/>
      </c>
      <c r="T62" s="156" t="str">
        <f t="shared" si="53"/>
        <v/>
      </c>
      <c r="U62" s="156" t="str">
        <f t="shared" si="27"/>
        <v/>
      </c>
      <c r="V62" s="156" t="str">
        <f t="shared" si="27"/>
        <v/>
      </c>
      <c r="W62" s="156" t="str">
        <f t="shared" si="27"/>
        <v/>
      </c>
      <c r="X62" s="156" t="str">
        <f t="shared" si="27"/>
        <v/>
      </c>
      <c r="Y62" s="156" t="str">
        <f t="shared" si="27"/>
        <v/>
      </c>
      <c r="Z62" s="156" t="str">
        <f t="shared" si="27"/>
        <v/>
      </c>
      <c r="AA62" s="156" t="str">
        <f t="shared" si="27"/>
        <v/>
      </c>
      <c r="AB62" s="156" t="str">
        <f t="shared" si="27"/>
        <v/>
      </c>
      <c r="AC62" s="156" t="str">
        <f t="shared" si="27"/>
        <v/>
      </c>
      <c r="AD62" s="156" t="str">
        <f t="shared" si="27"/>
        <v/>
      </c>
      <c r="AE62" s="156" t="str">
        <f t="shared" si="27"/>
        <v/>
      </c>
      <c r="AF62" s="156" t="str">
        <f t="shared" si="27"/>
        <v/>
      </c>
      <c r="AG62" s="156" t="str">
        <f t="shared" si="28"/>
        <v/>
      </c>
      <c r="AH62" s="156" t="str">
        <f t="shared" si="28"/>
        <v/>
      </c>
      <c r="AI62" s="156" t="str">
        <f t="shared" si="28"/>
        <v/>
      </c>
      <c r="AJ62" s="156" t="str">
        <f t="shared" si="28"/>
        <v/>
      </c>
      <c r="AK62" s="156" t="str">
        <f t="shared" si="28"/>
        <v/>
      </c>
      <c r="AL62" s="156" t="str">
        <f t="shared" si="28"/>
        <v/>
      </c>
      <c r="AM62" s="156" t="str">
        <f t="shared" si="28"/>
        <v/>
      </c>
      <c r="AN62" s="156" t="str">
        <f t="shared" si="28"/>
        <v/>
      </c>
      <c r="AO62" s="156" t="str">
        <f t="shared" si="28"/>
        <v/>
      </c>
      <c r="AP62" s="156" t="str">
        <f t="shared" si="28"/>
        <v/>
      </c>
      <c r="AQ62" s="156" t="str">
        <f t="shared" si="28"/>
        <v/>
      </c>
      <c r="AR62" s="156" t="str">
        <f t="shared" si="28"/>
        <v/>
      </c>
      <c r="AS62" s="156" t="str">
        <f t="shared" si="28"/>
        <v/>
      </c>
      <c r="AT62" s="156" t="str">
        <f t="shared" si="28"/>
        <v/>
      </c>
      <c r="AU62" s="156" t="str">
        <f t="shared" si="28"/>
        <v/>
      </c>
      <c r="AV62" s="156" t="str">
        <f t="shared" si="28"/>
        <v/>
      </c>
      <c r="AW62" s="156" t="str">
        <f t="shared" si="29"/>
        <v/>
      </c>
      <c r="AX62" s="156" t="str">
        <f t="shared" si="29"/>
        <v/>
      </c>
      <c r="AY62" s="156" t="str">
        <f t="shared" si="29"/>
        <v/>
      </c>
      <c r="AZ62" s="156" t="str">
        <f t="shared" si="29"/>
        <v/>
      </c>
      <c r="BA62" s="156" t="str">
        <f t="shared" si="29"/>
        <v/>
      </c>
      <c r="BB62" s="156" t="str">
        <f t="shared" si="29"/>
        <v/>
      </c>
      <c r="BC62" s="156" t="str">
        <f t="shared" si="29"/>
        <v/>
      </c>
      <c r="BD62" s="156" t="str">
        <f t="shared" si="29"/>
        <v/>
      </c>
      <c r="BE62" s="156" t="str">
        <f t="shared" si="29"/>
        <v/>
      </c>
      <c r="BF62" s="156" t="str">
        <f t="shared" si="29"/>
        <v/>
      </c>
      <c r="BG62" s="156" t="str">
        <f t="shared" si="29"/>
        <v/>
      </c>
      <c r="BH62" s="156" t="str">
        <f t="shared" si="29"/>
        <v/>
      </c>
      <c r="BI62" s="156" t="str">
        <f t="shared" si="29"/>
        <v/>
      </c>
      <c r="BJ62" s="156" t="str">
        <f t="shared" si="29"/>
        <v/>
      </c>
      <c r="BK62" s="156" t="str">
        <f t="shared" si="29"/>
        <v/>
      </c>
      <c r="BL62" s="156" t="str">
        <f t="shared" si="29"/>
        <v/>
      </c>
      <c r="BM62" s="156" t="str">
        <f t="shared" si="30"/>
        <v/>
      </c>
      <c r="BN62" s="156" t="str">
        <f t="shared" si="30"/>
        <v/>
      </c>
      <c r="BO62" s="156" t="str">
        <f t="shared" si="30"/>
        <v/>
      </c>
      <c r="BP62" s="156" t="str">
        <f t="shared" si="30"/>
        <v/>
      </c>
      <c r="BQ62" s="156" t="str">
        <f t="shared" si="30"/>
        <v/>
      </c>
      <c r="BR62" s="156" t="str">
        <f t="shared" si="30"/>
        <v/>
      </c>
      <c r="BS62" s="156" t="str">
        <f t="shared" si="30"/>
        <v/>
      </c>
      <c r="BT62" s="156" t="str">
        <f t="shared" si="30"/>
        <v/>
      </c>
      <c r="BU62" s="156" t="str">
        <f t="shared" si="30"/>
        <v/>
      </c>
      <c r="BV62" s="156" t="str">
        <f t="shared" si="30"/>
        <v/>
      </c>
      <c r="BW62" s="156" t="str">
        <f t="shared" si="30"/>
        <v/>
      </c>
      <c r="BX62" s="156" t="str">
        <f t="shared" si="30"/>
        <v/>
      </c>
      <c r="BY62" s="156" t="str">
        <f t="shared" si="30"/>
        <v/>
      </c>
      <c r="BZ62" s="156" t="str">
        <f t="shared" si="30"/>
        <v/>
      </c>
      <c r="CA62" s="156" t="str">
        <f t="shared" si="30"/>
        <v/>
      </c>
      <c r="CB62" s="156" t="str">
        <f t="shared" si="30"/>
        <v/>
      </c>
      <c r="CC62" s="156" t="str">
        <f t="shared" si="31"/>
        <v/>
      </c>
      <c r="CD62" s="156" t="str">
        <f t="shared" si="31"/>
        <v/>
      </c>
      <c r="CE62" s="156" t="str">
        <f t="shared" si="31"/>
        <v/>
      </c>
      <c r="CF62" s="156" t="str">
        <f t="shared" si="31"/>
        <v/>
      </c>
      <c r="CG62" s="156" t="str">
        <f t="shared" si="31"/>
        <v/>
      </c>
      <c r="CH62" s="156" t="str">
        <f t="shared" si="31"/>
        <v/>
      </c>
      <c r="CI62" s="156" t="str">
        <f t="shared" si="31"/>
        <v/>
      </c>
      <c r="CJ62" s="156" t="str">
        <f t="shared" si="31"/>
        <v/>
      </c>
      <c r="CK62" s="156" t="str">
        <f t="shared" si="31"/>
        <v/>
      </c>
      <c r="CL62" s="156" t="str">
        <f t="shared" si="31"/>
        <v/>
      </c>
      <c r="CM62" s="156" t="str">
        <f t="shared" si="31"/>
        <v/>
      </c>
      <c r="CN62" s="156" t="str">
        <f t="shared" si="31"/>
        <v/>
      </c>
      <c r="CO62" s="156" t="str">
        <f t="shared" si="31"/>
        <v/>
      </c>
      <c r="CP62" s="156" t="str">
        <f t="shared" si="31"/>
        <v/>
      </c>
      <c r="CQ62" s="156" t="str">
        <f t="shared" si="31"/>
        <v/>
      </c>
      <c r="CR62" s="156" t="str">
        <f t="shared" si="31"/>
        <v/>
      </c>
      <c r="CS62" s="156" t="str">
        <f t="shared" si="32"/>
        <v/>
      </c>
      <c r="CT62" s="156" t="str">
        <f t="shared" si="32"/>
        <v/>
      </c>
      <c r="CU62" s="156" t="str">
        <f t="shared" si="32"/>
        <v/>
      </c>
      <c r="CV62" s="156" t="str">
        <f t="shared" si="32"/>
        <v/>
      </c>
      <c r="CW62" s="156" t="str">
        <f t="shared" si="32"/>
        <v/>
      </c>
      <c r="CX62" s="156" t="str">
        <f t="shared" si="32"/>
        <v/>
      </c>
      <c r="CY62" s="156" t="str">
        <f t="shared" si="32"/>
        <v/>
      </c>
      <c r="CZ62" s="156" t="str">
        <f t="shared" si="32"/>
        <v/>
      </c>
      <c r="DA62" s="156" t="str">
        <f t="shared" si="32"/>
        <v/>
      </c>
      <c r="DB62" s="156" t="str">
        <f t="shared" si="32"/>
        <v/>
      </c>
      <c r="DC62" s="156" t="str">
        <f t="shared" si="32"/>
        <v/>
      </c>
      <c r="DD62" s="156" t="str">
        <f t="shared" si="32"/>
        <v/>
      </c>
      <c r="DE62" s="156" t="str">
        <f t="shared" si="32"/>
        <v/>
      </c>
      <c r="DF62" s="156" t="str">
        <f t="shared" si="32"/>
        <v/>
      </c>
      <c r="DG62" s="156" t="str">
        <f t="shared" si="32"/>
        <v/>
      </c>
      <c r="DH62" s="156" t="str">
        <f t="shared" si="32"/>
        <v/>
      </c>
      <c r="DI62" s="156" t="str">
        <f t="shared" si="33"/>
        <v/>
      </c>
      <c r="DJ62" s="156" t="str">
        <f t="shared" si="33"/>
        <v/>
      </c>
      <c r="DK62" s="156" t="str">
        <f t="shared" si="33"/>
        <v/>
      </c>
      <c r="DL62" s="156" t="str">
        <f t="shared" si="33"/>
        <v/>
      </c>
      <c r="DM62" s="156" t="str">
        <f t="shared" si="33"/>
        <v/>
      </c>
      <c r="DN62" s="156" t="str">
        <f t="shared" si="33"/>
        <v/>
      </c>
      <c r="DO62" s="156" t="str">
        <f t="shared" si="33"/>
        <v/>
      </c>
      <c r="DP62" s="156" t="str">
        <f t="shared" si="33"/>
        <v/>
      </c>
      <c r="DQ62" s="156" t="str">
        <f t="shared" si="33"/>
        <v/>
      </c>
      <c r="DR62" s="156" t="str">
        <f t="shared" si="33"/>
        <v/>
      </c>
      <c r="DS62" s="156" t="str">
        <f t="shared" si="33"/>
        <v/>
      </c>
      <c r="DT62" s="156" t="str">
        <f t="shared" si="33"/>
        <v/>
      </c>
      <c r="DU62" s="156" t="str">
        <f t="shared" si="33"/>
        <v/>
      </c>
      <c r="DV62" s="156" t="str">
        <f t="shared" si="33"/>
        <v/>
      </c>
      <c r="DW62" s="156" t="str">
        <f t="shared" si="33"/>
        <v/>
      </c>
      <c r="DX62" s="156" t="str">
        <f t="shared" si="33"/>
        <v/>
      </c>
      <c r="DY62" s="156" t="str">
        <f t="shared" si="34"/>
        <v/>
      </c>
      <c r="DZ62" s="156" t="str">
        <f t="shared" si="34"/>
        <v/>
      </c>
      <c r="EA62" s="156" t="str">
        <f t="shared" si="34"/>
        <v/>
      </c>
      <c r="EB62" s="156" t="str">
        <f t="shared" si="34"/>
        <v/>
      </c>
      <c r="EC62" s="156" t="str">
        <f t="shared" si="34"/>
        <v/>
      </c>
      <c r="ED62" s="156" t="str">
        <f t="shared" si="34"/>
        <v/>
      </c>
      <c r="EE62" s="156" t="str">
        <f t="shared" si="34"/>
        <v/>
      </c>
      <c r="EF62" s="156" t="str">
        <f t="shared" si="34"/>
        <v/>
      </c>
      <c r="EG62" s="156" t="str">
        <f t="shared" si="34"/>
        <v/>
      </c>
      <c r="EH62" s="156" t="str">
        <f t="shared" si="34"/>
        <v/>
      </c>
      <c r="EI62" s="156" t="str">
        <f t="shared" si="34"/>
        <v/>
      </c>
      <c r="EJ62" s="156" t="str">
        <f t="shared" si="34"/>
        <v/>
      </c>
      <c r="EK62" s="156" t="str">
        <f t="shared" si="34"/>
        <v/>
      </c>
      <c r="EL62" s="156" t="str">
        <f t="shared" si="34"/>
        <v/>
      </c>
      <c r="EM62" s="156" t="str">
        <f t="shared" si="34"/>
        <v/>
      </c>
      <c r="EN62" s="156" t="str">
        <f t="shared" si="34"/>
        <v/>
      </c>
      <c r="EO62" s="156" t="str">
        <f t="shared" si="35"/>
        <v/>
      </c>
      <c r="EP62" s="156" t="str">
        <f t="shared" si="35"/>
        <v/>
      </c>
      <c r="EQ62" s="156" t="str">
        <f t="shared" si="35"/>
        <v/>
      </c>
      <c r="ER62" s="156" t="str">
        <f t="shared" si="35"/>
        <v/>
      </c>
      <c r="ES62" s="156" t="str">
        <f t="shared" si="35"/>
        <v/>
      </c>
      <c r="ET62" s="156" t="str">
        <f t="shared" si="35"/>
        <v/>
      </c>
      <c r="EU62" s="156" t="str">
        <f t="shared" si="35"/>
        <v/>
      </c>
      <c r="EV62" s="156" t="str">
        <f t="shared" si="35"/>
        <v/>
      </c>
      <c r="EW62" s="156" t="str">
        <f t="shared" si="35"/>
        <v/>
      </c>
      <c r="EX62" s="156" t="str">
        <f t="shared" si="35"/>
        <v/>
      </c>
      <c r="EY62" s="156" t="str">
        <f t="shared" si="35"/>
        <v/>
      </c>
      <c r="EZ62" s="156" t="str">
        <f t="shared" si="35"/>
        <v/>
      </c>
      <c r="FA62" s="156" t="str">
        <f t="shared" si="35"/>
        <v/>
      </c>
      <c r="FB62" s="156" t="str">
        <f t="shared" si="35"/>
        <v/>
      </c>
      <c r="FC62" s="156" t="str">
        <f t="shared" si="35"/>
        <v/>
      </c>
      <c r="FD62" s="156" t="str">
        <f t="shared" si="35"/>
        <v/>
      </c>
      <c r="FE62" s="156" t="str">
        <f t="shared" si="36"/>
        <v/>
      </c>
      <c r="FF62" s="156" t="str">
        <f t="shared" si="36"/>
        <v/>
      </c>
      <c r="FG62" s="156" t="str">
        <f t="shared" si="36"/>
        <v/>
      </c>
      <c r="FH62" s="156" t="str">
        <f t="shared" si="36"/>
        <v/>
      </c>
      <c r="FI62" s="156" t="str">
        <f t="shared" si="36"/>
        <v/>
      </c>
      <c r="FJ62" s="156" t="str">
        <f t="shared" si="36"/>
        <v/>
      </c>
      <c r="FK62" s="156" t="str">
        <f t="shared" si="36"/>
        <v/>
      </c>
      <c r="FL62" s="156" t="str">
        <f t="shared" si="36"/>
        <v/>
      </c>
      <c r="FM62" s="156" t="str">
        <f t="shared" si="36"/>
        <v/>
      </c>
      <c r="FN62" s="156" t="str">
        <f t="shared" si="36"/>
        <v/>
      </c>
      <c r="FO62" s="156" t="str">
        <f t="shared" si="36"/>
        <v/>
      </c>
      <c r="FP62" s="156" t="str">
        <f t="shared" si="36"/>
        <v/>
      </c>
      <c r="FQ62" s="156" t="str">
        <f t="shared" si="36"/>
        <v/>
      </c>
      <c r="FR62" s="156" t="str">
        <f t="shared" si="36"/>
        <v/>
      </c>
      <c r="FS62" s="156" t="str">
        <f t="shared" si="36"/>
        <v/>
      </c>
      <c r="FT62" s="156" t="str">
        <f t="shared" si="36"/>
        <v/>
      </c>
      <c r="FU62" s="156" t="str">
        <f t="shared" si="37"/>
        <v/>
      </c>
      <c r="FV62" s="156" t="str">
        <f t="shared" si="37"/>
        <v/>
      </c>
      <c r="FW62" s="156" t="str">
        <f t="shared" si="37"/>
        <v/>
      </c>
      <c r="FX62" s="156" t="str">
        <f t="shared" si="37"/>
        <v/>
      </c>
      <c r="FY62" s="156" t="str">
        <f t="shared" si="37"/>
        <v/>
      </c>
      <c r="FZ62" s="156" t="str">
        <f t="shared" si="37"/>
        <v/>
      </c>
      <c r="GA62" s="156" t="str">
        <f t="shared" si="37"/>
        <v/>
      </c>
      <c r="GB62" s="156" t="str">
        <f t="shared" si="37"/>
        <v/>
      </c>
      <c r="GC62" s="156" t="str">
        <f t="shared" si="37"/>
        <v/>
      </c>
      <c r="GD62" s="156" t="str">
        <f t="shared" si="37"/>
        <v/>
      </c>
      <c r="GE62" s="156" t="str">
        <f t="shared" si="37"/>
        <v/>
      </c>
      <c r="GF62" s="156" t="str">
        <f t="shared" si="37"/>
        <v/>
      </c>
      <c r="GG62" s="156" t="str">
        <f t="shared" si="37"/>
        <v/>
      </c>
      <c r="GH62" s="156" t="str">
        <f t="shared" si="37"/>
        <v/>
      </c>
      <c r="GI62" s="156" t="str">
        <f t="shared" si="37"/>
        <v/>
      </c>
      <c r="GJ62" s="156" t="str">
        <f t="shared" si="37"/>
        <v/>
      </c>
      <c r="GK62" s="156" t="str">
        <f t="shared" si="38"/>
        <v/>
      </c>
      <c r="GL62" s="156" t="str">
        <f t="shared" si="38"/>
        <v/>
      </c>
      <c r="GM62" s="156" t="str">
        <f t="shared" si="38"/>
        <v/>
      </c>
      <c r="GN62" s="156" t="str">
        <f t="shared" si="38"/>
        <v/>
      </c>
      <c r="GO62" s="156" t="str">
        <f t="shared" si="38"/>
        <v/>
      </c>
      <c r="GP62" s="156" t="str">
        <f t="shared" si="38"/>
        <v/>
      </c>
      <c r="GQ62" s="156" t="str">
        <f t="shared" si="38"/>
        <v/>
      </c>
      <c r="GR62" s="156" t="str">
        <f t="shared" si="38"/>
        <v/>
      </c>
      <c r="GS62" s="156" t="str">
        <f t="shared" si="38"/>
        <v/>
      </c>
      <c r="GT62" s="156" t="str">
        <f t="shared" si="38"/>
        <v/>
      </c>
      <c r="GU62" s="156" t="str">
        <f t="shared" si="38"/>
        <v/>
      </c>
      <c r="GV62" s="156" t="str">
        <f t="shared" si="38"/>
        <v/>
      </c>
      <c r="GW62" s="156" t="str">
        <f t="shared" si="38"/>
        <v/>
      </c>
      <c r="GX62" s="156" t="str">
        <f t="shared" si="38"/>
        <v/>
      </c>
      <c r="GY62" s="156" t="str">
        <f t="shared" si="38"/>
        <v/>
      </c>
      <c r="GZ62" s="156" t="str">
        <f t="shared" si="38"/>
        <v/>
      </c>
      <c r="HA62" s="156" t="str">
        <f t="shared" si="39"/>
        <v/>
      </c>
      <c r="HB62" s="156" t="str">
        <f t="shared" si="39"/>
        <v/>
      </c>
      <c r="HC62" s="156" t="str">
        <f t="shared" si="39"/>
        <v/>
      </c>
      <c r="HD62" s="156" t="str">
        <f t="shared" si="39"/>
        <v/>
      </c>
      <c r="HE62" s="156" t="str">
        <f t="shared" si="39"/>
        <v/>
      </c>
      <c r="HF62" s="156" t="str">
        <f t="shared" si="39"/>
        <v/>
      </c>
      <c r="HG62" s="156" t="str">
        <f t="shared" si="39"/>
        <v/>
      </c>
      <c r="HH62" s="156" t="str">
        <f t="shared" si="39"/>
        <v/>
      </c>
      <c r="HI62" s="156" t="str">
        <f t="shared" si="39"/>
        <v/>
      </c>
      <c r="HJ62" s="156" t="str">
        <f t="shared" si="39"/>
        <v/>
      </c>
      <c r="HK62" s="156" t="str">
        <f t="shared" si="39"/>
        <v/>
      </c>
      <c r="HL62" s="156" t="str">
        <f t="shared" si="39"/>
        <v/>
      </c>
      <c r="HM62" s="156" t="str">
        <f t="shared" si="39"/>
        <v/>
      </c>
      <c r="HN62" s="156" t="str">
        <f t="shared" si="39"/>
        <v/>
      </c>
      <c r="HO62" s="156" t="str">
        <f t="shared" si="39"/>
        <v/>
      </c>
      <c r="HP62" s="156" t="str">
        <f t="shared" si="39"/>
        <v/>
      </c>
      <c r="HQ62" s="156" t="str">
        <f t="shared" si="40"/>
        <v/>
      </c>
      <c r="HR62" s="156" t="str">
        <f t="shared" si="40"/>
        <v/>
      </c>
      <c r="HS62" s="156" t="str">
        <f t="shared" si="40"/>
        <v/>
      </c>
      <c r="HT62" s="156" t="str">
        <f t="shared" si="40"/>
        <v/>
      </c>
      <c r="HU62" s="156" t="str">
        <f t="shared" si="40"/>
        <v/>
      </c>
      <c r="HV62" s="156" t="str">
        <f t="shared" si="40"/>
        <v/>
      </c>
      <c r="HW62" s="156" t="str">
        <f t="shared" si="40"/>
        <v/>
      </c>
      <c r="HX62" s="156" t="str">
        <f t="shared" si="40"/>
        <v/>
      </c>
      <c r="HY62" s="156" t="str">
        <f t="shared" si="40"/>
        <v/>
      </c>
      <c r="HZ62" s="156" t="str">
        <f t="shared" si="40"/>
        <v/>
      </c>
      <c r="IA62" s="156" t="str">
        <f t="shared" si="40"/>
        <v/>
      </c>
      <c r="IB62" s="156" t="str">
        <f t="shared" si="40"/>
        <v/>
      </c>
      <c r="IC62" s="156" t="str">
        <f t="shared" si="40"/>
        <v/>
      </c>
      <c r="ID62" s="156" t="str">
        <f t="shared" si="40"/>
        <v/>
      </c>
      <c r="IE62" s="156" t="str">
        <f t="shared" si="40"/>
        <v/>
      </c>
      <c r="IF62" s="156" t="str">
        <f t="shared" si="40"/>
        <v/>
      </c>
      <c r="IG62" s="156" t="str">
        <f t="shared" si="41"/>
        <v/>
      </c>
      <c r="IH62" s="156" t="str">
        <f t="shared" si="41"/>
        <v/>
      </c>
      <c r="II62" s="156" t="str">
        <f t="shared" si="41"/>
        <v/>
      </c>
      <c r="IJ62" s="156" t="str">
        <f t="shared" si="41"/>
        <v/>
      </c>
      <c r="IK62" s="156" t="str">
        <f t="shared" si="41"/>
        <v/>
      </c>
      <c r="IL62" s="156" t="str">
        <f t="shared" si="41"/>
        <v/>
      </c>
      <c r="IM62" s="156" t="str">
        <f t="shared" si="41"/>
        <v/>
      </c>
      <c r="IN62" s="156" t="str">
        <f t="shared" si="41"/>
        <v/>
      </c>
      <c r="IO62" s="156" t="str">
        <f t="shared" si="41"/>
        <v/>
      </c>
      <c r="IP62" s="156" t="str">
        <f t="shared" si="41"/>
        <v/>
      </c>
      <c r="IQ62" s="156" t="str">
        <f t="shared" si="41"/>
        <v/>
      </c>
      <c r="IR62" s="156" t="str">
        <f t="shared" si="41"/>
        <v/>
      </c>
      <c r="IS62" s="156" t="str">
        <f t="shared" si="41"/>
        <v/>
      </c>
      <c r="IT62" s="156" t="str">
        <f t="shared" si="41"/>
        <v/>
      </c>
      <c r="IU62" s="156" t="str">
        <f t="shared" si="41"/>
        <v/>
      </c>
      <c r="IV62" s="156" t="str">
        <f t="shared" si="41"/>
        <v/>
      </c>
      <c r="IW62" s="156" t="str">
        <f t="shared" si="42"/>
        <v/>
      </c>
      <c r="IX62" s="156" t="str">
        <f t="shared" si="42"/>
        <v/>
      </c>
      <c r="IY62" s="156" t="str">
        <f t="shared" si="42"/>
        <v/>
      </c>
      <c r="IZ62" s="156" t="str">
        <f t="shared" si="42"/>
        <v/>
      </c>
      <c r="JA62" s="156" t="str">
        <f t="shared" si="42"/>
        <v/>
      </c>
      <c r="JB62" s="156" t="str">
        <f t="shared" si="42"/>
        <v/>
      </c>
      <c r="JC62" s="156" t="str">
        <f t="shared" si="42"/>
        <v/>
      </c>
      <c r="JD62" s="156" t="str">
        <f t="shared" si="42"/>
        <v/>
      </c>
      <c r="JE62" s="156" t="str">
        <f t="shared" si="42"/>
        <v/>
      </c>
      <c r="JF62" s="156" t="str">
        <f t="shared" si="42"/>
        <v/>
      </c>
      <c r="JG62" s="156" t="str">
        <f t="shared" si="42"/>
        <v/>
      </c>
      <c r="JH62" s="156" t="str">
        <f t="shared" si="42"/>
        <v/>
      </c>
      <c r="JI62" s="156" t="str">
        <f t="shared" si="42"/>
        <v/>
      </c>
      <c r="JJ62" s="156" t="str">
        <f t="shared" si="42"/>
        <v/>
      </c>
      <c r="JK62" s="156" t="str">
        <f t="shared" si="42"/>
        <v/>
      </c>
      <c r="JL62" s="156" t="str">
        <f t="shared" si="42"/>
        <v/>
      </c>
      <c r="JM62" s="156" t="str">
        <f t="shared" si="43"/>
        <v/>
      </c>
      <c r="JN62" s="156" t="str">
        <f t="shared" si="43"/>
        <v/>
      </c>
      <c r="JO62" s="156" t="str">
        <f t="shared" si="43"/>
        <v/>
      </c>
      <c r="JP62" s="156" t="str">
        <f t="shared" si="43"/>
        <v/>
      </c>
      <c r="JQ62" s="156" t="str">
        <f t="shared" si="43"/>
        <v/>
      </c>
      <c r="JR62" s="156" t="str">
        <f t="shared" si="43"/>
        <v/>
      </c>
      <c r="JS62" s="156" t="str">
        <f t="shared" si="43"/>
        <v/>
      </c>
      <c r="JT62" s="156" t="str">
        <f t="shared" si="43"/>
        <v/>
      </c>
      <c r="JU62" s="156" t="str">
        <f t="shared" si="43"/>
        <v/>
      </c>
      <c r="JV62" s="156" t="str">
        <f t="shared" si="43"/>
        <v/>
      </c>
      <c r="JW62" s="156" t="str">
        <f t="shared" si="43"/>
        <v/>
      </c>
      <c r="JX62" s="156" t="str">
        <f t="shared" si="43"/>
        <v/>
      </c>
      <c r="JY62" s="156" t="str">
        <f t="shared" si="43"/>
        <v/>
      </c>
      <c r="JZ62" s="156" t="str">
        <f t="shared" si="43"/>
        <v/>
      </c>
      <c r="KA62" s="156" t="str">
        <f t="shared" si="43"/>
        <v/>
      </c>
      <c r="KB62" s="156" t="str">
        <f t="shared" si="43"/>
        <v/>
      </c>
      <c r="KC62" s="156" t="str">
        <f t="shared" si="44"/>
        <v/>
      </c>
      <c r="KD62" s="156" t="str">
        <f t="shared" si="44"/>
        <v/>
      </c>
      <c r="KE62" s="156" t="str">
        <f t="shared" si="44"/>
        <v/>
      </c>
      <c r="KF62" s="156" t="str">
        <f t="shared" si="44"/>
        <v/>
      </c>
      <c r="KG62" s="156" t="str">
        <f t="shared" si="44"/>
        <v/>
      </c>
      <c r="KH62" s="156" t="str">
        <f t="shared" si="44"/>
        <v/>
      </c>
      <c r="KI62" s="156" t="str">
        <f t="shared" si="44"/>
        <v/>
      </c>
      <c r="KJ62" s="156" t="str">
        <f t="shared" si="44"/>
        <v/>
      </c>
      <c r="KK62" s="156" t="str">
        <f t="shared" si="44"/>
        <v/>
      </c>
      <c r="KL62" s="156" t="str">
        <f t="shared" si="44"/>
        <v/>
      </c>
      <c r="KM62" s="156" t="str">
        <f t="shared" si="44"/>
        <v/>
      </c>
      <c r="KN62" s="156" t="str">
        <f t="shared" si="44"/>
        <v/>
      </c>
      <c r="KO62" s="156" t="str">
        <f t="shared" si="44"/>
        <v/>
      </c>
      <c r="KP62" s="156" t="str">
        <f t="shared" si="44"/>
        <v/>
      </c>
      <c r="KQ62" s="156" t="str">
        <f t="shared" si="44"/>
        <v/>
      </c>
      <c r="KR62" s="156" t="str">
        <f t="shared" si="44"/>
        <v/>
      </c>
      <c r="KS62" s="156" t="str">
        <f t="shared" si="45"/>
        <v/>
      </c>
      <c r="KT62" s="156" t="str">
        <f t="shared" si="45"/>
        <v/>
      </c>
      <c r="KU62" s="156" t="str">
        <f t="shared" si="45"/>
        <v/>
      </c>
      <c r="KV62" s="156" t="str">
        <f t="shared" si="45"/>
        <v/>
      </c>
      <c r="KW62" s="156" t="str">
        <f t="shared" si="45"/>
        <v/>
      </c>
      <c r="KX62" s="156" t="str">
        <f t="shared" si="45"/>
        <v/>
      </c>
      <c r="KY62" s="156" t="str">
        <f t="shared" si="45"/>
        <v/>
      </c>
      <c r="KZ62" s="156" t="str">
        <f t="shared" si="45"/>
        <v/>
      </c>
      <c r="LA62" s="156" t="str">
        <f t="shared" si="45"/>
        <v/>
      </c>
      <c r="LB62" s="156" t="str">
        <f t="shared" si="45"/>
        <v/>
      </c>
      <c r="LC62" s="156" t="str">
        <f t="shared" si="45"/>
        <v/>
      </c>
      <c r="LD62" s="156" t="str">
        <f t="shared" si="45"/>
        <v/>
      </c>
      <c r="LE62" s="156" t="str">
        <f t="shared" si="45"/>
        <v/>
      </c>
      <c r="LF62" s="156" t="str">
        <f t="shared" si="45"/>
        <v/>
      </c>
      <c r="LG62" s="156" t="str">
        <f t="shared" si="45"/>
        <v/>
      </c>
      <c r="LH62" s="156" t="str">
        <f t="shared" si="45"/>
        <v/>
      </c>
      <c r="LI62" s="156" t="str">
        <f t="shared" si="46"/>
        <v/>
      </c>
      <c r="LJ62" s="156" t="str">
        <f t="shared" si="46"/>
        <v/>
      </c>
      <c r="LK62" s="156" t="str">
        <f t="shared" si="46"/>
        <v/>
      </c>
      <c r="LL62" s="156" t="str">
        <f t="shared" si="46"/>
        <v/>
      </c>
      <c r="LM62" s="156" t="str">
        <f t="shared" si="46"/>
        <v/>
      </c>
      <c r="LN62" s="156" t="str">
        <f t="shared" si="46"/>
        <v/>
      </c>
      <c r="LO62" s="156" t="str">
        <f t="shared" si="46"/>
        <v/>
      </c>
      <c r="LP62" s="156" t="str">
        <f t="shared" si="46"/>
        <v/>
      </c>
      <c r="LQ62" s="156" t="str">
        <f t="shared" si="46"/>
        <v/>
      </c>
      <c r="LR62" s="156" t="str">
        <f t="shared" si="46"/>
        <v/>
      </c>
      <c r="LS62" s="156" t="str">
        <f t="shared" si="46"/>
        <v/>
      </c>
      <c r="LT62" s="156" t="str">
        <f t="shared" si="46"/>
        <v/>
      </c>
      <c r="LU62" s="156" t="str">
        <f t="shared" si="46"/>
        <v/>
      </c>
      <c r="LV62" s="156" t="str">
        <f t="shared" si="46"/>
        <v/>
      </c>
      <c r="LW62" s="156" t="str">
        <f t="shared" si="46"/>
        <v/>
      </c>
      <c r="LX62" s="156" t="str">
        <f t="shared" si="46"/>
        <v/>
      </c>
      <c r="LY62" s="156" t="str">
        <f t="shared" si="47"/>
        <v/>
      </c>
      <c r="LZ62" s="156" t="str">
        <f t="shared" si="47"/>
        <v/>
      </c>
      <c r="MA62" s="156" t="str">
        <f t="shared" si="47"/>
        <v/>
      </c>
      <c r="MB62" s="156" t="str">
        <f t="shared" si="47"/>
        <v/>
      </c>
      <c r="MC62" s="156" t="str">
        <f t="shared" si="47"/>
        <v/>
      </c>
      <c r="MD62" s="156" t="str">
        <f t="shared" si="47"/>
        <v/>
      </c>
      <c r="ME62" s="156" t="str">
        <f t="shared" si="47"/>
        <v/>
      </c>
      <c r="MF62" s="156" t="str">
        <f t="shared" si="47"/>
        <v/>
      </c>
      <c r="MG62" s="156" t="str">
        <f t="shared" si="47"/>
        <v/>
      </c>
      <c r="MH62" s="156" t="str">
        <f t="shared" si="47"/>
        <v/>
      </c>
      <c r="MI62" s="156" t="str">
        <f t="shared" si="47"/>
        <v/>
      </c>
      <c r="MJ62" s="156" t="str">
        <f t="shared" si="47"/>
        <v/>
      </c>
      <c r="MK62" s="156" t="str">
        <f t="shared" si="47"/>
        <v/>
      </c>
      <c r="ML62" s="156" t="str">
        <f t="shared" si="47"/>
        <v/>
      </c>
      <c r="MM62" s="156" t="str">
        <f t="shared" si="47"/>
        <v/>
      </c>
      <c r="MN62" s="156" t="str">
        <f t="shared" si="47"/>
        <v/>
      </c>
      <c r="MO62" s="156" t="str">
        <f t="shared" si="48"/>
        <v/>
      </c>
      <c r="MP62" s="156" t="str">
        <f t="shared" si="48"/>
        <v/>
      </c>
      <c r="MQ62" s="156" t="str">
        <f t="shared" si="48"/>
        <v/>
      </c>
      <c r="MR62" s="156" t="str">
        <f t="shared" si="48"/>
        <v/>
      </c>
      <c r="MS62" s="156" t="str">
        <f t="shared" si="50"/>
        <v/>
      </c>
      <c r="MT62" s="156" t="str">
        <f t="shared" si="50"/>
        <v/>
      </c>
      <c r="MU62" s="156" t="str">
        <f t="shared" si="50"/>
        <v/>
      </c>
      <c r="MV62" s="156" t="str">
        <f t="shared" si="50"/>
        <v/>
      </c>
      <c r="MW62" s="156" t="str">
        <f t="shared" si="50"/>
        <v/>
      </c>
      <c r="MX62" s="156" t="str">
        <f t="shared" si="50"/>
        <v/>
      </c>
      <c r="MY62" s="156" t="str">
        <f t="shared" si="50"/>
        <v/>
      </c>
      <c r="MZ62" s="156" t="str">
        <f t="shared" si="50"/>
        <v/>
      </c>
      <c r="NA62" s="156" t="str">
        <f t="shared" si="50"/>
        <v/>
      </c>
      <c r="NB62" s="156" t="str">
        <f t="shared" si="50"/>
        <v/>
      </c>
      <c r="NC62" s="156" t="str">
        <f t="shared" si="50"/>
        <v/>
      </c>
      <c r="ND62" s="156" t="str">
        <f t="shared" si="50"/>
        <v/>
      </c>
      <c r="NE62" s="156" t="str">
        <f t="shared" si="50"/>
        <v/>
      </c>
      <c r="NF62" s="156" t="str">
        <f t="shared" si="50"/>
        <v/>
      </c>
      <c r="NG62" s="156" t="str">
        <f t="shared" si="50"/>
        <v/>
      </c>
      <c r="NH62" s="156" t="str">
        <f t="shared" si="50"/>
        <v/>
      </c>
      <c r="NI62" s="156" t="str">
        <f t="shared" si="50"/>
        <v/>
      </c>
      <c r="NJ62" s="156" t="str">
        <f t="shared" si="50"/>
        <v/>
      </c>
      <c r="NK62" s="156" t="str">
        <f t="shared" si="50"/>
        <v/>
      </c>
      <c r="NL62" s="156" t="str">
        <f t="shared" si="50"/>
        <v/>
      </c>
      <c r="NM62" s="156" t="str">
        <f t="shared" si="50"/>
        <v/>
      </c>
      <c r="NN62" s="156" t="str">
        <f t="shared" si="50"/>
        <v/>
      </c>
      <c r="NO62" s="156" t="str">
        <f t="shared" si="50"/>
        <v/>
      </c>
      <c r="NP62" s="156" t="str">
        <f t="shared" si="50"/>
        <v/>
      </c>
      <c r="NQ62" s="156" t="str">
        <f t="shared" si="50"/>
        <v/>
      </c>
      <c r="NR62" s="156" t="str">
        <f t="shared" si="50"/>
        <v/>
      </c>
      <c r="NS62" s="156" t="str">
        <f t="shared" si="50"/>
        <v/>
      </c>
      <c r="NT62" s="156" t="str">
        <f t="shared" si="50"/>
        <v/>
      </c>
      <c r="NU62" s="156" t="str">
        <f t="shared" si="50"/>
        <v/>
      </c>
    </row>
    <row r="63" spans="1:386" s="7" customFormat="1" ht="12.95" customHeight="1" x14ac:dyDescent="0.2">
      <c r="A63" s="3"/>
      <c r="B63" s="3"/>
      <c r="C63" s="3"/>
      <c r="D63" s="3"/>
      <c r="E63" s="3"/>
      <c r="F63" s="3"/>
      <c r="G63" s="3"/>
      <c r="H63" s="3"/>
      <c r="I63" s="3"/>
      <c r="J63" s="3"/>
      <c r="K63" s="3"/>
      <c r="L63" s="3"/>
      <c r="M63" s="6"/>
      <c r="N63" s="154">
        <v>11</v>
      </c>
      <c r="O63" s="154" t="str">
        <f t="shared" si="22"/>
        <v>No</v>
      </c>
      <c r="P63" s="154">
        <f t="shared" si="23"/>
        <v>0</v>
      </c>
      <c r="Q63" s="154">
        <f t="shared" si="51"/>
        <v>0</v>
      </c>
      <c r="R63" s="155" t="str">
        <f t="shared" si="52"/>
        <v/>
      </c>
      <c r="S63" s="155" t="str">
        <f t="shared" si="25"/>
        <v/>
      </c>
      <c r="T63" s="156" t="str">
        <f t="shared" si="53"/>
        <v/>
      </c>
      <c r="U63" s="156" t="str">
        <f t="shared" si="27"/>
        <v/>
      </c>
      <c r="V63" s="156" t="str">
        <f t="shared" si="27"/>
        <v/>
      </c>
      <c r="W63" s="156" t="str">
        <f t="shared" si="27"/>
        <v/>
      </c>
      <c r="X63" s="156" t="str">
        <f t="shared" si="27"/>
        <v/>
      </c>
      <c r="Y63" s="156" t="str">
        <f t="shared" si="27"/>
        <v/>
      </c>
      <c r="Z63" s="156" t="str">
        <f t="shared" si="27"/>
        <v/>
      </c>
      <c r="AA63" s="156" t="str">
        <f t="shared" si="27"/>
        <v/>
      </c>
      <c r="AB63" s="156" t="str">
        <f t="shared" si="27"/>
        <v/>
      </c>
      <c r="AC63" s="156" t="str">
        <f t="shared" si="27"/>
        <v/>
      </c>
      <c r="AD63" s="156" t="str">
        <f t="shared" si="27"/>
        <v/>
      </c>
      <c r="AE63" s="156" t="str">
        <f t="shared" si="27"/>
        <v/>
      </c>
      <c r="AF63" s="156" t="str">
        <f t="shared" si="27"/>
        <v/>
      </c>
      <c r="AG63" s="156" t="str">
        <f t="shared" si="28"/>
        <v/>
      </c>
      <c r="AH63" s="156" t="str">
        <f t="shared" si="28"/>
        <v/>
      </c>
      <c r="AI63" s="156" t="str">
        <f t="shared" si="28"/>
        <v/>
      </c>
      <c r="AJ63" s="156" t="str">
        <f t="shared" si="28"/>
        <v/>
      </c>
      <c r="AK63" s="156" t="str">
        <f t="shared" si="28"/>
        <v/>
      </c>
      <c r="AL63" s="156" t="str">
        <f t="shared" si="28"/>
        <v/>
      </c>
      <c r="AM63" s="156" t="str">
        <f t="shared" si="28"/>
        <v/>
      </c>
      <c r="AN63" s="156" t="str">
        <f t="shared" si="28"/>
        <v/>
      </c>
      <c r="AO63" s="156" t="str">
        <f t="shared" si="28"/>
        <v/>
      </c>
      <c r="AP63" s="156" t="str">
        <f t="shared" si="28"/>
        <v/>
      </c>
      <c r="AQ63" s="156" t="str">
        <f t="shared" si="28"/>
        <v/>
      </c>
      <c r="AR63" s="156" t="str">
        <f t="shared" si="28"/>
        <v/>
      </c>
      <c r="AS63" s="156" t="str">
        <f t="shared" si="28"/>
        <v/>
      </c>
      <c r="AT63" s="156" t="str">
        <f t="shared" si="28"/>
        <v/>
      </c>
      <c r="AU63" s="156" t="str">
        <f t="shared" si="28"/>
        <v/>
      </c>
      <c r="AV63" s="156" t="str">
        <f t="shared" si="28"/>
        <v/>
      </c>
      <c r="AW63" s="156" t="str">
        <f t="shared" si="29"/>
        <v/>
      </c>
      <c r="AX63" s="156" t="str">
        <f t="shared" si="29"/>
        <v/>
      </c>
      <c r="AY63" s="156" t="str">
        <f t="shared" si="29"/>
        <v/>
      </c>
      <c r="AZ63" s="156" t="str">
        <f t="shared" si="29"/>
        <v/>
      </c>
      <c r="BA63" s="156" t="str">
        <f t="shared" si="29"/>
        <v/>
      </c>
      <c r="BB63" s="156" t="str">
        <f t="shared" si="29"/>
        <v/>
      </c>
      <c r="BC63" s="156" t="str">
        <f t="shared" si="29"/>
        <v/>
      </c>
      <c r="BD63" s="156" t="str">
        <f t="shared" si="29"/>
        <v/>
      </c>
      <c r="BE63" s="156" t="str">
        <f t="shared" si="29"/>
        <v/>
      </c>
      <c r="BF63" s="156" t="str">
        <f t="shared" si="29"/>
        <v/>
      </c>
      <c r="BG63" s="156" t="str">
        <f t="shared" si="29"/>
        <v/>
      </c>
      <c r="BH63" s="156" t="str">
        <f t="shared" si="29"/>
        <v/>
      </c>
      <c r="BI63" s="156" t="str">
        <f t="shared" si="29"/>
        <v/>
      </c>
      <c r="BJ63" s="156" t="str">
        <f t="shared" si="29"/>
        <v/>
      </c>
      <c r="BK63" s="156" t="str">
        <f t="shared" si="29"/>
        <v/>
      </c>
      <c r="BL63" s="156" t="str">
        <f t="shared" si="29"/>
        <v/>
      </c>
      <c r="BM63" s="156" t="str">
        <f t="shared" si="30"/>
        <v/>
      </c>
      <c r="BN63" s="156" t="str">
        <f t="shared" si="30"/>
        <v/>
      </c>
      <c r="BO63" s="156" t="str">
        <f t="shared" si="30"/>
        <v/>
      </c>
      <c r="BP63" s="156" t="str">
        <f t="shared" si="30"/>
        <v/>
      </c>
      <c r="BQ63" s="156" t="str">
        <f t="shared" si="30"/>
        <v/>
      </c>
      <c r="BR63" s="156" t="str">
        <f t="shared" si="30"/>
        <v/>
      </c>
      <c r="BS63" s="156" t="str">
        <f t="shared" si="30"/>
        <v/>
      </c>
      <c r="BT63" s="156" t="str">
        <f t="shared" si="30"/>
        <v/>
      </c>
      <c r="BU63" s="156" t="str">
        <f t="shared" si="30"/>
        <v/>
      </c>
      <c r="BV63" s="156" t="str">
        <f t="shared" si="30"/>
        <v/>
      </c>
      <c r="BW63" s="156" t="str">
        <f t="shared" si="30"/>
        <v/>
      </c>
      <c r="BX63" s="156" t="str">
        <f t="shared" si="30"/>
        <v/>
      </c>
      <c r="BY63" s="156" t="str">
        <f t="shared" si="30"/>
        <v/>
      </c>
      <c r="BZ63" s="156" t="str">
        <f t="shared" si="30"/>
        <v/>
      </c>
      <c r="CA63" s="156" t="str">
        <f t="shared" si="30"/>
        <v/>
      </c>
      <c r="CB63" s="156" t="str">
        <f t="shared" si="30"/>
        <v/>
      </c>
      <c r="CC63" s="156" t="str">
        <f t="shared" si="31"/>
        <v/>
      </c>
      <c r="CD63" s="156" t="str">
        <f t="shared" si="31"/>
        <v/>
      </c>
      <c r="CE63" s="156" t="str">
        <f t="shared" si="31"/>
        <v/>
      </c>
      <c r="CF63" s="156" t="str">
        <f t="shared" si="31"/>
        <v/>
      </c>
      <c r="CG63" s="156" t="str">
        <f t="shared" si="31"/>
        <v/>
      </c>
      <c r="CH63" s="156" t="str">
        <f t="shared" si="31"/>
        <v/>
      </c>
      <c r="CI63" s="156" t="str">
        <f t="shared" si="31"/>
        <v/>
      </c>
      <c r="CJ63" s="156" t="str">
        <f t="shared" si="31"/>
        <v/>
      </c>
      <c r="CK63" s="156" t="str">
        <f t="shared" si="31"/>
        <v/>
      </c>
      <c r="CL63" s="156" t="str">
        <f t="shared" si="31"/>
        <v/>
      </c>
      <c r="CM63" s="156" t="str">
        <f t="shared" si="31"/>
        <v/>
      </c>
      <c r="CN63" s="156" t="str">
        <f t="shared" si="31"/>
        <v/>
      </c>
      <c r="CO63" s="156" t="str">
        <f t="shared" si="31"/>
        <v/>
      </c>
      <c r="CP63" s="156" t="str">
        <f t="shared" si="31"/>
        <v/>
      </c>
      <c r="CQ63" s="156" t="str">
        <f t="shared" si="31"/>
        <v/>
      </c>
      <c r="CR63" s="156" t="str">
        <f t="shared" si="31"/>
        <v/>
      </c>
      <c r="CS63" s="156" t="str">
        <f t="shared" si="32"/>
        <v/>
      </c>
      <c r="CT63" s="156" t="str">
        <f t="shared" si="32"/>
        <v/>
      </c>
      <c r="CU63" s="156" t="str">
        <f t="shared" si="32"/>
        <v/>
      </c>
      <c r="CV63" s="156" t="str">
        <f t="shared" si="32"/>
        <v/>
      </c>
      <c r="CW63" s="156" t="str">
        <f t="shared" si="32"/>
        <v/>
      </c>
      <c r="CX63" s="156" t="str">
        <f t="shared" si="32"/>
        <v/>
      </c>
      <c r="CY63" s="156" t="str">
        <f t="shared" si="32"/>
        <v/>
      </c>
      <c r="CZ63" s="156" t="str">
        <f t="shared" si="32"/>
        <v/>
      </c>
      <c r="DA63" s="156" t="str">
        <f t="shared" si="32"/>
        <v/>
      </c>
      <c r="DB63" s="156" t="str">
        <f t="shared" si="32"/>
        <v/>
      </c>
      <c r="DC63" s="156" t="str">
        <f t="shared" si="32"/>
        <v/>
      </c>
      <c r="DD63" s="156" t="str">
        <f t="shared" si="32"/>
        <v/>
      </c>
      <c r="DE63" s="156" t="str">
        <f t="shared" si="32"/>
        <v/>
      </c>
      <c r="DF63" s="156" t="str">
        <f t="shared" si="32"/>
        <v/>
      </c>
      <c r="DG63" s="156" t="str">
        <f t="shared" si="32"/>
        <v/>
      </c>
      <c r="DH63" s="156" t="str">
        <f t="shared" si="32"/>
        <v/>
      </c>
      <c r="DI63" s="156" t="str">
        <f t="shared" si="33"/>
        <v/>
      </c>
      <c r="DJ63" s="156" t="str">
        <f t="shared" si="33"/>
        <v/>
      </c>
      <c r="DK63" s="156" t="str">
        <f t="shared" si="33"/>
        <v/>
      </c>
      <c r="DL63" s="156" t="str">
        <f t="shared" si="33"/>
        <v/>
      </c>
      <c r="DM63" s="156" t="str">
        <f t="shared" si="33"/>
        <v/>
      </c>
      <c r="DN63" s="156" t="str">
        <f t="shared" si="33"/>
        <v/>
      </c>
      <c r="DO63" s="156" t="str">
        <f t="shared" si="33"/>
        <v/>
      </c>
      <c r="DP63" s="156" t="str">
        <f t="shared" si="33"/>
        <v/>
      </c>
      <c r="DQ63" s="156" t="str">
        <f t="shared" si="33"/>
        <v/>
      </c>
      <c r="DR63" s="156" t="str">
        <f t="shared" si="33"/>
        <v/>
      </c>
      <c r="DS63" s="156" t="str">
        <f t="shared" si="33"/>
        <v/>
      </c>
      <c r="DT63" s="156" t="str">
        <f t="shared" si="33"/>
        <v/>
      </c>
      <c r="DU63" s="156" t="str">
        <f t="shared" si="33"/>
        <v/>
      </c>
      <c r="DV63" s="156" t="str">
        <f t="shared" si="33"/>
        <v/>
      </c>
      <c r="DW63" s="156" t="str">
        <f t="shared" si="33"/>
        <v/>
      </c>
      <c r="DX63" s="156" t="str">
        <f t="shared" si="33"/>
        <v/>
      </c>
      <c r="DY63" s="156" t="str">
        <f t="shared" si="34"/>
        <v/>
      </c>
      <c r="DZ63" s="156" t="str">
        <f t="shared" si="34"/>
        <v/>
      </c>
      <c r="EA63" s="156" t="str">
        <f t="shared" si="34"/>
        <v/>
      </c>
      <c r="EB63" s="156" t="str">
        <f t="shared" si="34"/>
        <v/>
      </c>
      <c r="EC63" s="156" t="str">
        <f t="shared" si="34"/>
        <v/>
      </c>
      <c r="ED63" s="156" t="str">
        <f t="shared" si="34"/>
        <v/>
      </c>
      <c r="EE63" s="156" t="str">
        <f t="shared" si="34"/>
        <v/>
      </c>
      <c r="EF63" s="156" t="str">
        <f t="shared" si="34"/>
        <v/>
      </c>
      <c r="EG63" s="156" t="str">
        <f t="shared" si="34"/>
        <v/>
      </c>
      <c r="EH63" s="156" t="str">
        <f t="shared" si="34"/>
        <v/>
      </c>
      <c r="EI63" s="156" t="str">
        <f t="shared" si="34"/>
        <v/>
      </c>
      <c r="EJ63" s="156" t="str">
        <f t="shared" si="34"/>
        <v/>
      </c>
      <c r="EK63" s="156" t="str">
        <f t="shared" si="34"/>
        <v/>
      </c>
      <c r="EL63" s="156" t="str">
        <f t="shared" si="34"/>
        <v/>
      </c>
      <c r="EM63" s="156" t="str">
        <f t="shared" si="34"/>
        <v/>
      </c>
      <c r="EN63" s="156" t="str">
        <f t="shared" si="34"/>
        <v/>
      </c>
      <c r="EO63" s="156" t="str">
        <f t="shared" si="35"/>
        <v/>
      </c>
      <c r="EP63" s="156" t="str">
        <f t="shared" si="35"/>
        <v/>
      </c>
      <c r="EQ63" s="156" t="str">
        <f t="shared" si="35"/>
        <v/>
      </c>
      <c r="ER63" s="156" t="str">
        <f t="shared" si="35"/>
        <v/>
      </c>
      <c r="ES63" s="156" t="str">
        <f t="shared" si="35"/>
        <v/>
      </c>
      <c r="ET63" s="156" t="str">
        <f t="shared" si="35"/>
        <v/>
      </c>
      <c r="EU63" s="156" t="str">
        <f t="shared" si="35"/>
        <v/>
      </c>
      <c r="EV63" s="156" t="str">
        <f t="shared" si="35"/>
        <v/>
      </c>
      <c r="EW63" s="156" t="str">
        <f t="shared" si="35"/>
        <v/>
      </c>
      <c r="EX63" s="156" t="str">
        <f t="shared" si="35"/>
        <v/>
      </c>
      <c r="EY63" s="156" t="str">
        <f t="shared" si="35"/>
        <v/>
      </c>
      <c r="EZ63" s="156" t="str">
        <f t="shared" si="35"/>
        <v/>
      </c>
      <c r="FA63" s="156" t="str">
        <f t="shared" si="35"/>
        <v/>
      </c>
      <c r="FB63" s="156" t="str">
        <f t="shared" si="35"/>
        <v/>
      </c>
      <c r="FC63" s="156" t="str">
        <f t="shared" si="35"/>
        <v/>
      </c>
      <c r="FD63" s="156" t="str">
        <f t="shared" si="35"/>
        <v/>
      </c>
      <c r="FE63" s="156" t="str">
        <f t="shared" si="36"/>
        <v/>
      </c>
      <c r="FF63" s="156" t="str">
        <f t="shared" si="36"/>
        <v/>
      </c>
      <c r="FG63" s="156" t="str">
        <f t="shared" si="36"/>
        <v/>
      </c>
      <c r="FH63" s="156" t="str">
        <f t="shared" si="36"/>
        <v/>
      </c>
      <c r="FI63" s="156" t="str">
        <f t="shared" si="36"/>
        <v/>
      </c>
      <c r="FJ63" s="156" t="str">
        <f t="shared" si="36"/>
        <v/>
      </c>
      <c r="FK63" s="156" t="str">
        <f t="shared" si="36"/>
        <v/>
      </c>
      <c r="FL63" s="156" t="str">
        <f t="shared" si="36"/>
        <v/>
      </c>
      <c r="FM63" s="156" t="str">
        <f t="shared" si="36"/>
        <v/>
      </c>
      <c r="FN63" s="156" t="str">
        <f t="shared" si="36"/>
        <v/>
      </c>
      <c r="FO63" s="156" t="str">
        <f t="shared" si="36"/>
        <v/>
      </c>
      <c r="FP63" s="156" t="str">
        <f t="shared" si="36"/>
        <v/>
      </c>
      <c r="FQ63" s="156" t="str">
        <f t="shared" si="36"/>
        <v/>
      </c>
      <c r="FR63" s="156" t="str">
        <f t="shared" si="36"/>
        <v/>
      </c>
      <c r="FS63" s="156" t="str">
        <f t="shared" si="36"/>
        <v/>
      </c>
      <c r="FT63" s="156" t="str">
        <f t="shared" si="36"/>
        <v/>
      </c>
      <c r="FU63" s="156" t="str">
        <f t="shared" si="37"/>
        <v/>
      </c>
      <c r="FV63" s="156" t="str">
        <f t="shared" si="37"/>
        <v/>
      </c>
      <c r="FW63" s="156" t="str">
        <f t="shared" si="37"/>
        <v/>
      </c>
      <c r="FX63" s="156" t="str">
        <f t="shared" si="37"/>
        <v/>
      </c>
      <c r="FY63" s="156" t="str">
        <f t="shared" si="37"/>
        <v/>
      </c>
      <c r="FZ63" s="156" t="str">
        <f t="shared" si="37"/>
        <v/>
      </c>
      <c r="GA63" s="156" t="str">
        <f t="shared" si="37"/>
        <v/>
      </c>
      <c r="GB63" s="156" t="str">
        <f t="shared" si="37"/>
        <v/>
      </c>
      <c r="GC63" s="156" t="str">
        <f t="shared" si="37"/>
        <v/>
      </c>
      <c r="GD63" s="156" t="str">
        <f t="shared" si="37"/>
        <v/>
      </c>
      <c r="GE63" s="156" t="str">
        <f t="shared" si="37"/>
        <v/>
      </c>
      <c r="GF63" s="156" t="str">
        <f t="shared" si="37"/>
        <v/>
      </c>
      <c r="GG63" s="156" t="str">
        <f t="shared" si="37"/>
        <v/>
      </c>
      <c r="GH63" s="156" t="str">
        <f t="shared" si="37"/>
        <v/>
      </c>
      <c r="GI63" s="156" t="str">
        <f t="shared" si="37"/>
        <v/>
      </c>
      <c r="GJ63" s="156" t="str">
        <f t="shared" si="37"/>
        <v/>
      </c>
      <c r="GK63" s="156" t="str">
        <f t="shared" si="38"/>
        <v/>
      </c>
      <c r="GL63" s="156" t="str">
        <f t="shared" si="38"/>
        <v/>
      </c>
      <c r="GM63" s="156" t="str">
        <f t="shared" si="38"/>
        <v/>
      </c>
      <c r="GN63" s="156" t="str">
        <f t="shared" si="38"/>
        <v/>
      </c>
      <c r="GO63" s="156" t="str">
        <f t="shared" si="38"/>
        <v/>
      </c>
      <c r="GP63" s="156" t="str">
        <f t="shared" si="38"/>
        <v/>
      </c>
      <c r="GQ63" s="156" t="str">
        <f t="shared" si="38"/>
        <v/>
      </c>
      <c r="GR63" s="156" t="str">
        <f t="shared" si="38"/>
        <v/>
      </c>
      <c r="GS63" s="156" t="str">
        <f t="shared" si="38"/>
        <v/>
      </c>
      <c r="GT63" s="156" t="str">
        <f t="shared" si="38"/>
        <v/>
      </c>
      <c r="GU63" s="156" t="str">
        <f t="shared" si="38"/>
        <v/>
      </c>
      <c r="GV63" s="156" t="str">
        <f t="shared" si="38"/>
        <v/>
      </c>
      <c r="GW63" s="156" t="str">
        <f t="shared" si="38"/>
        <v/>
      </c>
      <c r="GX63" s="156" t="str">
        <f t="shared" si="38"/>
        <v/>
      </c>
      <c r="GY63" s="156" t="str">
        <f t="shared" si="38"/>
        <v/>
      </c>
      <c r="GZ63" s="156" t="str">
        <f t="shared" si="38"/>
        <v/>
      </c>
      <c r="HA63" s="156" t="str">
        <f t="shared" si="39"/>
        <v/>
      </c>
      <c r="HB63" s="156" t="str">
        <f t="shared" si="39"/>
        <v/>
      </c>
      <c r="HC63" s="156" t="str">
        <f t="shared" si="39"/>
        <v/>
      </c>
      <c r="HD63" s="156" t="str">
        <f t="shared" si="39"/>
        <v/>
      </c>
      <c r="HE63" s="156" t="str">
        <f t="shared" si="39"/>
        <v/>
      </c>
      <c r="HF63" s="156" t="str">
        <f t="shared" si="39"/>
        <v/>
      </c>
      <c r="HG63" s="156" t="str">
        <f t="shared" si="39"/>
        <v/>
      </c>
      <c r="HH63" s="156" t="str">
        <f t="shared" si="39"/>
        <v/>
      </c>
      <c r="HI63" s="156" t="str">
        <f t="shared" si="39"/>
        <v/>
      </c>
      <c r="HJ63" s="156" t="str">
        <f t="shared" si="39"/>
        <v/>
      </c>
      <c r="HK63" s="156" t="str">
        <f t="shared" si="39"/>
        <v/>
      </c>
      <c r="HL63" s="156" t="str">
        <f t="shared" si="39"/>
        <v/>
      </c>
      <c r="HM63" s="156" t="str">
        <f t="shared" si="39"/>
        <v/>
      </c>
      <c r="HN63" s="156" t="str">
        <f t="shared" si="39"/>
        <v/>
      </c>
      <c r="HO63" s="156" t="str">
        <f t="shared" si="39"/>
        <v/>
      </c>
      <c r="HP63" s="156" t="str">
        <f t="shared" si="39"/>
        <v/>
      </c>
      <c r="HQ63" s="156" t="str">
        <f t="shared" si="40"/>
        <v/>
      </c>
      <c r="HR63" s="156" t="str">
        <f t="shared" si="40"/>
        <v/>
      </c>
      <c r="HS63" s="156" t="str">
        <f t="shared" si="40"/>
        <v/>
      </c>
      <c r="HT63" s="156" t="str">
        <f t="shared" si="40"/>
        <v/>
      </c>
      <c r="HU63" s="156" t="str">
        <f t="shared" si="40"/>
        <v/>
      </c>
      <c r="HV63" s="156" t="str">
        <f t="shared" si="40"/>
        <v/>
      </c>
      <c r="HW63" s="156" t="str">
        <f t="shared" si="40"/>
        <v/>
      </c>
      <c r="HX63" s="156" t="str">
        <f t="shared" si="40"/>
        <v/>
      </c>
      <c r="HY63" s="156" t="str">
        <f t="shared" si="40"/>
        <v/>
      </c>
      <c r="HZ63" s="156" t="str">
        <f t="shared" si="40"/>
        <v/>
      </c>
      <c r="IA63" s="156" t="str">
        <f t="shared" si="40"/>
        <v/>
      </c>
      <c r="IB63" s="156" t="str">
        <f t="shared" si="40"/>
        <v/>
      </c>
      <c r="IC63" s="156" t="str">
        <f t="shared" si="40"/>
        <v/>
      </c>
      <c r="ID63" s="156" t="str">
        <f t="shared" si="40"/>
        <v/>
      </c>
      <c r="IE63" s="156" t="str">
        <f t="shared" si="40"/>
        <v/>
      </c>
      <c r="IF63" s="156" t="str">
        <f t="shared" si="40"/>
        <v/>
      </c>
      <c r="IG63" s="156" t="str">
        <f t="shared" si="41"/>
        <v/>
      </c>
      <c r="IH63" s="156" t="str">
        <f t="shared" si="41"/>
        <v/>
      </c>
      <c r="II63" s="156" t="str">
        <f t="shared" si="41"/>
        <v/>
      </c>
      <c r="IJ63" s="156" t="str">
        <f t="shared" si="41"/>
        <v/>
      </c>
      <c r="IK63" s="156" t="str">
        <f t="shared" si="41"/>
        <v/>
      </c>
      <c r="IL63" s="156" t="str">
        <f t="shared" si="41"/>
        <v/>
      </c>
      <c r="IM63" s="156" t="str">
        <f t="shared" si="41"/>
        <v/>
      </c>
      <c r="IN63" s="156" t="str">
        <f t="shared" si="41"/>
        <v/>
      </c>
      <c r="IO63" s="156" t="str">
        <f t="shared" si="41"/>
        <v/>
      </c>
      <c r="IP63" s="156" t="str">
        <f t="shared" si="41"/>
        <v/>
      </c>
      <c r="IQ63" s="156" t="str">
        <f t="shared" si="41"/>
        <v/>
      </c>
      <c r="IR63" s="156" t="str">
        <f t="shared" si="41"/>
        <v/>
      </c>
      <c r="IS63" s="156" t="str">
        <f t="shared" si="41"/>
        <v/>
      </c>
      <c r="IT63" s="156" t="str">
        <f t="shared" si="41"/>
        <v/>
      </c>
      <c r="IU63" s="156" t="str">
        <f t="shared" si="41"/>
        <v/>
      </c>
      <c r="IV63" s="156" t="str">
        <f t="shared" si="41"/>
        <v/>
      </c>
      <c r="IW63" s="156" t="str">
        <f t="shared" si="42"/>
        <v/>
      </c>
      <c r="IX63" s="156" t="str">
        <f t="shared" si="42"/>
        <v/>
      </c>
      <c r="IY63" s="156" t="str">
        <f t="shared" si="42"/>
        <v/>
      </c>
      <c r="IZ63" s="156" t="str">
        <f t="shared" si="42"/>
        <v/>
      </c>
      <c r="JA63" s="156" t="str">
        <f t="shared" si="42"/>
        <v/>
      </c>
      <c r="JB63" s="156" t="str">
        <f t="shared" si="42"/>
        <v/>
      </c>
      <c r="JC63" s="156" t="str">
        <f t="shared" si="42"/>
        <v/>
      </c>
      <c r="JD63" s="156" t="str">
        <f t="shared" si="42"/>
        <v/>
      </c>
      <c r="JE63" s="156" t="str">
        <f t="shared" si="42"/>
        <v/>
      </c>
      <c r="JF63" s="156" t="str">
        <f t="shared" si="42"/>
        <v/>
      </c>
      <c r="JG63" s="156" t="str">
        <f t="shared" si="42"/>
        <v/>
      </c>
      <c r="JH63" s="156" t="str">
        <f t="shared" si="42"/>
        <v/>
      </c>
      <c r="JI63" s="156" t="str">
        <f t="shared" si="42"/>
        <v/>
      </c>
      <c r="JJ63" s="156" t="str">
        <f t="shared" si="42"/>
        <v/>
      </c>
      <c r="JK63" s="156" t="str">
        <f t="shared" si="42"/>
        <v/>
      </c>
      <c r="JL63" s="156" t="str">
        <f t="shared" si="42"/>
        <v/>
      </c>
      <c r="JM63" s="156" t="str">
        <f t="shared" si="43"/>
        <v/>
      </c>
      <c r="JN63" s="156" t="str">
        <f t="shared" si="43"/>
        <v/>
      </c>
      <c r="JO63" s="156" t="str">
        <f t="shared" si="43"/>
        <v/>
      </c>
      <c r="JP63" s="156" t="str">
        <f t="shared" si="43"/>
        <v/>
      </c>
      <c r="JQ63" s="156" t="str">
        <f t="shared" si="43"/>
        <v/>
      </c>
      <c r="JR63" s="156" t="str">
        <f t="shared" si="43"/>
        <v/>
      </c>
      <c r="JS63" s="156" t="str">
        <f t="shared" si="43"/>
        <v/>
      </c>
      <c r="JT63" s="156" t="str">
        <f t="shared" si="43"/>
        <v/>
      </c>
      <c r="JU63" s="156" t="str">
        <f t="shared" si="43"/>
        <v/>
      </c>
      <c r="JV63" s="156" t="str">
        <f t="shared" si="43"/>
        <v/>
      </c>
      <c r="JW63" s="156" t="str">
        <f t="shared" si="43"/>
        <v/>
      </c>
      <c r="JX63" s="156" t="str">
        <f t="shared" si="43"/>
        <v/>
      </c>
      <c r="JY63" s="156" t="str">
        <f t="shared" si="43"/>
        <v/>
      </c>
      <c r="JZ63" s="156" t="str">
        <f t="shared" si="43"/>
        <v/>
      </c>
      <c r="KA63" s="156" t="str">
        <f t="shared" si="43"/>
        <v/>
      </c>
      <c r="KB63" s="156" t="str">
        <f t="shared" si="43"/>
        <v/>
      </c>
      <c r="KC63" s="156" t="str">
        <f t="shared" si="44"/>
        <v/>
      </c>
      <c r="KD63" s="156" t="str">
        <f t="shared" si="44"/>
        <v/>
      </c>
      <c r="KE63" s="156" t="str">
        <f t="shared" si="44"/>
        <v/>
      </c>
      <c r="KF63" s="156" t="str">
        <f t="shared" si="44"/>
        <v/>
      </c>
      <c r="KG63" s="156" t="str">
        <f t="shared" si="44"/>
        <v/>
      </c>
      <c r="KH63" s="156" t="str">
        <f t="shared" si="44"/>
        <v/>
      </c>
      <c r="KI63" s="156" t="str">
        <f t="shared" si="44"/>
        <v/>
      </c>
      <c r="KJ63" s="156" t="str">
        <f t="shared" si="44"/>
        <v/>
      </c>
      <c r="KK63" s="156" t="str">
        <f t="shared" si="44"/>
        <v/>
      </c>
      <c r="KL63" s="156" t="str">
        <f t="shared" si="44"/>
        <v/>
      </c>
      <c r="KM63" s="156" t="str">
        <f t="shared" si="44"/>
        <v/>
      </c>
      <c r="KN63" s="156" t="str">
        <f t="shared" si="44"/>
        <v/>
      </c>
      <c r="KO63" s="156" t="str">
        <f t="shared" si="44"/>
        <v/>
      </c>
      <c r="KP63" s="156" t="str">
        <f t="shared" si="44"/>
        <v/>
      </c>
      <c r="KQ63" s="156" t="str">
        <f t="shared" si="44"/>
        <v/>
      </c>
      <c r="KR63" s="156" t="str">
        <f t="shared" si="44"/>
        <v/>
      </c>
      <c r="KS63" s="156" t="str">
        <f t="shared" si="45"/>
        <v/>
      </c>
      <c r="KT63" s="156" t="str">
        <f t="shared" si="45"/>
        <v/>
      </c>
      <c r="KU63" s="156" t="str">
        <f t="shared" si="45"/>
        <v/>
      </c>
      <c r="KV63" s="156" t="str">
        <f t="shared" si="45"/>
        <v/>
      </c>
      <c r="KW63" s="156" t="str">
        <f t="shared" si="45"/>
        <v/>
      </c>
      <c r="KX63" s="156" t="str">
        <f t="shared" si="45"/>
        <v/>
      </c>
      <c r="KY63" s="156" t="str">
        <f t="shared" si="45"/>
        <v/>
      </c>
      <c r="KZ63" s="156" t="str">
        <f t="shared" si="45"/>
        <v/>
      </c>
      <c r="LA63" s="156" t="str">
        <f t="shared" si="45"/>
        <v/>
      </c>
      <c r="LB63" s="156" t="str">
        <f t="shared" si="45"/>
        <v/>
      </c>
      <c r="LC63" s="156" t="str">
        <f t="shared" si="45"/>
        <v/>
      </c>
      <c r="LD63" s="156" t="str">
        <f t="shared" si="45"/>
        <v/>
      </c>
      <c r="LE63" s="156" t="str">
        <f t="shared" si="45"/>
        <v/>
      </c>
      <c r="LF63" s="156" t="str">
        <f t="shared" si="45"/>
        <v/>
      </c>
      <c r="LG63" s="156" t="str">
        <f t="shared" si="45"/>
        <v/>
      </c>
      <c r="LH63" s="156" t="str">
        <f t="shared" si="45"/>
        <v/>
      </c>
      <c r="LI63" s="156" t="str">
        <f t="shared" si="46"/>
        <v/>
      </c>
      <c r="LJ63" s="156" t="str">
        <f t="shared" si="46"/>
        <v/>
      </c>
      <c r="LK63" s="156" t="str">
        <f t="shared" si="46"/>
        <v/>
      </c>
      <c r="LL63" s="156" t="str">
        <f t="shared" si="46"/>
        <v/>
      </c>
      <c r="LM63" s="156" t="str">
        <f t="shared" si="46"/>
        <v/>
      </c>
      <c r="LN63" s="156" t="str">
        <f t="shared" si="46"/>
        <v/>
      </c>
      <c r="LO63" s="156" t="str">
        <f t="shared" si="46"/>
        <v/>
      </c>
      <c r="LP63" s="156" t="str">
        <f t="shared" si="46"/>
        <v/>
      </c>
      <c r="LQ63" s="156" t="str">
        <f t="shared" si="46"/>
        <v/>
      </c>
      <c r="LR63" s="156" t="str">
        <f t="shared" si="46"/>
        <v/>
      </c>
      <c r="LS63" s="156" t="str">
        <f t="shared" si="46"/>
        <v/>
      </c>
      <c r="LT63" s="156" t="str">
        <f t="shared" si="46"/>
        <v/>
      </c>
      <c r="LU63" s="156" t="str">
        <f t="shared" si="46"/>
        <v/>
      </c>
      <c r="LV63" s="156" t="str">
        <f t="shared" si="46"/>
        <v/>
      </c>
      <c r="LW63" s="156" t="str">
        <f t="shared" si="46"/>
        <v/>
      </c>
      <c r="LX63" s="156" t="str">
        <f t="shared" si="46"/>
        <v/>
      </c>
      <c r="LY63" s="156" t="str">
        <f t="shared" si="47"/>
        <v/>
      </c>
      <c r="LZ63" s="156" t="str">
        <f t="shared" si="47"/>
        <v/>
      </c>
      <c r="MA63" s="156" t="str">
        <f t="shared" si="47"/>
        <v/>
      </c>
      <c r="MB63" s="156" t="str">
        <f t="shared" si="47"/>
        <v/>
      </c>
      <c r="MC63" s="156" t="str">
        <f t="shared" si="47"/>
        <v/>
      </c>
      <c r="MD63" s="156" t="str">
        <f t="shared" si="47"/>
        <v/>
      </c>
      <c r="ME63" s="156" t="str">
        <f t="shared" si="47"/>
        <v/>
      </c>
      <c r="MF63" s="156" t="str">
        <f t="shared" si="47"/>
        <v/>
      </c>
      <c r="MG63" s="156" t="str">
        <f t="shared" si="47"/>
        <v/>
      </c>
      <c r="MH63" s="156" t="str">
        <f t="shared" si="47"/>
        <v/>
      </c>
      <c r="MI63" s="156" t="str">
        <f t="shared" si="47"/>
        <v/>
      </c>
      <c r="MJ63" s="156" t="str">
        <f t="shared" si="47"/>
        <v/>
      </c>
      <c r="MK63" s="156" t="str">
        <f t="shared" si="47"/>
        <v/>
      </c>
      <c r="ML63" s="156" t="str">
        <f t="shared" si="47"/>
        <v/>
      </c>
      <c r="MM63" s="156" t="str">
        <f t="shared" si="47"/>
        <v/>
      </c>
      <c r="MN63" s="156" t="str">
        <f t="shared" si="47"/>
        <v/>
      </c>
      <c r="MO63" s="156" t="str">
        <f t="shared" si="48"/>
        <v/>
      </c>
      <c r="MP63" s="156" t="str">
        <f t="shared" si="48"/>
        <v/>
      </c>
      <c r="MQ63" s="156" t="str">
        <f t="shared" si="48"/>
        <v/>
      </c>
      <c r="MR63" s="156" t="str">
        <f t="shared" si="48"/>
        <v/>
      </c>
      <c r="MS63" s="156" t="str">
        <f t="shared" si="50"/>
        <v/>
      </c>
      <c r="MT63" s="156" t="str">
        <f t="shared" si="50"/>
        <v/>
      </c>
      <c r="MU63" s="156" t="str">
        <f t="shared" si="50"/>
        <v/>
      </c>
      <c r="MV63" s="156" t="str">
        <f t="shared" si="50"/>
        <v/>
      </c>
      <c r="MW63" s="156" t="str">
        <f t="shared" si="50"/>
        <v/>
      </c>
      <c r="MX63" s="156" t="str">
        <f t="shared" ref="MX63:NM64" si="54">IF($O63="Yes",IF($R63+COLUMN(MD63)&gt;$S63,"",MW63+1),"")</f>
        <v/>
      </c>
      <c r="MY63" s="156" t="str">
        <f t="shared" si="54"/>
        <v/>
      </c>
      <c r="MZ63" s="156" t="str">
        <f t="shared" si="54"/>
        <v/>
      </c>
      <c r="NA63" s="156" t="str">
        <f t="shared" si="54"/>
        <v/>
      </c>
      <c r="NB63" s="156" t="str">
        <f t="shared" si="54"/>
        <v/>
      </c>
      <c r="NC63" s="156" t="str">
        <f t="shared" si="54"/>
        <v/>
      </c>
      <c r="ND63" s="156" t="str">
        <f t="shared" si="54"/>
        <v/>
      </c>
      <c r="NE63" s="156" t="str">
        <f t="shared" si="54"/>
        <v/>
      </c>
      <c r="NF63" s="156" t="str">
        <f t="shared" si="54"/>
        <v/>
      </c>
      <c r="NG63" s="156" t="str">
        <f t="shared" si="54"/>
        <v/>
      </c>
      <c r="NH63" s="156" t="str">
        <f t="shared" si="54"/>
        <v/>
      </c>
      <c r="NI63" s="156" t="str">
        <f t="shared" si="54"/>
        <v/>
      </c>
      <c r="NJ63" s="156" t="str">
        <f t="shared" si="54"/>
        <v/>
      </c>
      <c r="NK63" s="156" t="str">
        <f t="shared" si="54"/>
        <v/>
      </c>
      <c r="NL63" s="156" t="str">
        <f t="shared" si="54"/>
        <v/>
      </c>
      <c r="NM63" s="156" t="str">
        <f t="shared" si="54"/>
        <v/>
      </c>
      <c r="NN63" s="156" t="str">
        <f t="shared" ref="NN63:NU64" si="55">IF($O63="Yes",IF($R63+COLUMN(MT63)&gt;$S63,"",NM63+1),"")</f>
        <v/>
      </c>
      <c r="NO63" s="156" t="str">
        <f t="shared" si="55"/>
        <v/>
      </c>
      <c r="NP63" s="156" t="str">
        <f t="shared" si="55"/>
        <v/>
      </c>
      <c r="NQ63" s="156" t="str">
        <f t="shared" si="55"/>
        <v/>
      </c>
      <c r="NR63" s="156" t="str">
        <f t="shared" si="55"/>
        <v/>
      </c>
      <c r="NS63" s="156" t="str">
        <f t="shared" si="55"/>
        <v/>
      </c>
      <c r="NT63" s="156" t="str">
        <f t="shared" si="55"/>
        <v/>
      </c>
      <c r="NU63" s="156" t="str">
        <f t="shared" si="55"/>
        <v/>
      </c>
    </row>
    <row r="64" spans="1:386" s="7" customFormat="1" ht="12.95" customHeight="1" x14ac:dyDescent="0.2">
      <c r="A64" s="3"/>
      <c r="B64" s="3"/>
      <c r="C64" s="3"/>
      <c r="D64" s="3"/>
      <c r="E64" s="3"/>
      <c r="F64" s="3"/>
      <c r="G64" s="3"/>
      <c r="H64" s="3"/>
      <c r="I64" s="3"/>
      <c r="J64" s="3"/>
      <c r="K64" s="3"/>
      <c r="L64" s="3"/>
      <c r="M64" s="6"/>
      <c r="N64" s="154">
        <v>12</v>
      </c>
      <c r="O64" s="154" t="str">
        <f t="shared" si="22"/>
        <v>No</v>
      </c>
      <c r="P64" s="154">
        <f t="shared" si="23"/>
        <v>0</v>
      </c>
      <c r="Q64" s="154">
        <f t="shared" si="51"/>
        <v>0</v>
      </c>
      <c r="R64" s="155" t="str">
        <f t="shared" si="52"/>
        <v/>
      </c>
      <c r="S64" s="155" t="str">
        <f t="shared" si="25"/>
        <v/>
      </c>
      <c r="T64" s="156" t="str">
        <f t="shared" si="53"/>
        <v/>
      </c>
      <c r="U64" s="156" t="str">
        <f t="shared" si="27"/>
        <v/>
      </c>
      <c r="V64" s="156" t="str">
        <f t="shared" si="27"/>
        <v/>
      </c>
      <c r="W64" s="156" t="str">
        <f t="shared" si="27"/>
        <v/>
      </c>
      <c r="X64" s="156" t="str">
        <f t="shared" si="27"/>
        <v/>
      </c>
      <c r="Y64" s="156" t="str">
        <f t="shared" si="27"/>
        <v/>
      </c>
      <c r="Z64" s="156" t="str">
        <f t="shared" si="27"/>
        <v/>
      </c>
      <c r="AA64" s="156" t="str">
        <f t="shared" si="27"/>
        <v/>
      </c>
      <c r="AB64" s="156" t="str">
        <f t="shared" si="27"/>
        <v/>
      </c>
      <c r="AC64" s="156" t="str">
        <f t="shared" si="27"/>
        <v/>
      </c>
      <c r="AD64" s="156" t="str">
        <f t="shared" si="27"/>
        <v/>
      </c>
      <c r="AE64" s="156" t="str">
        <f t="shared" si="27"/>
        <v/>
      </c>
      <c r="AF64" s="156" t="str">
        <f t="shared" si="27"/>
        <v/>
      </c>
      <c r="AG64" s="156" t="str">
        <f t="shared" si="28"/>
        <v/>
      </c>
      <c r="AH64" s="156" t="str">
        <f t="shared" si="28"/>
        <v/>
      </c>
      <c r="AI64" s="156" t="str">
        <f t="shared" si="28"/>
        <v/>
      </c>
      <c r="AJ64" s="156" t="str">
        <f t="shared" si="28"/>
        <v/>
      </c>
      <c r="AK64" s="156" t="str">
        <f t="shared" si="28"/>
        <v/>
      </c>
      <c r="AL64" s="156" t="str">
        <f t="shared" si="28"/>
        <v/>
      </c>
      <c r="AM64" s="156" t="str">
        <f t="shared" si="28"/>
        <v/>
      </c>
      <c r="AN64" s="156" t="str">
        <f t="shared" si="28"/>
        <v/>
      </c>
      <c r="AO64" s="156" t="str">
        <f t="shared" si="28"/>
        <v/>
      </c>
      <c r="AP64" s="156" t="str">
        <f t="shared" si="28"/>
        <v/>
      </c>
      <c r="AQ64" s="156" t="str">
        <f t="shared" si="28"/>
        <v/>
      </c>
      <c r="AR64" s="156" t="str">
        <f t="shared" si="28"/>
        <v/>
      </c>
      <c r="AS64" s="156" t="str">
        <f t="shared" si="28"/>
        <v/>
      </c>
      <c r="AT64" s="156" t="str">
        <f t="shared" si="28"/>
        <v/>
      </c>
      <c r="AU64" s="156" t="str">
        <f t="shared" si="28"/>
        <v/>
      </c>
      <c r="AV64" s="156" t="str">
        <f t="shared" si="28"/>
        <v/>
      </c>
      <c r="AW64" s="156" t="str">
        <f t="shared" si="29"/>
        <v/>
      </c>
      <c r="AX64" s="156" t="str">
        <f t="shared" si="29"/>
        <v/>
      </c>
      <c r="AY64" s="156" t="str">
        <f t="shared" si="29"/>
        <v/>
      </c>
      <c r="AZ64" s="156" t="str">
        <f t="shared" si="29"/>
        <v/>
      </c>
      <c r="BA64" s="156" t="str">
        <f t="shared" si="29"/>
        <v/>
      </c>
      <c r="BB64" s="156" t="str">
        <f t="shared" si="29"/>
        <v/>
      </c>
      <c r="BC64" s="156" t="str">
        <f t="shared" si="29"/>
        <v/>
      </c>
      <c r="BD64" s="156" t="str">
        <f t="shared" si="29"/>
        <v/>
      </c>
      <c r="BE64" s="156" t="str">
        <f t="shared" si="29"/>
        <v/>
      </c>
      <c r="BF64" s="156" t="str">
        <f t="shared" si="29"/>
        <v/>
      </c>
      <c r="BG64" s="156" t="str">
        <f t="shared" si="29"/>
        <v/>
      </c>
      <c r="BH64" s="156" t="str">
        <f t="shared" si="29"/>
        <v/>
      </c>
      <c r="BI64" s="156" t="str">
        <f t="shared" si="29"/>
        <v/>
      </c>
      <c r="BJ64" s="156" t="str">
        <f t="shared" si="29"/>
        <v/>
      </c>
      <c r="BK64" s="156" t="str">
        <f t="shared" si="29"/>
        <v/>
      </c>
      <c r="BL64" s="156" t="str">
        <f t="shared" si="29"/>
        <v/>
      </c>
      <c r="BM64" s="156" t="str">
        <f t="shared" si="30"/>
        <v/>
      </c>
      <c r="BN64" s="156" t="str">
        <f t="shared" si="30"/>
        <v/>
      </c>
      <c r="BO64" s="156" t="str">
        <f t="shared" si="30"/>
        <v/>
      </c>
      <c r="BP64" s="156" t="str">
        <f t="shared" si="30"/>
        <v/>
      </c>
      <c r="BQ64" s="156" t="str">
        <f t="shared" si="30"/>
        <v/>
      </c>
      <c r="BR64" s="156" t="str">
        <f t="shared" si="30"/>
        <v/>
      </c>
      <c r="BS64" s="156" t="str">
        <f t="shared" si="30"/>
        <v/>
      </c>
      <c r="BT64" s="156" t="str">
        <f t="shared" si="30"/>
        <v/>
      </c>
      <c r="BU64" s="156" t="str">
        <f t="shared" si="30"/>
        <v/>
      </c>
      <c r="BV64" s="156" t="str">
        <f t="shared" si="30"/>
        <v/>
      </c>
      <c r="BW64" s="156" t="str">
        <f t="shared" si="30"/>
        <v/>
      </c>
      <c r="BX64" s="156" t="str">
        <f t="shared" si="30"/>
        <v/>
      </c>
      <c r="BY64" s="156" t="str">
        <f t="shared" si="30"/>
        <v/>
      </c>
      <c r="BZ64" s="156" t="str">
        <f t="shared" si="30"/>
        <v/>
      </c>
      <c r="CA64" s="156" t="str">
        <f t="shared" si="30"/>
        <v/>
      </c>
      <c r="CB64" s="156" t="str">
        <f t="shared" si="30"/>
        <v/>
      </c>
      <c r="CC64" s="156" t="str">
        <f t="shared" si="31"/>
        <v/>
      </c>
      <c r="CD64" s="156" t="str">
        <f t="shared" si="31"/>
        <v/>
      </c>
      <c r="CE64" s="156" t="str">
        <f t="shared" si="31"/>
        <v/>
      </c>
      <c r="CF64" s="156" t="str">
        <f t="shared" si="31"/>
        <v/>
      </c>
      <c r="CG64" s="156" t="str">
        <f t="shared" si="31"/>
        <v/>
      </c>
      <c r="CH64" s="156" t="str">
        <f t="shared" si="31"/>
        <v/>
      </c>
      <c r="CI64" s="156" t="str">
        <f t="shared" si="31"/>
        <v/>
      </c>
      <c r="CJ64" s="156" t="str">
        <f t="shared" si="31"/>
        <v/>
      </c>
      <c r="CK64" s="156" t="str">
        <f t="shared" si="31"/>
        <v/>
      </c>
      <c r="CL64" s="156" t="str">
        <f t="shared" si="31"/>
        <v/>
      </c>
      <c r="CM64" s="156" t="str">
        <f t="shared" si="31"/>
        <v/>
      </c>
      <c r="CN64" s="156" t="str">
        <f t="shared" si="31"/>
        <v/>
      </c>
      <c r="CO64" s="156" t="str">
        <f t="shared" si="31"/>
        <v/>
      </c>
      <c r="CP64" s="156" t="str">
        <f t="shared" si="31"/>
        <v/>
      </c>
      <c r="CQ64" s="156" t="str">
        <f t="shared" si="31"/>
        <v/>
      </c>
      <c r="CR64" s="156" t="str">
        <f t="shared" si="31"/>
        <v/>
      </c>
      <c r="CS64" s="156" t="str">
        <f t="shared" si="32"/>
        <v/>
      </c>
      <c r="CT64" s="156" t="str">
        <f t="shared" si="32"/>
        <v/>
      </c>
      <c r="CU64" s="156" t="str">
        <f t="shared" si="32"/>
        <v/>
      </c>
      <c r="CV64" s="156" t="str">
        <f t="shared" si="32"/>
        <v/>
      </c>
      <c r="CW64" s="156" t="str">
        <f t="shared" si="32"/>
        <v/>
      </c>
      <c r="CX64" s="156" t="str">
        <f t="shared" si="32"/>
        <v/>
      </c>
      <c r="CY64" s="156" t="str">
        <f t="shared" si="32"/>
        <v/>
      </c>
      <c r="CZ64" s="156" t="str">
        <f t="shared" si="32"/>
        <v/>
      </c>
      <c r="DA64" s="156" t="str">
        <f t="shared" si="32"/>
        <v/>
      </c>
      <c r="DB64" s="156" t="str">
        <f t="shared" si="32"/>
        <v/>
      </c>
      <c r="DC64" s="156" t="str">
        <f t="shared" si="32"/>
        <v/>
      </c>
      <c r="DD64" s="156" t="str">
        <f t="shared" si="32"/>
        <v/>
      </c>
      <c r="DE64" s="156" t="str">
        <f t="shared" si="32"/>
        <v/>
      </c>
      <c r="DF64" s="156" t="str">
        <f t="shared" si="32"/>
        <v/>
      </c>
      <c r="DG64" s="156" t="str">
        <f t="shared" si="32"/>
        <v/>
      </c>
      <c r="DH64" s="156" t="str">
        <f t="shared" si="32"/>
        <v/>
      </c>
      <c r="DI64" s="156" t="str">
        <f t="shared" si="33"/>
        <v/>
      </c>
      <c r="DJ64" s="156" t="str">
        <f t="shared" si="33"/>
        <v/>
      </c>
      <c r="DK64" s="156" t="str">
        <f t="shared" si="33"/>
        <v/>
      </c>
      <c r="DL64" s="156" t="str">
        <f t="shared" si="33"/>
        <v/>
      </c>
      <c r="DM64" s="156" t="str">
        <f t="shared" si="33"/>
        <v/>
      </c>
      <c r="DN64" s="156" t="str">
        <f t="shared" si="33"/>
        <v/>
      </c>
      <c r="DO64" s="156" t="str">
        <f t="shared" si="33"/>
        <v/>
      </c>
      <c r="DP64" s="156" t="str">
        <f t="shared" si="33"/>
        <v/>
      </c>
      <c r="DQ64" s="156" t="str">
        <f t="shared" si="33"/>
        <v/>
      </c>
      <c r="DR64" s="156" t="str">
        <f t="shared" si="33"/>
        <v/>
      </c>
      <c r="DS64" s="156" t="str">
        <f t="shared" si="33"/>
        <v/>
      </c>
      <c r="DT64" s="156" t="str">
        <f t="shared" si="33"/>
        <v/>
      </c>
      <c r="DU64" s="156" t="str">
        <f t="shared" si="33"/>
        <v/>
      </c>
      <c r="DV64" s="156" t="str">
        <f t="shared" si="33"/>
        <v/>
      </c>
      <c r="DW64" s="156" t="str">
        <f t="shared" si="33"/>
        <v/>
      </c>
      <c r="DX64" s="156" t="str">
        <f t="shared" si="33"/>
        <v/>
      </c>
      <c r="DY64" s="156" t="str">
        <f t="shared" si="34"/>
        <v/>
      </c>
      <c r="DZ64" s="156" t="str">
        <f t="shared" si="34"/>
        <v/>
      </c>
      <c r="EA64" s="156" t="str">
        <f t="shared" si="34"/>
        <v/>
      </c>
      <c r="EB64" s="156" t="str">
        <f t="shared" si="34"/>
        <v/>
      </c>
      <c r="EC64" s="156" t="str">
        <f t="shared" si="34"/>
        <v/>
      </c>
      <c r="ED64" s="156" t="str">
        <f t="shared" si="34"/>
        <v/>
      </c>
      <c r="EE64" s="156" t="str">
        <f t="shared" si="34"/>
        <v/>
      </c>
      <c r="EF64" s="156" t="str">
        <f t="shared" si="34"/>
        <v/>
      </c>
      <c r="EG64" s="156" t="str">
        <f t="shared" si="34"/>
        <v/>
      </c>
      <c r="EH64" s="156" t="str">
        <f t="shared" si="34"/>
        <v/>
      </c>
      <c r="EI64" s="156" t="str">
        <f t="shared" si="34"/>
        <v/>
      </c>
      <c r="EJ64" s="156" t="str">
        <f t="shared" si="34"/>
        <v/>
      </c>
      <c r="EK64" s="156" t="str">
        <f t="shared" si="34"/>
        <v/>
      </c>
      <c r="EL64" s="156" t="str">
        <f t="shared" si="34"/>
        <v/>
      </c>
      <c r="EM64" s="156" t="str">
        <f t="shared" si="34"/>
        <v/>
      </c>
      <c r="EN64" s="156" t="str">
        <f t="shared" si="34"/>
        <v/>
      </c>
      <c r="EO64" s="156" t="str">
        <f t="shared" si="35"/>
        <v/>
      </c>
      <c r="EP64" s="156" t="str">
        <f t="shared" si="35"/>
        <v/>
      </c>
      <c r="EQ64" s="156" t="str">
        <f t="shared" si="35"/>
        <v/>
      </c>
      <c r="ER64" s="156" t="str">
        <f t="shared" si="35"/>
        <v/>
      </c>
      <c r="ES64" s="156" t="str">
        <f t="shared" si="35"/>
        <v/>
      </c>
      <c r="ET64" s="156" t="str">
        <f t="shared" si="35"/>
        <v/>
      </c>
      <c r="EU64" s="156" t="str">
        <f t="shared" si="35"/>
        <v/>
      </c>
      <c r="EV64" s="156" t="str">
        <f t="shared" si="35"/>
        <v/>
      </c>
      <c r="EW64" s="156" t="str">
        <f t="shared" si="35"/>
        <v/>
      </c>
      <c r="EX64" s="156" t="str">
        <f t="shared" si="35"/>
        <v/>
      </c>
      <c r="EY64" s="156" t="str">
        <f t="shared" si="35"/>
        <v/>
      </c>
      <c r="EZ64" s="156" t="str">
        <f t="shared" si="35"/>
        <v/>
      </c>
      <c r="FA64" s="156" t="str">
        <f t="shared" si="35"/>
        <v/>
      </c>
      <c r="FB64" s="156" t="str">
        <f t="shared" si="35"/>
        <v/>
      </c>
      <c r="FC64" s="156" t="str">
        <f t="shared" si="35"/>
        <v/>
      </c>
      <c r="FD64" s="156" t="str">
        <f t="shared" si="35"/>
        <v/>
      </c>
      <c r="FE64" s="156" t="str">
        <f t="shared" si="36"/>
        <v/>
      </c>
      <c r="FF64" s="156" t="str">
        <f t="shared" si="36"/>
        <v/>
      </c>
      <c r="FG64" s="156" t="str">
        <f t="shared" si="36"/>
        <v/>
      </c>
      <c r="FH64" s="156" t="str">
        <f t="shared" si="36"/>
        <v/>
      </c>
      <c r="FI64" s="156" t="str">
        <f t="shared" si="36"/>
        <v/>
      </c>
      <c r="FJ64" s="156" t="str">
        <f t="shared" si="36"/>
        <v/>
      </c>
      <c r="FK64" s="156" t="str">
        <f t="shared" si="36"/>
        <v/>
      </c>
      <c r="FL64" s="156" t="str">
        <f t="shared" si="36"/>
        <v/>
      </c>
      <c r="FM64" s="156" t="str">
        <f t="shared" si="36"/>
        <v/>
      </c>
      <c r="FN64" s="156" t="str">
        <f t="shared" si="36"/>
        <v/>
      </c>
      <c r="FO64" s="156" t="str">
        <f t="shared" si="36"/>
        <v/>
      </c>
      <c r="FP64" s="156" t="str">
        <f t="shared" si="36"/>
        <v/>
      </c>
      <c r="FQ64" s="156" t="str">
        <f t="shared" si="36"/>
        <v/>
      </c>
      <c r="FR64" s="156" t="str">
        <f t="shared" si="36"/>
        <v/>
      </c>
      <c r="FS64" s="156" t="str">
        <f t="shared" si="36"/>
        <v/>
      </c>
      <c r="FT64" s="156" t="str">
        <f t="shared" si="36"/>
        <v/>
      </c>
      <c r="FU64" s="156" t="str">
        <f t="shared" si="37"/>
        <v/>
      </c>
      <c r="FV64" s="156" t="str">
        <f t="shared" si="37"/>
        <v/>
      </c>
      <c r="FW64" s="156" t="str">
        <f t="shared" si="37"/>
        <v/>
      </c>
      <c r="FX64" s="156" t="str">
        <f t="shared" si="37"/>
        <v/>
      </c>
      <c r="FY64" s="156" t="str">
        <f t="shared" si="37"/>
        <v/>
      </c>
      <c r="FZ64" s="156" t="str">
        <f t="shared" si="37"/>
        <v/>
      </c>
      <c r="GA64" s="156" t="str">
        <f t="shared" si="37"/>
        <v/>
      </c>
      <c r="GB64" s="156" t="str">
        <f t="shared" si="37"/>
        <v/>
      </c>
      <c r="GC64" s="156" t="str">
        <f t="shared" si="37"/>
        <v/>
      </c>
      <c r="GD64" s="156" t="str">
        <f t="shared" si="37"/>
        <v/>
      </c>
      <c r="GE64" s="156" t="str">
        <f t="shared" si="37"/>
        <v/>
      </c>
      <c r="GF64" s="156" t="str">
        <f t="shared" si="37"/>
        <v/>
      </c>
      <c r="GG64" s="156" t="str">
        <f t="shared" si="37"/>
        <v/>
      </c>
      <c r="GH64" s="156" t="str">
        <f t="shared" si="37"/>
        <v/>
      </c>
      <c r="GI64" s="156" t="str">
        <f t="shared" si="37"/>
        <v/>
      </c>
      <c r="GJ64" s="156" t="str">
        <f t="shared" si="37"/>
        <v/>
      </c>
      <c r="GK64" s="156" t="str">
        <f t="shared" si="38"/>
        <v/>
      </c>
      <c r="GL64" s="156" t="str">
        <f t="shared" si="38"/>
        <v/>
      </c>
      <c r="GM64" s="156" t="str">
        <f t="shared" si="38"/>
        <v/>
      </c>
      <c r="GN64" s="156" t="str">
        <f t="shared" si="38"/>
        <v/>
      </c>
      <c r="GO64" s="156" t="str">
        <f t="shared" si="38"/>
        <v/>
      </c>
      <c r="GP64" s="156" t="str">
        <f t="shared" si="38"/>
        <v/>
      </c>
      <c r="GQ64" s="156" t="str">
        <f t="shared" si="38"/>
        <v/>
      </c>
      <c r="GR64" s="156" t="str">
        <f t="shared" si="38"/>
        <v/>
      </c>
      <c r="GS64" s="156" t="str">
        <f t="shared" si="38"/>
        <v/>
      </c>
      <c r="GT64" s="156" t="str">
        <f t="shared" si="38"/>
        <v/>
      </c>
      <c r="GU64" s="156" t="str">
        <f t="shared" si="38"/>
        <v/>
      </c>
      <c r="GV64" s="156" t="str">
        <f t="shared" si="38"/>
        <v/>
      </c>
      <c r="GW64" s="156" t="str">
        <f t="shared" si="38"/>
        <v/>
      </c>
      <c r="GX64" s="156" t="str">
        <f t="shared" si="38"/>
        <v/>
      </c>
      <c r="GY64" s="156" t="str">
        <f t="shared" si="38"/>
        <v/>
      </c>
      <c r="GZ64" s="156" t="str">
        <f t="shared" si="38"/>
        <v/>
      </c>
      <c r="HA64" s="156" t="str">
        <f t="shared" si="39"/>
        <v/>
      </c>
      <c r="HB64" s="156" t="str">
        <f t="shared" si="39"/>
        <v/>
      </c>
      <c r="HC64" s="156" t="str">
        <f t="shared" si="39"/>
        <v/>
      </c>
      <c r="HD64" s="156" t="str">
        <f t="shared" si="39"/>
        <v/>
      </c>
      <c r="HE64" s="156" t="str">
        <f t="shared" si="39"/>
        <v/>
      </c>
      <c r="HF64" s="156" t="str">
        <f t="shared" si="39"/>
        <v/>
      </c>
      <c r="HG64" s="156" t="str">
        <f t="shared" si="39"/>
        <v/>
      </c>
      <c r="HH64" s="156" t="str">
        <f t="shared" si="39"/>
        <v/>
      </c>
      <c r="HI64" s="156" t="str">
        <f t="shared" si="39"/>
        <v/>
      </c>
      <c r="HJ64" s="156" t="str">
        <f t="shared" si="39"/>
        <v/>
      </c>
      <c r="HK64" s="156" t="str">
        <f t="shared" si="39"/>
        <v/>
      </c>
      <c r="HL64" s="156" t="str">
        <f t="shared" si="39"/>
        <v/>
      </c>
      <c r="HM64" s="156" t="str">
        <f t="shared" si="39"/>
        <v/>
      </c>
      <c r="HN64" s="156" t="str">
        <f t="shared" si="39"/>
        <v/>
      </c>
      <c r="HO64" s="156" t="str">
        <f t="shared" si="39"/>
        <v/>
      </c>
      <c r="HP64" s="156" t="str">
        <f t="shared" si="39"/>
        <v/>
      </c>
      <c r="HQ64" s="156" t="str">
        <f t="shared" si="40"/>
        <v/>
      </c>
      <c r="HR64" s="156" t="str">
        <f t="shared" si="40"/>
        <v/>
      </c>
      <c r="HS64" s="156" t="str">
        <f t="shared" si="40"/>
        <v/>
      </c>
      <c r="HT64" s="156" t="str">
        <f t="shared" si="40"/>
        <v/>
      </c>
      <c r="HU64" s="156" t="str">
        <f t="shared" si="40"/>
        <v/>
      </c>
      <c r="HV64" s="156" t="str">
        <f t="shared" si="40"/>
        <v/>
      </c>
      <c r="HW64" s="156" t="str">
        <f t="shared" si="40"/>
        <v/>
      </c>
      <c r="HX64" s="156" t="str">
        <f t="shared" si="40"/>
        <v/>
      </c>
      <c r="HY64" s="156" t="str">
        <f t="shared" si="40"/>
        <v/>
      </c>
      <c r="HZ64" s="156" t="str">
        <f t="shared" si="40"/>
        <v/>
      </c>
      <c r="IA64" s="156" t="str">
        <f t="shared" si="40"/>
        <v/>
      </c>
      <c r="IB64" s="156" t="str">
        <f t="shared" si="40"/>
        <v/>
      </c>
      <c r="IC64" s="156" t="str">
        <f t="shared" si="40"/>
        <v/>
      </c>
      <c r="ID64" s="156" t="str">
        <f t="shared" si="40"/>
        <v/>
      </c>
      <c r="IE64" s="156" t="str">
        <f t="shared" si="40"/>
        <v/>
      </c>
      <c r="IF64" s="156" t="str">
        <f t="shared" si="40"/>
        <v/>
      </c>
      <c r="IG64" s="156" t="str">
        <f t="shared" si="41"/>
        <v/>
      </c>
      <c r="IH64" s="156" t="str">
        <f t="shared" si="41"/>
        <v/>
      </c>
      <c r="II64" s="156" t="str">
        <f t="shared" si="41"/>
        <v/>
      </c>
      <c r="IJ64" s="156" t="str">
        <f t="shared" si="41"/>
        <v/>
      </c>
      <c r="IK64" s="156" t="str">
        <f t="shared" si="41"/>
        <v/>
      </c>
      <c r="IL64" s="156" t="str">
        <f t="shared" si="41"/>
        <v/>
      </c>
      <c r="IM64" s="156" t="str">
        <f t="shared" si="41"/>
        <v/>
      </c>
      <c r="IN64" s="156" t="str">
        <f t="shared" si="41"/>
        <v/>
      </c>
      <c r="IO64" s="156" t="str">
        <f t="shared" si="41"/>
        <v/>
      </c>
      <c r="IP64" s="156" t="str">
        <f t="shared" si="41"/>
        <v/>
      </c>
      <c r="IQ64" s="156" t="str">
        <f t="shared" si="41"/>
        <v/>
      </c>
      <c r="IR64" s="156" t="str">
        <f t="shared" si="41"/>
        <v/>
      </c>
      <c r="IS64" s="156" t="str">
        <f t="shared" si="41"/>
        <v/>
      </c>
      <c r="IT64" s="156" t="str">
        <f t="shared" si="41"/>
        <v/>
      </c>
      <c r="IU64" s="156" t="str">
        <f t="shared" si="41"/>
        <v/>
      </c>
      <c r="IV64" s="156" t="str">
        <f t="shared" si="41"/>
        <v/>
      </c>
      <c r="IW64" s="156" t="str">
        <f t="shared" si="42"/>
        <v/>
      </c>
      <c r="IX64" s="156" t="str">
        <f t="shared" si="42"/>
        <v/>
      </c>
      <c r="IY64" s="156" t="str">
        <f t="shared" si="42"/>
        <v/>
      </c>
      <c r="IZ64" s="156" t="str">
        <f t="shared" si="42"/>
        <v/>
      </c>
      <c r="JA64" s="156" t="str">
        <f t="shared" si="42"/>
        <v/>
      </c>
      <c r="JB64" s="156" t="str">
        <f t="shared" si="42"/>
        <v/>
      </c>
      <c r="JC64" s="156" t="str">
        <f t="shared" si="42"/>
        <v/>
      </c>
      <c r="JD64" s="156" t="str">
        <f t="shared" si="42"/>
        <v/>
      </c>
      <c r="JE64" s="156" t="str">
        <f t="shared" si="42"/>
        <v/>
      </c>
      <c r="JF64" s="156" t="str">
        <f t="shared" si="42"/>
        <v/>
      </c>
      <c r="JG64" s="156" t="str">
        <f t="shared" si="42"/>
        <v/>
      </c>
      <c r="JH64" s="156" t="str">
        <f t="shared" si="42"/>
        <v/>
      </c>
      <c r="JI64" s="156" t="str">
        <f t="shared" si="42"/>
        <v/>
      </c>
      <c r="JJ64" s="156" t="str">
        <f t="shared" si="42"/>
        <v/>
      </c>
      <c r="JK64" s="156" t="str">
        <f t="shared" si="42"/>
        <v/>
      </c>
      <c r="JL64" s="156" t="str">
        <f t="shared" si="42"/>
        <v/>
      </c>
      <c r="JM64" s="156" t="str">
        <f t="shared" si="43"/>
        <v/>
      </c>
      <c r="JN64" s="156" t="str">
        <f t="shared" si="43"/>
        <v/>
      </c>
      <c r="JO64" s="156" t="str">
        <f t="shared" si="43"/>
        <v/>
      </c>
      <c r="JP64" s="156" t="str">
        <f t="shared" si="43"/>
        <v/>
      </c>
      <c r="JQ64" s="156" t="str">
        <f t="shared" si="43"/>
        <v/>
      </c>
      <c r="JR64" s="156" t="str">
        <f t="shared" si="43"/>
        <v/>
      </c>
      <c r="JS64" s="156" t="str">
        <f t="shared" si="43"/>
        <v/>
      </c>
      <c r="JT64" s="156" t="str">
        <f t="shared" si="43"/>
        <v/>
      </c>
      <c r="JU64" s="156" t="str">
        <f t="shared" si="43"/>
        <v/>
      </c>
      <c r="JV64" s="156" t="str">
        <f t="shared" si="43"/>
        <v/>
      </c>
      <c r="JW64" s="156" t="str">
        <f t="shared" si="43"/>
        <v/>
      </c>
      <c r="JX64" s="156" t="str">
        <f t="shared" si="43"/>
        <v/>
      </c>
      <c r="JY64" s="156" t="str">
        <f t="shared" si="43"/>
        <v/>
      </c>
      <c r="JZ64" s="156" t="str">
        <f t="shared" si="43"/>
        <v/>
      </c>
      <c r="KA64" s="156" t="str">
        <f t="shared" si="43"/>
        <v/>
      </c>
      <c r="KB64" s="156" t="str">
        <f t="shared" si="43"/>
        <v/>
      </c>
      <c r="KC64" s="156" t="str">
        <f t="shared" si="44"/>
        <v/>
      </c>
      <c r="KD64" s="156" t="str">
        <f t="shared" si="44"/>
        <v/>
      </c>
      <c r="KE64" s="156" t="str">
        <f t="shared" si="44"/>
        <v/>
      </c>
      <c r="KF64" s="156" t="str">
        <f t="shared" si="44"/>
        <v/>
      </c>
      <c r="KG64" s="156" t="str">
        <f t="shared" si="44"/>
        <v/>
      </c>
      <c r="KH64" s="156" t="str">
        <f t="shared" si="44"/>
        <v/>
      </c>
      <c r="KI64" s="156" t="str">
        <f t="shared" si="44"/>
        <v/>
      </c>
      <c r="KJ64" s="156" t="str">
        <f t="shared" si="44"/>
        <v/>
      </c>
      <c r="KK64" s="156" t="str">
        <f t="shared" si="44"/>
        <v/>
      </c>
      <c r="KL64" s="156" t="str">
        <f t="shared" si="44"/>
        <v/>
      </c>
      <c r="KM64" s="156" t="str">
        <f t="shared" si="44"/>
        <v/>
      </c>
      <c r="KN64" s="156" t="str">
        <f t="shared" si="44"/>
        <v/>
      </c>
      <c r="KO64" s="156" t="str">
        <f t="shared" si="44"/>
        <v/>
      </c>
      <c r="KP64" s="156" t="str">
        <f t="shared" si="44"/>
        <v/>
      </c>
      <c r="KQ64" s="156" t="str">
        <f t="shared" si="44"/>
        <v/>
      </c>
      <c r="KR64" s="156" t="str">
        <f t="shared" si="44"/>
        <v/>
      </c>
      <c r="KS64" s="156" t="str">
        <f t="shared" si="45"/>
        <v/>
      </c>
      <c r="KT64" s="156" t="str">
        <f t="shared" si="45"/>
        <v/>
      </c>
      <c r="KU64" s="156" t="str">
        <f t="shared" si="45"/>
        <v/>
      </c>
      <c r="KV64" s="156" t="str">
        <f t="shared" si="45"/>
        <v/>
      </c>
      <c r="KW64" s="156" t="str">
        <f t="shared" si="45"/>
        <v/>
      </c>
      <c r="KX64" s="156" t="str">
        <f t="shared" si="45"/>
        <v/>
      </c>
      <c r="KY64" s="156" t="str">
        <f t="shared" si="45"/>
        <v/>
      </c>
      <c r="KZ64" s="156" t="str">
        <f t="shared" si="45"/>
        <v/>
      </c>
      <c r="LA64" s="156" t="str">
        <f t="shared" si="45"/>
        <v/>
      </c>
      <c r="LB64" s="156" t="str">
        <f t="shared" si="45"/>
        <v/>
      </c>
      <c r="LC64" s="156" t="str">
        <f t="shared" si="45"/>
        <v/>
      </c>
      <c r="LD64" s="156" t="str">
        <f t="shared" si="45"/>
        <v/>
      </c>
      <c r="LE64" s="156" t="str">
        <f t="shared" si="45"/>
        <v/>
      </c>
      <c r="LF64" s="156" t="str">
        <f t="shared" si="45"/>
        <v/>
      </c>
      <c r="LG64" s="156" t="str">
        <f t="shared" si="45"/>
        <v/>
      </c>
      <c r="LH64" s="156" t="str">
        <f t="shared" si="45"/>
        <v/>
      </c>
      <c r="LI64" s="156" t="str">
        <f t="shared" si="46"/>
        <v/>
      </c>
      <c r="LJ64" s="156" t="str">
        <f t="shared" si="46"/>
        <v/>
      </c>
      <c r="LK64" s="156" t="str">
        <f t="shared" si="46"/>
        <v/>
      </c>
      <c r="LL64" s="156" t="str">
        <f t="shared" si="46"/>
        <v/>
      </c>
      <c r="LM64" s="156" t="str">
        <f t="shared" si="46"/>
        <v/>
      </c>
      <c r="LN64" s="156" t="str">
        <f t="shared" si="46"/>
        <v/>
      </c>
      <c r="LO64" s="156" t="str">
        <f t="shared" si="46"/>
        <v/>
      </c>
      <c r="LP64" s="156" t="str">
        <f t="shared" si="46"/>
        <v/>
      </c>
      <c r="LQ64" s="156" t="str">
        <f t="shared" si="46"/>
        <v/>
      </c>
      <c r="LR64" s="156" t="str">
        <f t="shared" si="46"/>
        <v/>
      </c>
      <c r="LS64" s="156" t="str">
        <f t="shared" si="46"/>
        <v/>
      </c>
      <c r="LT64" s="156" t="str">
        <f t="shared" si="46"/>
        <v/>
      </c>
      <c r="LU64" s="156" t="str">
        <f t="shared" si="46"/>
        <v/>
      </c>
      <c r="LV64" s="156" t="str">
        <f t="shared" si="46"/>
        <v/>
      </c>
      <c r="LW64" s="156" t="str">
        <f t="shared" si="46"/>
        <v/>
      </c>
      <c r="LX64" s="156" t="str">
        <f t="shared" si="46"/>
        <v/>
      </c>
      <c r="LY64" s="156" t="str">
        <f t="shared" si="47"/>
        <v/>
      </c>
      <c r="LZ64" s="156" t="str">
        <f t="shared" si="47"/>
        <v/>
      </c>
      <c r="MA64" s="156" t="str">
        <f t="shared" si="47"/>
        <v/>
      </c>
      <c r="MB64" s="156" t="str">
        <f t="shared" si="47"/>
        <v/>
      </c>
      <c r="MC64" s="156" t="str">
        <f t="shared" si="47"/>
        <v/>
      </c>
      <c r="MD64" s="156" t="str">
        <f t="shared" si="47"/>
        <v/>
      </c>
      <c r="ME64" s="156" t="str">
        <f t="shared" si="47"/>
        <v/>
      </c>
      <c r="MF64" s="156" t="str">
        <f t="shared" si="47"/>
        <v/>
      </c>
      <c r="MG64" s="156" t="str">
        <f t="shared" si="47"/>
        <v/>
      </c>
      <c r="MH64" s="156" t="str">
        <f t="shared" si="47"/>
        <v/>
      </c>
      <c r="MI64" s="156" t="str">
        <f t="shared" si="47"/>
        <v/>
      </c>
      <c r="MJ64" s="156" t="str">
        <f t="shared" si="47"/>
        <v/>
      </c>
      <c r="MK64" s="156" t="str">
        <f t="shared" si="47"/>
        <v/>
      </c>
      <c r="ML64" s="156" t="str">
        <f t="shared" si="47"/>
        <v/>
      </c>
      <c r="MM64" s="156" t="str">
        <f t="shared" si="47"/>
        <v/>
      </c>
      <c r="MN64" s="156" t="str">
        <f t="shared" si="47"/>
        <v/>
      </c>
      <c r="MO64" s="156" t="str">
        <f t="shared" si="48"/>
        <v/>
      </c>
      <c r="MP64" s="156" t="str">
        <f t="shared" si="48"/>
        <v/>
      </c>
      <c r="MQ64" s="156" t="str">
        <f t="shared" si="48"/>
        <v/>
      </c>
      <c r="MR64" s="156" t="str">
        <f t="shared" si="48"/>
        <v/>
      </c>
      <c r="MS64" s="156" t="str">
        <f t="shared" si="48"/>
        <v/>
      </c>
      <c r="MT64" s="156" t="str">
        <f t="shared" si="48"/>
        <v/>
      </c>
      <c r="MU64" s="156" t="str">
        <f t="shared" si="48"/>
        <v/>
      </c>
      <c r="MV64" s="156" t="str">
        <f t="shared" si="48"/>
        <v/>
      </c>
      <c r="MW64" s="156" t="str">
        <f t="shared" si="48"/>
        <v/>
      </c>
      <c r="MX64" s="156" t="str">
        <f t="shared" si="48"/>
        <v/>
      </c>
      <c r="MY64" s="156" t="str">
        <f t="shared" si="48"/>
        <v/>
      </c>
      <c r="MZ64" s="156" t="str">
        <f t="shared" si="48"/>
        <v/>
      </c>
      <c r="NA64" s="156" t="str">
        <f t="shared" si="48"/>
        <v/>
      </c>
      <c r="NB64" s="156" t="str">
        <f t="shared" si="48"/>
        <v/>
      </c>
      <c r="NC64" s="156" t="str">
        <f t="shared" si="48"/>
        <v/>
      </c>
      <c r="ND64" s="156" t="str">
        <f t="shared" si="48"/>
        <v/>
      </c>
      <c r="NE64" s="156" t="str">
        <f t="shared" si="54"/>
        <v/>
      </c>
      <c r="NF64" s="156" t="str">
        <f t="shared" si="54"/>
        <v/>
      </c>
      <c r="NG64" s="156" t="str">
        <f t="shared" si="54"/>
        <v/>
      </c>
      <c r="NH64" s="156" t="str">
        <f t="shared" si="54"/>
        <v/>
      </c>
      <c r="NI64" s="156" t="str">
        <f t="shared" si="54"/>
        <v/>
      </c>
      <c r="NJ64" s="156" t="str">
        <f t="shared" si="54"/>
        <v/>
      </c>
      <c r="NK64" s="156" t="str">
        <f t="shared" si="54"/>
        <v/>
      </c>
      <c r="NL64" s="156" t="str">
        <f t="shared" si="54"/>
        <v/>
      </c>
      <c r="NM64" s="156" t="str">
        <f t="shared" si="54"/>
        <v/>
      </c>
      <c r="NN64" s="156" t="str">
        <f t="shared" si="55"/>
        <v/>
      </c>
      <c r="NO64" s="156" t="str">
        <f t="shared" si="55"/>
        <v/>
      </c>
      <c r="NP64" s="156" t="str">
        <f t="shared" si="55"/>
        <v/>
      </c>
      <c r="NQ64" s="156" t="str">
        <f t="shared" si="55"/>
        <v/>
      </c>
      <c r="NR64" s="156" t="str">
        <f t="shared" si="55"/>
        <v/>
      </c>
      <c r="NS64" s="156" t="str">
        <f t="shared" si="55"/>
        <v/>
      </c>
      <c r="NT64" s="156" t="str">
        <f t="shared" si="55"/>
        <v/>
      </c>
      <c r="NU64" s="156" t="str">
        <f t="shared" si="55"/>
        <v/>
      </c>
    </row>
    <row r="65" spans="1:385" s="7" customFormat="1" ht="12.95" customHeight="1" x14ac:dyDescent="0.2">
      <c r="A65" s="3"/>
      <c r="B65" s="3"/>
      <c r="C65" s="3"/>
      <c r="D65" s="3"/>
      <c r="E65" s="3"/>
      <c r="F65" s="3"/>
      <c r="G65" s="3"/>
      <c r="H65" s="3"/>
      <c r="I65" s="3"/>
      <c r="J65" s="3"/>
      <c r="K65" s="3"/>
      <c r="L65" s="3"/>
      <c r="M65" s="6"/>
      <c r="N65" s="6"/>
      <c r="O65" s="6"/>
      <c r="P65" s="6" t="s">
        <v>29</v>
      </c>
      <c r="Q65" s="6" t="s">
        <v>29</v>
      </c>
      <c r="R65" s="6" t="s">
        <v>30</v>
      </c>
      <c r="S65" s="6" t="s">
        <v>30</v>
      </c>
      <c r="T65" s="6" t="s">
        <v>31</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row>
    <row r="66" spans="1:385" s="7" customFormat="1" ht="12.95" customHeight="1" x14ac:dyDescent="0.2">
      <c r="A66" s="3"/>
      <c r="B66" s="3"/>
      <c r="C66" s="3"/>
      <c r="D66" s="3"/>
      <c r="E66" s="3"/>
      <c r="F66" s="3"/>
      <c r="G66" s="3"/>
      <c r="H66" s="3"/>
      <c r="I66" s="3"/>
      <c r="J66" s="3"/>
      <c r="K66" s="3"/>
      <c r="L66" s="3"/>
      <c r="M66" s="6"/>
      <c r="N66" s="151" t="s">
        <v>69</v>
      </c>
      <c r="O66" s="6" t="s">
        <v>33</v>
      </c>
      <c r="P66" s="6" t="s">
        <v>34</v>
      </c>
      <c r="Q66" s="6" t="s">
        <v>35</v>
      </c>
      <c r="R66" s="6" t="s">
        <v>36</v>
      </c>
      <c r="S66" s="6" t="s">
        <v>37</v>
      </c>
      <c r="T66" s="152">
        <v>1</v>
      </c>
      <c r="U66" s="153">
        <v>2</v>
      </c>
      <c r="V66" s="6">
        <v>3</v>
      </c>
      <c r="W66" s="6">
        <v>4</v>
      </c>
      <c r="X66" s="6">
        <v>5</v>
      </c>
      <c r="Y66" s="6">
        <v>6</v>
      </c>
      <c r="Z66" s="6">
        <v>7</v>
      </c>
      <c r="AA66" s="6">
        <v>8</v>
      </c>
      <c r="AB66" s="6">
        <v>9</v>
      </c>
      <c r="AC66" s="6">
        <v>10</v>
      </c>
      <c r="AD66" s="6">
        <v>11</v>
      </c>
      <c r="AE66" s="6">
        <v>12</v>
      </c>
      <c r="AF66" s="6">
        <v>13</v>
      </c>
      <c r="AG66" s="6">
        <v>14</v>
      </c>
      <c r="AH66" s="6">
        <v>15</v>
      </c>
      <c r="AI66" s="6">
        <v>16</v>
      </c>
      <c r="AJ66" s="6">
        <v>17</v>
      </c>
      <c r="AK66" s="6">
        <v>18</v>
      </c>
      <c r="AL66" s="6">
        <v>19</v>
      </c>
      <c r="AM66" s="6">
        <v>20</v>
      </c>
      <c r="AN66" s="6">
        <v>21</v>
      </c>
      <c r="AO66" s="6">
        <v>22</v>
      </c>
      <c r="AP66" s="6">
        <v>23</v>
      </c>
      <c r="AQ66" s="6">
        <v>24</v>
      </c>
      <c r="AR66" s="6">
        <v>25</v>
      </c>
      <c r="AS66" s="6">
        <v>26</v>
      </c>
      <c r="AT66" s="6">
        <v>27</v>
      </c>
      <c r="AU66" s="6">
        <v>28</v>
      </c>
      <c r="AV66" s="6">
        <v>29</v>
      </c>
      <c r="AW66" s="6">
        <v>30</v>
      </c>
      <c r="AX66" s="6">
        <v>31</v>
      </c>
      <c r="AY66" s="6">
        <v>32</v>
      </c>
      <c r="AZ66" s="6">
        <v>33</v>
      </c>
      <c r="BA66" s="6">
        <v>34</v>
      </c>
      <c r="BB66" s="6">
        <v>35</v>
      </c>
      <c r="BC66" s="6">
        <v>36</v>
      </c>
      <c r="BD66" s="6">
        <v>37</v>
      </c>
      <c r="BE66" s="6">
        <v>38</v>
      </c>
      <c r="BF66" s="6">
        <v>39</v>
      </c>
      <c r="BG66" s="6">
        <v>40</v>
      </c>
      <c r="BH66" s="6">
        <v>41</v>
      </c>
      <c r="BI66" s="6">
        <v>42</v>
      </c>
      <c r="BJ66" s="6">
        <v>43</v>
      </c>
      <c r="BK66" s="6">
        <v>44</v>
      </c>
      <c r="BL66" s="6">
        <v>45</v>
      </c>
      <c r="BM66" s="6">
        <v>46</v>
      </c>
      <c r="BN66" s="6">
        <v>47</v>
      </c>
      <c r="BO66" s="6">
        <v>48</v>
      </c>
      <c r="BP66" s="6">
        <v>49</v>
      </c>
      <c r="BQ66" s="6">
        <v>50</v>
      </c>
      <c r="BR66" s="6">
        <v>51</v>
      </c>
      <c r="BS66" s="6">
        <v>52</v>
      </c>
      <c r="BT66" s="6">
        <v>53</v>
      </c>
      <c r="BU66" s="6">
        <v>54</v>
      </c>
      <c r="BV66" s="6">
        <v>55</v>
      </c>
      <c r="BW66" s="6">
        <v>56</v>
      </c>
      <c r="BX66" s="6">
        <v>57</v>
      </c>
      <c r="BY66" s="6">
        <v>58</v>
      </c>
      <c r="BZ66" s="6">
        <v>59</v>
      </c>
      <c r="CA66" s="6">
        <v>60</v>
      </c>
      <c r="CB66" s="6">
        <v>61</v>
      </c>
      <c r="CC66" s="6">
        <v>62</v>
      </c>
      <c r="CD66" s="6">
        <v>63</v>
      </c>
      <c r="CE66" s="6">
        <v>64</v>
      </c>
      <c r="CF66" s="6">
        <v>65</v>
      </c>
      <c r="CG66" s="6">
        <v>66</v>
      </c>
      <c r="CH66" s="6">
        <v>67</v>
      </c>
      <c r="CI66" s="6">
        <v>68</v>
      </c>
      <c r="CJ66" s="6">
        <v>69</v>
      </c>
      <c r="CK66" s="6">
        <v>70</v>
      </c>
      <c r="CL66" s="6">
        <v>71</v>
      </c>
      <c r="CM66" s="6">
        <v>72</v>
      </c>
      <c r="CN66" s="6">
        <v>73</v>
      </c>
      <c r="CO66" s="6">
        <v>74</v>
      </c>
      <c r="CP66" s="6">
        <v>75</v>
      </c>
      <c r="CQ66" s="6">
        <v>76</v>
      </c>
      <c r="CR66" s="6">
        <v>77</v>
      </c>
      <c r="CS66" s="6">
        <v>78</v>
      </c>
      <c r="CT66" s="6">
        <v>79</v>
      </c>
      <c r="CU66" s="6">
        <v>80</v>
      </c>
      <c r="CV66" s="6">
        <v>81</v>
      </c>
      <c r="CW66" s="6">
        <v>82</v>
      </c>
      <c r="CX66" s="6">
        <v>83</v>
      </c>
      <c r="CY66" s="6">
        <v>84</v>
      </c>
      <c r="CZ66" s="6">
        <v>85</v>
      </c>
      <c r="DA66" s="6">
        <v>86</v>
      </c>
      <c r="DB66" s="6">
        <v>87</v>
      </c>
      <c r="DC66" s="6">
        <v>88</v>
      </c>
      <c r="DD66" s="6">
        <v>89</v>
      </c>
      <c r="DE66" s="6">
        <v>90</v>
      </c>
      <c r="DF66" s="6">
        <v>91</v>
      </c>
      <c r="DG66" s="6">
        <v>92</v>
      </c>
      <c r="DH66" s="6">
        <v>93</v>
      </c>
      <c r="DI66" s="6">
        <v>94</v>
      </c>
      <c r="DJ66" s="6">
        <v>95</v>
      </c>
      <c r="DK66" s="6">
        <v>96</v>
      </c>
      <c r="DL66" s="6">
        <v>97</v>
      </c>
      <c r="DM66" s="6">
        <v>98</v>
      </c>
      <c r="DN66" s="6">
        <v>99</v>
      </c>
      <c r="DO66" s="6">
        <v>100</v>
      </c>
      <c r="DP66" s="6">
        <v>101</v>
      </c>
      <c r="DQ66" s="6">
        <v>102</v>
      </c>
      <c r="DR66" s="6">
        <v>103</v>
      </c>
      <c r="DS66" s="6">
        <v>104</v>
      </c>
      <c r="DT66" s="6">
        <v>105</v>
      </c>
      <c r="DU66" s="6">
        <v>106</v>
      </c>
      <c r="DV66" s="6">
        <v>107</v>
      </c>
      <c r="DW66" s="6">
        <v>108</v>
      </c>
      <c r="DX66" s="6">
        <v>109</v>
      </c>
      <c r="DY66" s="6">
        <v>110</v>
      </c>
      <c r="DZ66" s="6">
        <v>111</v>
      </c>
      <c r="EA66" s="6">
        <v>112</v>
      </c>
      <c r="EB66" s="6">
        <v>113</v>
      </c>
      <c r="EC66" s="6">
        <v>114</v>
      </c>
      <c r="ED66" s="6">
        <v>115</v>
      </c>
      <c r="EE66" s="6">
        <v>116</v>
      </c>
      <c r="EF66" s="6">
        <v>117</v>
      </c>
      <c r="EG66" s="6">
        <v>118</v>
      </c>
      <c r="EH66" s="6">
        <v>119</v>
      </c>
      <c r="EI66" s="6">
        <v>120</v>
      </c>
      <c r="EJ66" s="6">
        <v>121</v>
      </c>
      <c r="EK66" s="6">
        <v>122</v>
      </c>
      <c r="EL66" s="6">
        <v>123</v>
      </c>
      <c r="EM66" s="6">
        <v>124</v>
      </c>
      <c r="EN66" s="6">
        <v>125</v>
      </c>
      <c r="EO66" s="6">
        <v>126</v>
      </c>
      <c r="EP66" s="6">
        <v>127</v>
      </c>
      <c r="EQ66" s="6">
        <v>128</v>
      </c>
      <c r="ER66" s="6">
        <v>129</v>
      </c>
      <c r="ES66" s="6">
        <v>130</v>
      </c>
      <c r="ET66" s="6">
        <v>131</v>
      </c>
      <c r="EU66" s="6">
        <v>132</v>
      </c>
      <c r="EV66" s="6">
        <v>133</v>
      </c>
      <c r="EW66" s="6">
        <v>134</v>
      </c>
      <c r="EX66" s="6">
        <v>135</v>
      </c>
      <c r="EY66" s="6">
        <v>136</v>
      </c>
      <c r="EZ66" s="6">
        <v>137</v>
      </c>
      <c r="FA66" s="6">
        <v>138</v>
      </c>
      <c r="FB66" s="6">
        <v>139</v>
      </c>
      <c r="FC66" s="6">
        <v>140</v>
      </c>
      <c r="FD66" s="6">
        <v>141</v>
      </c>
      <c r="FE66" s="6">
        <v>142</v>
      </c>
      <c r="FF66" s="6">
        <v>143</v>
      </c>
      <c r="FG66" s="6">
        <v>144</v>
      </c>
      <c r="FH66" s="6">
        <v>145</v>
      </c>
      <c r="FI66" s="6">
        <v>146</v>
      </c>
      <c r="FJ66" s="6">
        <v>147</v>
      </c>
      <c r="FK66" s="6">
        <v>148</v>
      </c>
      <c r="FL66" s="6">
        <v>149</v>
      </c>
      <c r="FM66" s="6">
        <v>150</v>
      </c>
      <c r="FN66" s="6">
        <v>151</v>
      </c>
      <c r="FO66" s="6">
        <v>152</v>
      </c>
      <c r="FP66" s="6">
        <v>153</v>
      </c>
      <c r="FQ66" s="6">
        <v>154</v>
      </c>
      <c r="FR66" s="6">
        <v>155</v>
      </c>
      <c r="FS66" s="6">
        <v>156</v>
      </c>
      <c r="FT66" s="6">
        <v>157</v>
      </c>
      <c r="FU66" s="6">
        <v>158</v>
      </c>
      <c r="FV66" s="6">
        <v>159</v>
      </c>
      <c r="FW66" s="6">
        <v>160</v>
      </c>
      <c r="FX66" s="6">
        <v>161</v>
      </c>
      <c r="FY66" s="6">
        <v>162</v>
      </c>
      <c r="FZ66" s="6">
        <v>163</v>
      </c>
      <c r="GA66" s="6">
        <v>164</v>
      </c>
      <c r="GB66" s="6">
        <v>165</v>
      </c>
      <c r="GC66" s="6">
        <v>166</v>
      </c>
      <c r="GD66" s="6">
        <v>167</v>
      </c>
      <c r="GE66" s="6">
        <v>168</v>
      </c>
      <c r="GF66" s="6">
        <v>169</v>
      </c>
      <c r="GG66" s="6">
        <v>170</v>
      </c>
      <c r="GH66" s="6">
        <v>171</v>
      </c>
      <c r="GI66" s="6">
        <v>172</v>
      </c>
      <c r="GJ66" s="6">
        <v>173</v>
      </c>
      <c r="GK66" s="6">
        <v>174</v>
      </c>
      <c r="GL66" s="6">
        <v>175</v>
      </c>
      <c r="GM66" s="6">
        <v>176</v>
      </c>
      <c r="GN66" s="6">
        <v>177</v>
      </c>
      <c r="GO66" s="6">
        <v>178</v>
      </c>
      <c r="GP66" s="6">
        <v>179</v>
      </c>
      <c r="GQ66" s="6">
        <v>180</v>
      </c>
      <c r="GR66" s="6">
        <v>181</v>
      </c>
      <c r="GS66" s="6">
        <v>182</v>
      </c>
      <c r="GT66" s="6">
        <v>183</v>
      </c>
      <c r="GU66" s="6">
        <v>184</v>
      </c>
      <c r="GV66" s="6">
        <v>185</v>
      </c>
      <c r="GW66" s="6">
        <v>186</v>
      </c>
      <c r="GX66" s="6">
        <v>187</v>
      </c>
      <c r="GY66" s="6">
        <v>188</v>
      </c>
      <c r="GZ66" s="6">
        <v>189</v>
      </c>
      <c r="HA66" s="6">
        <v>190</v>
      </c>
      <c r="HB66" s="6">
        <v>191</v>
      </c>
      <c r="HC66" s="6">
        <v>192</v>
      </c>
      <c r="HD66" s="6">
        <v>193</v>
      </c>
      <c r="HE66" s="6">
        <v>194</v>
      </c>
      <c r="HF66" s="6">
        <v>195</v>
      </c>
      <c r="HG66" s="6">
        <v>196</v>
      </c>
      <c r="HH66" s="6">
        <v>197</v>
      </c>
      <c r="HI66" s="6">
        <v>198</v>
      </c>
      <c r="HJ66" s="6">
        <v>199</v>
      </c>
      <c r="HK66" s="6">
        <v>200</v>
      </c>
      <c r="HL66" s="6">
        <v>201</v>
      </c>
      <c r="HM66" s="6">
        <v>202</v>
      </c>
      <c r="HN66" s="6">
        <v>203</v>
      </c>
      <c r="HO66" s="6">
        <v>204</v>
      </c>
      <c r="HP66" s="6">
        <v>205</v>
      </c>
      <c r="HQ66" s="6">
        <v>206</v>
      </c>
      <c r="HR66" s="6">
        <v>207</v>
      </c>
      <c r="HS66" s="6">
        <v>208</v>
      </c>
      <c r="HT66" s="6">
        <v>209</v>
      </c>
      <c r="HU66" s="6">
        <v>210</v>
      </c>
      <c r="HV66" s="6">
        <v>211</v>
      </c>
      <c r="HW66" s="6">
        <v>212</v>
      </c>
      <c r="HX66" s="6">
        <v>213</v>
      </c>
      <c r="HY66" s="6">
        <v>214</v>
      </c>
      <c r="HZ66" s="6">
        <v>215</v>
      </c>
      <c r="IA66" s="6">
        <v>216</v>
      </c>
      <c r="IB66" s="6">
        <v>217</v>
      </c>
      <c r="IC66" s="6">
        <v>218</v>
      </c>
      <c r="ID66" s="6">
        <v>219</v>
      </c>
      <c r="IE66" s="6">
        <v>220</v>
      </c>
      <c r="IF66" s="6">
        <v>221</v>
      </c>
      <c r="IG66" s="6">
        <v>222</v>
      </c>
      <c r="IH66" s="6">
        <v>223</v>
      </c>
      <c r="II66" s="6">
        <v>224</v>
      </c>
      <c r="IJ66" s="6">
        <v>225</v>
      </c>
      <c r="IK66" s="6">
        <v>226</v>
      </c>
      <c r="IL66" s="6">
        <v>227</v>
      </c>
      <c r="IM66" s="6">
        <v>228</v>
      </c>
      <c r="IN66" s="6">
        <v>229</v>
      </c>
      <c r="IO66" s="6">
        <v>230</v>
      </c>
      <c r="IP66" s="6">
        <v>231</v>
      </c>
      <c r="IQ66" s="6">
        <v>232</v>
      </c>
      <c r="IR66" s="6">
        <v>233</v>
      </c>
      <c r="IS66" s="6">
        <v>234</v>
      </c>
      <c r="IT66" s="6">
        <v>235</v>
      </c>
      <c r="IU66" s="6">
        <v>236</v>
      </c>
      <c r="IV66" s="6">
        <v>237</v>
      </c>
      <c r="IW66" s="6">
        <v>238</v>
      </c>
      <c r="IX66" s="6">
        <v>239</v>
      </c>
      <c r="IY66" s="6">
        <v>240</v>
      </c>
      <c r="IZ66" s="6">
        <v>241</v>
      </c>
      <c r="JA66" s="6">
        <v>242</v>
      </c>
      <c r="JB66" s="6">
        <v>243</v>
      </c>
      <c r="JC66" s="6">
        <v>244</v>
      </c>
      <c r="JD66" s="6">
        <v>245</v>
      </c>
      <c r="JE66" s="6">
        <v>246</v>
      </c>
      <c r="JF66" s="6">
        <v>247</v>
      </c>
      <c r="JG66" s="6">
        <v>248</v>
      </c>
      <c r="JH66" s="6">
        <v>249</v>
      </c>
      <c r="JI66" s="6">
        <v>250</v>
      </c>
      <c r="JJ66" s="6">
        <v>251</v>
      </c>
      <c r="JK66" s="6">
        <v>252</v>
      </c>
      <c r="JL66" s="6">
        <v>253</v>
      </c>
      <c r="JM66" s="6">
        <v>254</v>
      </c>
      <c r="JN66" s="6">
        <v>255</v>
      </c>
      <c r="JO66" s="6">
        <v>256</v>
      </c>
      <c r="JP66" s="6">
        <v>257</v>
      </c>
      <c r="JQ66" s="6">
        <v>258</v>
      </c>
      <c r="JR66" s="6">
        <v>259</v>
      </c>
      <c r="JS66" s="6">
        <v>260</v>
      </c>
      <c r="JT66" s="6">
        <v>261</v>
      </c>
      <c r="JU66" s="6">
        <v>262</v>
      </c>
      <c r="JV66" s="6">
        <v>263</v>
      </c>
      <c r="JW66" s="6">
        <v>264</v>
      </c>
      <c r="JX66" s="6">
        <v>265</v>
      </c>
      <c r="JY66" s="6">
        <v>266</v>
      </c>
      <c r="JZ66" s="6">
        <v>267</v>
      </c>
      <c r="KA66" s="6">
        <v>268</v>
      </c>
      <c r="KB66" s="6">
        <v>269</v>
      </c>
      <c r="KC66" s="6">
        <v>270</v>
      </c>
      <c r="KD66" s="6">
        <v>271</v>
      </c>
      <c r="KE66" s="6">
        <v>272</v>
      </c>
      <c r="KF66" s="6">
        <v>273</v>
      </c>
      <c r="KG66" s="6">
        <v>274</v>
      </c>
      <c r="KH66" s="6">
        <v>275</v>
      </c>
      <c r="KI66" s="6">
        <v>276</v>
      </c>
      <c r="KJ66" s="6">
        <v>277</v>
      </c>
      <c r="KK66" s="6">
        <v>278</v>
      </c>
      <c r="KL66" s="6">
        <v>279</v>
      </c>
      <c r="KM66" s="6">
        <v>280</v>
      </c>
      <c r="KN66" s="6">
        <v>281</v>
      </c>
      <c r="KO66" s="6">
        <v>282</v>
      </c>
      <c r="KP66" s="6">
        <v>283</v>
      </c>
      <c r="KQ66" s="6">
        <v>284</v>
      </c>
      <c r="KR66" s="6">
        <v>285</v>
      </c>
      <c r="KS66" s="6">
        <v>286</v>
      </c>
      <c r="KT66" s="6">
        <v>287</v>
      </c>
      <c r="KU66" s="6">
        <v>288</v>
      </c>
      <c r="KV66" s="6">
        <v>289</v>
      </c>
      <c r="KW66" s="6">
        <v>290</v>
      </c>
      <c r="KX66" s="6">
        <v>291</v>
      </c>
      <c r="KY66" s="6">
        <v>292</v>
      </c>
      <c r="KZ66" s="6">
        <v>293</v>
      </c>
      <c r="LA66" s="6">
        <v>294</v>
      </c>
      <c r="LB66" s="6">
        <v>295</v>
      </c>
      <c r="LC66" s="6">
        <v>296</v>
      </c>
      <c r="LD66" s="6">
        <v>297</v>
      </c>
      <c r="LE66" s="6">
        <v>298</v>
      </c>
      <c r="LF66" s="6">
        <v>299</v>
      </c>
      <c r="LG66" s="6">
        <v>300</v>
      </c>
      <c r="LH66" s="6">
        <v>301</v>
      </c>
      <c r="LI66" s="6">
        <v>302</v>
      </c>
      <c r="LJ66" s="6">
        <v>303</v>
      </c>
      <c r="LK66" s="6">
        <v>304</v>
      </c>
      <c r="LL66" s="6">
        <v>305</v>
      </c>
      <c r="LM66" s="6">
        <v>306</v>
      </c>
      <c r="LN66" s="6">
        <v>307</v>
      </c>
      <c r="LO66" s="6">
        <v>308</v>
      </c>
      <c r="LP66" s="6">
        <v>309</v>
      </c>
      <c r="LQ66" s="6">
        <v>310</v>
      </c>
      <c r="LR66" s="6">
        <v>311</v>
      </c>
      <c r="LS66" s="6">
        <v>312</v>
      </c>
      <c r="LT66" s="6">
        <v>313</v>
      </c>
      <c r="LU66" s="6">
        <v>314</v>
      </c>
      <c r="LV66" s="6">
        <v>315</v>
      </c>
      <c r="LW66" s="6">
        <v>316</v>
      </c>
      <c r="LX66" s="6">
        <v>317</v>
      </c>
      <c r="LY66" s="6">
        <v>318</v>
      </c>
      <c r="LZ66" s="6">
        <v>319</v>
      </c>
      <c r="MA66" s="6">
        <v>320</v>
      </c>
      <c r="MB66" s="6">
        <v>321</v>
      </c>
      <c r="MC66" s="6">
        <v>322</v>
      </c>
      <c r="MD66" s="6">
        <v>323</v>
      </c>
      <c r="ME66" s="6">
        <v>324</v>
      </c>
      <c r="MF66" s="6">
        <v>325</v>
      </c>
      <c r="MG66" s="6">
        <v>326</v>
      </c>
      <c r="MH66" s="6">
        <v>327</v>
      </c>
      <c r="MI66" s="6">
        <v>328</v>
      </c>
      <c r="MJ66" s="6">
        <v>329</v>
      </c>
      <c r="MK66" s="6">
        <v>330</v>
      </c>
      <c r="ML66" s="6">
        <v>331</v>
      </c>
      <c r="MM66" s="6">
        <v>332</v>
      </c>
      <c r="MN66" s="6">
        <v>333</v>
      </c>
      <c r="MO66" s="6">
        <v>334</v>
      </c>
      <c r="MP66" s="6">
        <v>335</v>
      </c>
      <c r="MQ66" s="6">
        <v>336</v>
      </c>
      <c r="MR66" s="6">
        <v>337</v>
      </c>
      <c r="MS66" s="6">
        <v>338</v>
      </c>
      <c r="MT66" s="6">
        <v>339</v>
      </c>
      <c r="MU66" s="6">
        <v>340</v>
      </c>
      <c r="MV66" s="6">
        <v>341</v>
      </c>
      <c r="MW66" s="6">
        <v>342</v>
      </c>
      <c r="MX66" s="6">
        <v>343</v>
      </c>
      <c r="MY66" s="6">
        <v>344</v>
      </c>
      <c r="MZ66" s="6">
        <v>345</v>
      </c>
      <c r="NA66" s="6">
        <v>346</v>
      </c>
      <c r="NB66" s="6">
        <v>347</v>
      </c>
      <c r="NC66" s="6">
        <v>348</v>
      </c>
      <c r="ND66" s="6">
        <v>349</v>
      </c>
      <c r="NE66" s="6">
        <v>350</v>
      </c>
      <c r="NF66" s="6">
        <v>351</v>
      </c>
      <c r="NG66" s="6">
        <v>352</v>
      </c>
      <c r="NH66" s="6">
        <v>353</v>
      </c>
      <c r="NI66" s="6">
        <v>354</v>
      </c>
      <c r="NJ66" s="6">
        <v>355</v>
      </c>
      <c r="NK66" s="6">
        <v>356</v>
      </c>
      <c r="NL66" s="6">
        <v>357</v>
      </c>
      <c r="NM66" s="6">
        <v>358</v>
      </c>
      <c r="NN66" s="6">
        <v>359</v>
      </c>
      <c r="NO66" s="6">
        <v>360</v>
      </c>
      <c r="NP66" s="6">
        <v>361</v>
      </c>
      <c r="NQ66" s="6">
        <v>362</v>
      </c>
      <c r="NR66" s="6">
        <v>363</v>
      </c>
      <c r="NS66" s="6">
        <v>364</v>
      </c>
      <c r="NT66" s="6">
        <v>365</v>
      </c>
      <c r="NU66" s="6">
        <v>366</v>
      </c>
    </row>
    <row r="67" spans="1:385" s="7" customFormat="1" ht="12.95" customHeight="1" x14ac:dyDescent="0.2">
      <c r="A67" s="3"/>
      <c r="B67" s="3"/>
      <c r="C67" s="3"/>
      <c r="D67" s="3"/>
      <c r="E67" s="3"/>
      <c r="F67" s="3"/>
      <c r="G67" s="3"/>
      <c r="H67" s="3"/>
      <c r="I67" s="3"/>
      <c r="J67" s="3"/>
      <c r="K67" s="3"/>
      <c r="L67" s="3"/>
      <c r="M67" s="6"/>
      <c r="N67" s="154">
        <v>1</v>
      </c>
      <c r="O67" s="154" t="str">
        <f t="shared" ref="O67:O78" si="56">IF(AND(C50&gt;0,D50&gt;0,AND(E50&gt;0,YEAR(E50)=C50,MONTH(E50)=N67),AND(F50&gt;0,F50&gt;=E50),AND(G50&gt;0,G50&lt;=D50)),"Yes","No")</f>
        <v>No</v>
      </c>
      <c r="P67" s="154">
        <f t="shared" ref="P67:P78" si="57">IF(O67="Yes",F50-E50+1,0)</f>
        <v>0</v>
      </c>
      <c r="Q67" s="154">
        <f t="shared" ref="Q67:Q78" si="58">IF(O67="Yes",(P67/D50)*G50,0)</f>
        <v>0</v>
      </c>
      <c r="R67" s="155" t="str">
        <f t="shared" ref="R67:R78" si="59">IF(O67="Yes",INT((S67-Q67)+1),"")</f>
        <v/>
      </c>
      <c r="S67" s="155" t="str">
        <f t="shared" ref="S67:S78" si="60">IF(O67="Yes",F50,"")</f>
        <v/>
      </c>
      <c r="T67" s="156" t="str">
        <f t="shared" ref="T67:T78" si="61">IF(O67="Yes",R67,"")</f>
        <v/>
      </c>
      <c r="U67" s="156" t="str">
        <f t="shared" ref="U67:AF78" si="62">IF($O67="Yes",IF($R67+COLUMN(A68)&gt;$S67,"",T67+1),"")</f>
        <v/>
      </c>
      <c r="V67" s="156" t="str">
        <f t="shared" si="62"/>
        <v/>
      </c>
      <c r="W67" s="156" t="str">
        <f t="shared" si="62"/>
        <v/>
      </c>
      <c r="X67" s="156" t="str">
        <f t="shared" si="62"/>
        <v/>
      </c>
      <c r="Y67" s="156" t="str">
        <f t="shared" si="62"/>
        <v/>
      </c>
      <c r="Z67" s="156" t="str">
        <f t="shared" si="62"/>
        <v/>
      </c>
      <c r="AA67" s="156" t="str">
        <f t="shared" si="62"/>
        <v/>
      </c>
      <c r="AB67" s="156" t="str">
        <f t="shared" si="62"/>
        <v/>
      </c>
      <c r="AC67" s="156" t="str">
        <f t="shared" si="62"/>
        <v/>
      </c>
      <c r="AD67" s="156" t="str">
        <f t="shared" si="62"/>
        <v/>
      </c>
      <c r="AE67" s="156" t="str">
        <f t="shared" si="62"/>
        <v/>
      </c>
      <c r="AF67" s="156" t="str">
        <f t="shared" si="62"/>
        <v/>
      </c>
      <c r="AG67" s="156" t="str">
        <f t="shared" ref="AG67:AV78" si="63">IF($O67="Yes",IF($R67+COLUMN(M67)&gt;$S67,"",AF67+1),"")</f>
        <v/>
      </c>
      <c r="AH67" s="156" t="str">
        <f t="shared" si="63"/>
        <v/>
      </c>
      <c r="AI67" s="156" t="str">
        <f t="shared" si="63"/>
        <v/>
      </c>
      <c r="AJ67" s="156" t="str">
        <f t="shared" si="63"/>
        <v/>
      </c>
      <c r="AK67" s="156" t="str">
        <f t="shared" si="63"/>
        <v/>
      </c>
      <c r="AL67" s="156" t="str">
        <f t="shared" si="63"/>
        <v/>
      </c>
      <c r="AM67" s="156" t="str">
        <f t="shared" si="63"/>
        <v/>
      </c>
      <c r="AN67" s="156" t="str">
        <f t="shared" si="63"/>
        <v/>
      </c>
      <c r="AO67" s="156" t="str">
        <f t="shared" si="63"/>
        <v/>
      </c>
      <c r="AP67" s="156" t="str">
        <f t="shared" si="63"/>
        <v/>
      </c>
      <c r="AQ67" s="156" t="str">
        <f t="shared" si="63"/>
        <v/>
      </c>
      <c r="AR67" s="156" t="str">
        <f t="shared" si="63"/>
        <v/>
      </c>
      <c r="AS67" s="156" t="str">
        <f t="shared" si="63"/>
        <v/>
      </c>
      <c r="AT67" s="156" t="str">
        <f t="shared" si="63"/>
        <v/>
      </c>
      <c r="AU67" s="156" t="str">
        <f t="shared" si="63"/>
        <v/>
      </c>
      <c r="AV67" s="156" t="str">
        <f t="shared" si="63"/>
        <v/>
      </c>
      <c r="AW67" s="156" t="str">
        <f t="shared" ref="AW67:BL78" si="64">IF($O67="Yes",IF($R67+COLUMN(AC67)&gt;$S67,"",AV67+1),"")</f>
        <v/>
      </c>
      <c r="AX67" s="156" t="str">
        <f t="shared" si="64"/>
        <v/>
      </c>
      <c r="AY67" s="156" t="str">
        <f t="shared" si="64"/>
        <v/>
      </c>
      <c r="AZ67" s="156" t="str">
        <f t="shared" si="64"/>
        <v/>
      </c>
      <c r="BA67" s="156" t="str">
        <f t="shared" si="64"/>
        <v/>
      </c>
      <c r="BB67" s="156" t="str">
        <f t="shared" si="64"/>
        <v/>
      </c>
      <c r="BC67" s="156" t="str">
        <f t="shared" si="64"/>
        <v/>
      </c>
      <c r="BD67" s="156" t="str">
        <f t="shared" si="64"/>
        <v/>
      </c>
      <c r="BE67" s="156" t="str">
        <f t="shared" si="64"/>
        <v/>
      </c>
      <c r="BF67" s="156" t="str">
        <f t="shared" si="64"/>
        <v/>
      </c>
      <c r="BG67" s="156" t="str">
        <f t="shared" si="64"/>
        <v/>
      </c>
      <c r="BH67" s="156" t="str">
        <f t="shared" si="64"/>
        <v/>
      </c>
      <c r="BI67" s="156" t="str">
        <f t="shared" si="64"/>
        <v/>
      </c>
      <c r="BJ67" s="156" t="str">
        <f t="shared" si="64"/>
        <v/>
      </c>
      <c r="BK67" s="156" t="str">
        <f t="shared" si="64"/>
        <v/>
      </c>
      <c r="BL67" s="156" t="str">
        <f t="shared" si="64"/>
        <v/>
      </c>
      <c r="BM67" s="156" t="str">
        <f t="shared" ref="BM67:CB78" si="65">IF($O67="Yes",IF($R67+COLUMN(AS67)&gt;$S67,"",BL67+1),"")</f>
        <v/>
      </c>
      <c r="BN67" s="156" t="str">
        <f t="shared" si="65"/>
        <v/>
      </c>
      <c r="BO67" s="156" t="str">
        <f t="shared" si="65"/>
        <v/>
      </c>
      <c r="BP67" s="156" t="str">
        <f t="shared" si="65"/>
        <v/>
      </c>
      <c r="BQ67" s="156" t="str">
        <f t="shared" si="65"/>
        <v/>
      </c>
      <c r="BR67" s="156" t="str">
        <f t="shared" si="65"/>
        <v/>
      </c>
      <c r="BS67" s="156" t="str">
        <f t="shared" si="65"/>
        <v/>
      </c>
      <c r="BT67" s="156" t="str">
        <f t="shared" si="65"/>
        <v/>
      </c>
      <c r="BU67" s="156" t="str">
        <f t="shared" si="65"/>
        <v/>
      </c>
      <c r="BV67" s="156" t="str">
        <f t="shared" si="65"/>
        <v/>
      </c>
      <c r="BW67" s="156" t="str">
        <f t="shared" si="65"/>
        <v/>
      </c>
      <c r="BX67" s="156" t="str">
        <f t="shared" si="65"/>
        <v/>
      </c>
      <c r="BY67" s="156" t="str">
        <f t="shared" si="65"/>
        <v/>
      </c>
      <c r="BZ67" s="156" t="str">
        <f t="shared" si="65"/>
        <v/>
      </c>
      <c r="CA67" s="156" t="str">
        <f t="shared" si="65"/>
        <v/>
      </c>
      <c r="CB67" s="156" t="str">
        <f t="shared" si="65"/>
        <v/>
      </c>
      <c r="CC67" s="156" t="str">
        <f t="shared" ref="CC67:CR78" si="66">IF($O67="Yes",IF($R67+COLUMN(BI67)&gt;$S67,"",CB67+1),"")</f>
        <v/>
      </c>
      <c r="CD67" s="156" t="str">
        <f t="shared" si="66"/>
        <v/>
      </c>
      <c r="CE67" s="156" t="str">
        <f t="shared" si="66"/>
        <v/>
      </c>
      <c r="CF67" s="156" t="str">
        <f t="shared" si="66"/>
        <v/>
      </c>
      <c r="CG67" s="156" t="str">
        <f t="shared" si="66"/>
        <v/>
      </c>
      <c r="CH67" s="156" t="str">
        <f t="shared" si="66"/>
        <v/>
      </c>
      <c r="CI67" s="156" t="str">
        <f t="shared" si="66"/>
        <v/>
      </c>
      <c r="CJ67" s="156" t="str">
        <f t="shared" si="66"/>
        <v/>
      </c>
      <c r="CK67" s="156" t="str">
        <f t="shared" si="66"/>
        <v/>
      </c>
      <c r="CL67" s="156" t="str">
        <f t="shared" si="66"/>
        <v/>
      </c>
      <c r="CM67" s="156" t="str">
        <f t="shared" si="66"/>
        <v/>
      </c>
      <c r="CN67" s="156" t="str">
        <f t="shared" si="66"/>
        <v/>
      </c>
      <c r="CO67" s="156" t="str">
        <f t="shared" si="66"/>
        <v/>
      </c>
      <c r="CP67" s="156" t="str">
        <f t="shared" si="66"/>
        <v/>
      </c>
      <c r="CQ67" s="156" t="str">
        <f t="shared" si="66"/>
        <v/>
      </c>
      <c r="CR67" s="156" t="str">
        <f t="shared" si="66"/>
        <v/>
      </c>
      <c r="CS67" s="156" t="str">
        <f t="shared" ref="CS67:DH78" si="67">IF($O67="Yes",IF($R67+COLUMN(BY67)&gt;$S67,"",CR67+1),"")</f>
        <v/>
      </c>
      <c r="CT67" s="156" t="str">
        <f t="shared" si="67"/>
        <v/>
      </c>
      <c r="CU67" s="156" t="str">
        <f t="shared" si="67"/>
        <v/>
      </c>
      <c r="CV67" s="156" t="str">
        <f t="shared" si="67"/>
        <v/>
      </c>
      <c r="CW67" s="156" t="str">
        <f t="shared" si="67"/>
        <v/>
      </c>
      <c r="CX67" s="156" t="str">
        <f t="shared" si="67"/>
        <v/>
      </c>
      <c r="CY67" s="156" t="str">
        <f t="shared" si="67"/>
        <v/>
      </c>
      <c r="CZ67" s="156" t="str">
        <f t="shared" si="67"/>
        <v/>
      </c>
      <c r="DA67" s="156" t="str">
        <f t="shared" si="67"/>
        <v/>
      </c>
      <c r="DB67" s="156" t="str">
        <f t="shared" si="67"/>
        <v/>
      </c>
      <c r="DC67" s="156" t="str">
        <f t="shared" si="67"/>
        <v/>
      </c>
      <c r="DD67" s="156" t="str">
        <f t="shared" si="67"/>
        <v/>
      </c>
      <c r="DE67" s="156" t="str">
        <f t="shared" si="67"/>
        <v/>
      </c>
      <c r="DF67" s="156" t="str">
        <f t="shared" si="67"/>
        <v/>
      </c>
      <c r="DG67" s="156" t="str">
        <f t="shared" si="67"/>
        <v/>
      </c>
      <c r="DH67" s="156" t="str">
        <f t="shared" si="67"/>
        <v/>
      </c>
      <c r="DI67" s="156" t="str">
        <f t="shared" ref="DI67:DX78" si="68">IF($O67="Yes",IF($R67+COLUMN(CO67)&gt;$S67,"",DH67+1),"")</f>
        <v/>
      </c>
      <c r="DJ67" s="156" t="str">
        <f t="shared" si="68"/>
        <v/>
      </c>
      <c r="DK67" s="156" t="str">
        <f t="shared" si="68"/>
        <v/>
      </c>
      <c r="DL67" s="156" t="str">
        <f t="shared" si="68"/>
        <v/>
      </c>
      <c r="DM67" s="156" t="str">
        <f t="shared" si="68"/>
        <v/>
      </c>
      <c r="DN67" s="156" t="str">
        <f t="shared" si="68"/>
        <v/>
      </c>
      <c r="DO67" s="156" t="str">
        <f t="shared" si="68"/>
        <v/>
      </c>
      <c r="DP67" s="156" t="str">
        <f t="shared" si="68"/>
        <v/>
      </c>
      <c r="DQ67" s="156" t="str">
        <f t="shared" si="68"/>
        <v/>
      </c>
      <c r="DR67" s="156" t="str">
        <f t="shared" si="68"/>
        <v/>
      </c>
      <c r="DS67" s="156" t="str">
        <f t="shared" si="68"/>
        <v/>
      </c>
      <c r="DT67" s="156" t="str">
        <f t="shared" si="68"/>
        <v/>
      </c>
      <c r="DU67" s="156" t="str">
        <f t="shared" si="68"/>
        <v/>
      </c>
      <c r="DV67" s="156" t="str">
        <f t="shared" si="68"/>
        <v/>
      </c>
      <c r="DW67" s="156" t="str">
        <f t="shared" si="68"/>
        <v/>
      </c>
      <c r="DX67" s="156" t="str">
        <f t="shared" si="68"/>
        <v/>
      </c>
      <c r="DY67" s="156" t="str">
        <f t="shared" ref="DY67:EN78" si="69">IF($O67="Yes",IF($R67+COLUMN(DE67)&gt;$S67,"",DX67+1),"")</f>
        <v/>
      </c>
      <c r="DZ67" s="156" t="str">
        <f t="shared" si="69"/>
        <v/>
      </c>
      <c r="EA67" s="156" t="str">
        <f t="shared" si="69"/>
        <v/>
      </c>
      <c r="EB67" s="156" t="str">
        <f t="shared" si="69"/>
        <v/>
      </c>
      <c r="EC67" s="156" t="str">
        <f t="shared" si="69"/>
        <v/>
      </c>
      <c r="ED67" s="156" t="str">
        <f t="shared" si="69"/>
        <v/>
      </c>
      <c r="EE67" s="156" t="str">
        <f t="shared" si="69"/>
        <v/>
      </c>
      <c r="EF67" s="156" t="str">
        <f t="shared" si="69"/>
        <v/>
      </c>
      <c r="EG67" s="156" t="str">
        <f t="shared" si="69"/>
        <v/>
      </c>
      <c r="EH67" s="156" t="str">
        <f t="shared" si="69"/>
        <v/>
      </c>
      <c r="EI67" s="156" t="str">
        <f t="shared" si="69"/>
        <v/>
      </c>
      <c r="EJ67" s="156" t="str">
        <f t="shared" si="69"/>
        <v/>
      </c>
      <c r="EK67" s="156" t="str">
        <f t="shared" si="69"/>
        <v/>
      </c>
      <c r="EL67" s="156" t="str">
        <f t="shared" si="69"/>
        <v/>
      </c>
      <c r="EM67" s="156" t="str">
        <f t="shared" si="69"/>
        <v/>
      </c>
      <c r="EN67" s="156" t="str">
        <f t="shared" si="69"/>
        <v/>
      </c>
      <c r="EO67" s="156" t="str">
        <f t="shared" ref="EO67:FD78" si="70">IF($O67="Yes",IF($R67+COLUMN(DU67)&gt;$S67,"",EN67+1),"")</f>
        <v/>
      </c>
      <c r="EP67" s="156" t="str">
        <f t="shared" si="70"/>
        <v/>
      </c>
      <c r="EQ67" s="156" t="str">
        <f t="shared" si="70"/>
        <v/>
      </c>
      <c r="ER67" s="156" t="str">
        <f t="shared" si="70"/>
        <v/>
      </c>
      <c r="ES67" s="156" t="str">
        <f t="shared" si="70"/>
        <v/>
      </c>
      <c r="ET67" s="156" t="str">
        <f t="shared" si="70"/>
        <v/>
      </c>
      <c r="EU67" s="156" t="str">
        <f t="shared" si="70"/>
        <v/>
      </c>
      <c r="EV67" s="156" t="str">
        <f t="shared" si="70"/>
        <v/>
      </c>
      <c r="EW67" s="156" t="str">
        <f t="shared" si="70"/>
        <v/>
      </c>
      <c r="EX67" s="156" t="str">
        <f t="shared" si="70"/>
        <v/>
      </c>
      <c r="EY67" s="156" t="str">
        <f t="shared" si="70"/>
        <v/>
      </c>
      <c r="EZ67" s="156" t="str">
        <f t="shared" si="70"/>
        <v/>
      </c>
      <c r="FA67" s="156" t="str">
        <f t="shared" si="70"/>
        <v/>
      </c>
      <c r="FB67" s="156" t="str">
        <f t="shared" si="70"/>
        <v/>
      </c>
      <c r="FC67" s="156" t="str">
        <f t="shared" si="70"/>
        <v/>
      </c>
      <c r="FD67" s="156" t="str">
        <f t="shared" si="70"/>
        <v/>
      </c>
      <c r="FE67" s="156" t="str">
        <f t="shared" ref="FE67:FT78" si="71">IF($O67="Yes",IF($R67+COLUMN(EK67)&gt;$S67,"",FD67+1),"")</f>
        <v/>
      </c>
      <c r="FF67" s="156" t="str">
        <f t="shared" si="71"/>
        <v/>
      </c>
      <c r="FG67" s="156" t="str">
        <f t="shared" si="71"/>
        <v/>
      </c>
      <c r="FH67" s="156" t="str">
        <f t="shared" si="71"/>
        <v/>
      </c>
      <c r="FI67" s="156" t="str">
        <f t="shared" si="71"/>
        <v/>
      </c>
      <c r="FJ67" s="156" t="str">
        <f t="shared" si="71"/>
        <v/>
      </c>
      <c r="FK67" s="156" t="str">
        <f t="shared" si="71"/>
        <v/>
      </c>
      <c r="FL67" s="156" t="str">
        <f t="shared" si="71"/>
        <v/>
      </c>
      <c r="FM67" s="156" t="str">
        <f t="shared" si="71"/>
        <v/>
      </c>
      <c r="FN67" s="156" t="str">
        <f t="shared" si="71"/>
        <v/>
      </c>
      <c r="FO67" s="156" t="str">
        <f t="shared" si="71"/>
        <v/>
      </c>
      <c r="FP67" s="156" t="str">
        <f t="shared" si="71"/>
        <v/>
      </c>
      <c r="FQ67" s="156" t="str">
        <f t="shared" si="71"/>
        <v/>
      </c>
      <c r="FR67" s="156" t="str">
        <f t="shared" si="71"/>
        <v/>
      </c>
      <c r="FS67" s="156" t="str">
        <f t="shared" si="71"/>
        <v/>
      </c>
      <c r="FT67" s="156" t="str">
        <f t="shared" si="71"/>
        <v/>
      </c>
      <c r="FU67" s="156" t="str">
        <f t="shared" ref="FU67:GJ78" si="72">IF($O67="Yes",IF($R67+COLUMN(FA67)&gt;$S67,"",FT67+1),"")</f>
        <v/>
      </c>
      <c r="FV67" s="156" t="str">
        <f t="shared" si="72"/>
        <v/>
      </c>
      <c r="FW67" s="156" t="str">
        <f t="shared" si="72"/>
        <v/>
      </c>
      <c r="FX67" s="156" t="str">
        <f t="shared" si="72"/>
        <v/>
      </c>
      <c r="FY67" s="156" t="str">
        <f t="shared" si="72"/>
        <v/>
      </c>
      <c r="FZ67" s="156" t="str">
        <f t="shared" si="72"/>
        <v/>
      </c>
      <c r="GA67" s="156" t="str">
        <f t="shared" si="72"/>
        <v/>
      </c>
      <c r="GB67" s="156" t="str">
        <f t="shared" si="72"/>
        <v/>
      </c>
      <c r="GC67" s="156" t="str">
        <f t="shared" si="72"/>
        <v/>
      </c>
      <c r="GD67" s="156" t="str">
        <f t="shared" si="72"/>
        <v/>
      </c>
      <c r="GE67" s="156" t="str">
        <f t="shared" si="72"/>
        <v/>
      </c>
      <c r="GF67" s="156" t="str">
        <f t="shared" si="72"/>
        <v/>
      </c>
      <c r="GG67" s="156" t="str">
        <f t="shared" si="72"/>
        <v/>
      </c>
      <c r="GH67" s="156" t="str">
        <f t="shared" si="72"/>
        <v/>
      </c>
      <c r="GI67" s="156" t="str">
        <f t="shared" si="72"/>
        <v/>
      </c>
      <c r="GJ67" s="156" t="str">
        <f t="shared" si="72"/>
        <v/>
      </c>
      <c r="GK67" s="156" t="str">
        <f t="shared" ref="GK67:GZ78" si="73">IF($O67="Yes",IF($R67+COLUMN(FQ67)&gt;$S67,"",GJ67+1),"")</f>
        <v/>
      </c>
      <c r="GL67" s="156" t="str">
        <f t="shared" si="73"/>
        <v/>
      </c>
      <c r="GM67" s="156" t="str">
        <f t="shared" si="73"/>
        <v/>
      </c>
      <c r="GN67" s="156" t="str">
        <f t="shared" si="73"/>
        <v/>
      </c>
      <c r="GO67" s="156" t="str">
        <f t="shared" si="73"/>
        <v/>
      </c>
      <c r="GP67" s="156" t="str">
        <f t="shared" si="73"/>
        <v/>
      </c>
      <c r="GQ67" s="156" t="str">
        <f t="shared" si="73"/>
        <v/>
      </c>
      <c r="GR67" s="156" t="str">
        <f t="shared" si="73"/>
        <v/>
      </c>
      <c r="GS67" s="156" t="str">
        <f t="shared" si="73"/>
        <v/>
      </c>
      <c r="GT67" s="156" t="str">
        <f t="shared" si="73"/>
        <v/>
      </c>
      <c r="GU67" s="156" t="str">
        <f t="shared" si="73"/>
        <v/>
      </c>
      <c r="GV67" s="156" t="str">
        <f t="shared" si="73"/>
        <v/>
      </c>
      <c r="GW67" s="156" t="str">
        <f t="shared" si="73"/>
        <v/>
      </c>
      <c r="GX67" s="156" t="str">
        <f t="shared" si="73"/>
        <v/>
      </c>
      <c r="GY67" s="156" t="str">
        <f t="shared" si="73"/>
        <v/>
      </c>
      <c r="GZ67" s="156" t="str">
        <f t="shared" si="73"/>
        <v/>
      </c>
      <c r="HA67" s="156" t="str">
        <f t="shared" ref="HA67:HP78" si="74">IF($O67="Yes",IF($R67+COLUMN(GG67)&gt;$S67,"",GZ67+1),"")</f>
        <v/>
      </c>
      <c r="HB67" s="156" t="str">
        <f t="shared" si="74"/>
        <v/>
      </c>
      <c r="HC67" s="156" t="str">
        <f t="shared" si="74"/>
        <v/>
      </c>
      <c r="HD67" s="156" t="str">
        <f t="shared" si="74"/>
        <v/>
      </c>
      <c r="HE67" s="156" t="str">
        <f t="shared" si="74"/>
        <v/>
      </c>
      <c r="HF67" s="156" t="str">
        <f t="shared" si="74"/>
        <v/>
      </c>
      <c r="HG67" s="156" t="str">
        <f t="shared" si="74"/>
        <v/>
      </c>
      <c r="HH67" s="156" t="str">
        <f t="shared" si="74"/>
        <v/>
      </c>
      <c r="HI67" s="156" t="str">
        <f t="shared" si="74"/>
        <v/>
      </c>
      <c r="HJ67" s="156" t="str">
        <f t="shared" si="74"/>
        <v/>
      </c>
      <c r="HK67" s="156" t="str">
        <f t="shared" si="74"/>
        <v/>
      </c>
      <c r="HL67" s="156" t="str">
        <f t="shared" si="74"/>
        <v/>
      </c>
      <c r="HM67" s="156" t="str">
        <f t="shared" si="74"/>
        <v/>
      </c>
      <c r="HN67" s="156" t="str">
        <f t="shared" si="74"/>
        <v/>
      </c>
      <c r="HO67" s="156" t="str">
        <f t="shared" si="74"/>
        <v/>
      </c>
      <c r="HP67" s="156" t="str">
        <f t="shared" si="74"/>
        <v/>
      </c>
      <c r="HQ67" s="156" t="str">
        <f t="shared" ref="HQ67:IF78" si="75">IF($O67="Yes",IF($R67+COLUMN(GW67)&gt;$S67,"",HP67+1),"")</f>
        <v/>
      </c>
      <c r="HR67" s="156" t="str">
        <f t="shared" si="75"/>
        <v/>
      </c>
      <c r="HS67" s="156" t="str">
        <f t="shared" si="75"/>
        <v/>
      </c>
      <c r="HT67" s="156" t="str">
        <f t="shared" si="75"/>
        <v/>
      </c>
      <c r="HU67" s="156" t="str">
        <f t="shared" si="75"/>
        <v/>
      </c>
      <c r="HV67" s="156" t="str">
        <f t="shared" si="75"/>
        <v/>
      </c>
      <c r="HW67" s="156" t="str">
        <f t="shared" si="75"/>
        <v/>
      </c>
      <c r="HX67" s="156" t="str">
        <f t="shared" si="75"/>
        <v/>
      </c>
      <c r="HY67" s="156" t="str">
        <f t="shared" si="75"/>
        <v/>
      </c>
      <c r="HZ67" s="156" t="str">
        <f t="shared" si="75"/>
        <v/>
      </c>
      <c r="IA67" s="156" t="str">
        <f t="shared" si="75"/>
        <v/>
      </c>
      <c r="IB67" s="156" t="str">
        <f t="shared" si="75"/>
        <v/>
      </c>
      <c r="IC67" s="156" t="str">
        <f t="shared" si="75"/>
        <v/>
      </c>
      <c r="ID67" s="156" t="str">
        <f t="shared" si="75"/>
        <v/>
      </c>
      <c r="IE67" s="156" t="str">
        <f t="shared" si="75"/>
        <v/>
      </c>
      <c r="IF67" s="156" t="str">
        <f t="shared" si="75"/>
        <v/>
      </c>
      <c r="IG67" s="156" t="str">
        <f t="shared" ref="IG67:IV78" si="76">IF($O67="Yes",IF($R67+COLUMN(HM67)&gt;$S67,"",IF67+1),"")</f>
        <v/>
      </c>
      <c r="IH67" s="156" t="str">
        <f t="shared" si="76"/>
        <v/>
      </c>
      <c r="II67" s="156" t="str">
        <f t="shared" si="76"/>
        <v/>
      </c>
      <c r="IJ67" s="156" t="str">
        <f t="shared" si="76"/>
        <v/>
      </c>
      <c r="IK67" s="156" t="str">
        <f t="shared" si="76"/>
        <v/>
      </c>
      <c r="IL67" s="156" t="str">
        <f t="shared" si="76"/>
        <v/>
      </c>
      <c r="IM67" s="156" t="str">
        <f t="shared" si="76"/>
        <v/>
      </c>
      <c r="IN67" s="156" t="str">
        <f t="shared" si="76"/>
        <v/>
      </c>
      <c r="IO67" s="156" t="str">
        <f t="shared" si="76"/>
        <v/>
      </c>
      <c r="IP67" s="156" t="str">
        <f t="shared" si="76"/>
        <v/>
      </c>
      <c r="IQ67" s="156" t="str">
        <f t="shared" si="76"/>
        <v/>
      </c>
      <c r="IR67" s="156" t="str">
        <f t="shared" si="76"/>
        <v/>
      </c>
      <c r="IS67" s="156" t="str">
        <f t="shared" si="76"/>
        <v/>
      </c>
      <c r="IT67" s="156" t="str">
        <f t="shared" si="76"/>
        <v/>
      </c>
      <c r="IU67" s="156" t="str">
        <f t="shared" si="76"/>
        <v/>
      </c>
      <c r="IV67" s="156" t="str">
        <f t="shared" si="76"/>
        <v/>
      </c>
      <c r="IW67" s="156" t="str">
        <f t="shared" ref="IW67:JL78" si="77">IF($O67="Yes",IF($R67+COLUMN(IC67)&gt;$S67,"",IV67+1),"")</f>
        <v/>
      </c>
      <c r="IX67" s="156" t="str">
        <f t="shared" si="77"/>
        <v/>
      </c>
      <c r="IY67" s="156" t="str">
        <f t="shared" si="77"/>
        <v/>
      </c>
      <c r="IZ67" s="156" t="str">
        <f t="shared" si="77"/>
        <v/>
      </c>
      <c r="JA67" s="156" t="str">
        <f t="shared" si="77"/>
        <v/>
      </c>
      <c r="JB67" s="156" t="str">
        <f t="shared" si="77"/>
        <v/>
      </c>
      <c r="JC67" s="156" t="str">
        <f t="shared" si="77"/>
        <v/>
      </c>
      <c r="JD67" s="156" t="str">
        <f t="shared" si="77"/>
        <v/>
      </c>
      <c r="JE67" s="156" t="str">
        <f t="shared" si="77"/>
        <v/>
      </c>
      <c r="JF67" s="156" t="str">
        <f t="shared" si="77"/>
        <v/>
      </c>
      <c r="JG67" s="156" t="str">
        <f t="shared" si="77"/>
        <v/>
      </c>
      <c r="JH67" s="156" t="str">
        <f t="shared" si="77"/>
        <v/>
      </c>
      <c r="JI67" s="156" t="str">
        <f t="shared" si="77"/>
        <v/>
      </c>
      <c r="JJ67" s="156" t="str">
        <f t="shared" si="77"/>
        <v/>
      </c>
      <c r="JK67" s="156" t="str">
        <f t="shared" si="77"/>
        <v/>
      </c>
      <c r="JL67" s="156" t="str">
        <f t="shared" si="77"/>
        <v/>
      </c>
      <c r="JM67" s="156" t="str">
        <f t="shared" ref="JM67:KB78" si="78">IF($O67="Yes",IF($R67+COLUMN(IS67)&gt;$S67,"",JL67+1),"")</f>
        <v/>
      </c>
      <c r="JN67" s="156" t="str">
        <f t="shared" si="78"/>
        <v/>
      </c>
      <c r="JO67" s="156" t="str">
        <f t="shared" si="78"/>
        <v/>
      </c>
      <c r="JP67" s="156" t="str">
        <f t="shared" si="78"/>
        <v/>
      </c>
      <c r="JQ67" s="156" t="str">
        <f t="shared" si="78"/>
        <v/>
      </c>
      <c r="JR67" s="156" t="str">
        <f t="shared" si="78"/>
        <v/>
      </c>
      <c r="JS67" s="156" t="str">
        <f t="shared" si="78"/>
        <v/>
      </c>
      <c r="JT67" s="156" t="str">
        <f t="shared" si="78"/>
        <v/>
      </c>
      <c r="JU67" s="156" t="str">
        <f t="shared" si="78"/>
        <v/>
      </c>
      <c r="JV67" s="156" t="str">
        <f t="shared" si="78"/>
        <v/>
      </c>
      <c r="JW67" s="156" t="str">
        <f t="shared" si="78"/>
        <v/>
      </c>
      <c r="JX67" s="156" t="str">
        <f t="shared" si="78"/>
        <v/>
      </c>
      <c r="JY67" s="156" t="str">
        <f t="shared" si="78"/>
        <v/>
      </c>
      <c r="JZ67" s="156" t="str">
        <f t="shared" si="78"/>
        <v/>
      </c>
      <c r="KA67" s="156" t="str">
        <f t="shared" si="78"/>
        <v/>
      </c>
      <c r="KB67" s="156" t="str">
        <f t="shared" si="78"/>
        <v/>
      </c>
      <c r="KC67" s="156" t="str">
        <f t="shared" ref="KC67:KR78" si="79">IF($O67="Yes",IF($R67+COLUMN(JI67)&gt;$S67,"",KB67+1),"")</f>
        <v/>
      </c>
      <c r="KD67" s="156" t="str">
        <f t="shared" si="79"/>
        <v/>
      </c>
      <c r="KE67" s="156" t="str">
        <f t="shared" si="79"/>
        <v/>
      </c>
      <c r="KF67" s="156" t="str">
        <f t="shared" si="79"/>
        <v/>
      </c>
      <c r="KG67" s="156" t="str">
        <f t="shared" si="79"/>
        <v/>
      </c>
      <c r="KH67" s="156" t="str">
        <f t="shared" si="79"/>
        <v/>
      </c>
      <c r="KI67" s="156" t="str">
        <f t="shared" si="79"/>
        <v/>
      </c>
      <c r="KJ67" s="156" t="str">
        <f t="shared" si="79"/>
        <v/>
      </c>
      <c r="KK67" s="156" t="str">
        <f t="shared" si="79"/>
        <v/>
      </c>
      <c r="KL67" s="156" t="str">
        <f t="shared" si="79"/>
        <v/>
      </c>
      <c r="KM67" s="156" t="str">
        <f t="shared" si="79"/>
        <v/>
      </c>
      <c r="KN67" s="156" t="str">
        <f t="shared" si="79"/>
        <v/>
      </c>
      <c r="KO67" s="156" t="str">
        <f t="shared" si="79"/>
        <v/>
      </c>
      <c r="KP67" s="156" t="str">
        <f t="shared" si="79"/>
        <v/>
      </c>
      <c r="KQ67" s="156" t="str">
        <f t="shared" si="79"/>
        <v/>
      </c>
      <c r="KR67" s="156" t="str">
        <f t="shared" si="79"/>
        <v/>
      </c>
      <c r="KS67" s="156" t="str">
        <f t="shared" ref="KS67:LH78" si="80">IF($O67="Yes",IF($R67+COLUMN(JY67)&gt;$S67,"",KR67+1),"")</f>
        <v/>
      </c>
      <c r="KT67" s="156" t="str">
        <f t="shared" si="80"/>
        <v/>
      </c>
      <c r="KU67" s="156" t="str">
        <f t="shared" si="80"/>
        <v/>
      </c>
      <c r="KV67" s="156" t="str">
        <f t="shared" si="80"/>
        <v/>
      </c>
      <c r="KW67" s="156" t="str">
        <f t="shared" si="80"/>
        <v/>
      </c>
      <c r="KX67" s="156" t="str">
        <f t="shared" si="80"/>
        <v/>
      </c>
      <c r="KY67" s="156" t="str">
        <f t="shared" si="80"/>
        <v/>
      </c>
      <c r="KZ67" s="156" t="str">
        <f t="shared" si="80"/>
        <v/>
      </c>
      <c r="LA67" s="156" t="str">
        <f t="shared" si="80"/>
        <v/>
      </c>
      <c r="LB67" s="156" t="str">
        <f t="shared" si="80"/>
        <v/>
      </c>
      <c r="LC67" s="156" t="str">
        <f t="shared" si="80"/>
        <v/>
      </c>
      <c r="LD67" s="156" t="str">
        <f t="shared" si="80"/>
        <v/>
      </c>
      <c r="LE67" s="156" t="str">
        <f t="shared" si="80"/>
        <v/>
      </c>
      <c r="LF67" s="156" t="str">
        <f t="shared" si="80"/>
        <v/>
      </c>
      <c r="LG67" s="156" t="str">
        <f t="shared" si="80"/>
        <v/>
      </c>
      <c r="LH67" s="156" t="str">
        <f t="shared" si="80"/>
        <v/>
      </c>
      <c r="LI67" s="156" t="str">
        <f t="shared" ref="LI67:LX78" si="81">IF($O67="Yes",IF($R67+COLUMN(KO67)&gt;$S67,"",LH67+1),"")</f>
        <v/>
      </c>
      <c r="LJ67" s="156" t="str">
        <f t="shared" si="81"/>
        <v/>
      </c>
      <c r="LK67" s="156" t="str">
        <f t="shared" si="81"/>
        <v/>
      </c>
      <c r="LL67" s="156" t="str">
        <f t="shared" si="81"/>
        <v/>
      </c>
      <c r="LM67" s="156" t="str">
        <f t="shared" si="81"/>
        <v/>
      </c>
      <c r="LN67" s="156" t="str">
        <f t="shared" si="81"/>
        <v/>
      </c>
      <c r="LO67" s="156" t="str">
        <f t="shared" si="81"/>
        <v/>
      </c>
      <c r="LP67" s="156" t="str">
        <f t="shared" si="81"/>
        <v/>
      </c>
      <c r="LQ67" s="156" t="str">
        <f t="shared" si="81"/>
        <v/>
      </c>
      <c r="LR67" s="156" t="str">
        <f t="shared" si="81"/>
        <v/>
      </c>
      <c r="LS67" s="156" t="str">
        <f t="shared" si="81"/>
        <v/>
      </c>
      <c r="LT67" s="156" t="str">
        <f t="shared" si="81"/>
        <v/>
      </c>
      <c r="LU67" s="156" t="str">
        <f t="shared" si="81"/>
        <v/>
      </c>
      <c r="LV67" s="156" t="str">
        <f t="shared" si="81"/>
        <v/>
      </c>
      <c r="LW67" s="156" t="str">
        <f t="shared" si="81"/>
        <v/>
      </c>
      <c r="LX67" s="156" t="str">
        <f t="shared" si="81"/>
        <v/>
      </c>
      <c r="LY67" s="156" t="str">
        <f t="shared" ref="LY67:MN78" si="82">IF($O67="Yes",IF($R67+COLUMN(LE67)&gt;$S67,"",LX67+1),"")</f>
        <v/>
      </c>
      <c r="LZ67" s="156" t="str">
        <f t="shared" si="82"/>
        <v/>
      </c>
      <c r="MA67" s="156" t="str">
        <f t="shared" si="82"/>
        <v/>
      </c>
      <c r="MB67" s="156" t="str">
        <f t="shared" si="82"/>
        <v/>
      </c>
      <c r="MC67" s="156" t="str">
        <f t="shared" si="82"/>
        <v/>
      </c>
      <c r="MD67" s="156" t="str">
        <f t="shared" si="82"/>
        <v/>
      </c>
      <c r="ME67" s="156" t="str">
        <f t="shared" si="82"/>
        <v/>
      </c>
      <c r="MF67" s="156" t="str">
        <f t="shared" si="82"/>
        <v/>
      </c>
      <c r="MG67" s="156" t="str">
        <f t="shared" si="82"/>
        <v/>
      </c>
      <c r="MH67" s="156" t="str">
        <f t="shared" si="82"/>
        <v/>
      </c>
      <c r="MI67" s="156" t="str">
        <f t="shared" si="82"/>
        <v/>
      </c>
      <c r="MJ67" s="156" t="str">
        <f t="shared" si="82"/>
        <v/>
      </c>
      <c r="MK67" s="156" t="str">
        <f t="shared" si="82"/>
        <v/>
      </c>
      <c r="ML67" s="156" t="str">
        <f t="shared" si="82"/>
        <v/>
      </c>
      <c r="MM67" s="156" t="str">
        <f t="shared" si="82"/>
        <v/>
      </c>
      <c r="MN67" s="156" t="str">
        <f t="shared" si="82"/>
        <v/>
      </c>
      <c r="MO67" s="156" t="str">
        <f t="shared" ref="MO67:ND78" si="83">IF($O67="Yes",IF($R67+COLUMN(LU67)&gt;$S67,"",MN67+1),"")</f>
        <v/>
      </c>
      <c r="MP67" s="156" t="str">
        <f t="shared" si="83"/>
        <v/>
      </c>
      <c r="MQ67" s="156" t="str">
        <f t="shared" si="83"/>
        <v/>
      </c>
      <c r="MR67" s="156" t="str">
        <f t="shared" si="83"/>
        <v/>
      </c>
      <c r="MS67" s="156" t="str">
        <f t="shared" si="83"/>
        <v/>
      </c>
      <c r="MT67" s="156" t="str">
        <f t="shared" si="83"/>
        <v/>
      </c>
      <c r="MU67" s="156" t="str">
        <f t="shared" si="83"/>
        <v/>
      </c>
      <c r="MV67" s="156" t="str">
        <f t="shared" si="83"/>
        <v/>
      </c>
      <c r="MW67" s="156" t="str">
        <f t="shared" si="83"/>
        <v/>
      </c>
      <c r="MX67" s="156" t="str">
        <f t="shared" si="83"/>
        <v/>
      </c>
      <c r="MY67" s="156" t="str">
        <f t="shared" si="83"/>
        <v/>
      </c>
      <c r="MZ67" s="156" t="str">
        <f t="shared" si="83"/>
        <v/>
      </c>
      <c r="NA67" s="156" t="str">
        <f t="shared" si="83"/>
        <v/>
      </c>
      <c r="NB67" s="156" t="str">
        <f t="shared" si="83"/>
        <v/>
      </c>
      <c r="NC67" s="156" t="str">
        <f t="shared" si="83"/>
        <v/>
      </c>
      <c r="ND67" s="156" t="str">
        <f t="shared" si="83"/>
        <v/>
      </c>
      <c r="NE67" s="156" t="str">
        <f t="shared" ref="NE67:NT67" si="84">IF($O67="Yes",IF($R67+COLUMN(MK67)&gt;$S67,"",ND67+1),"")</f>
        <v/>
      </c>
      <c r="NF67" s="156" t="str">
        <f t="shared" si="84"/>
        <v/>
      </c>
      <c r="NG67" s="156" t="str">
        <f t="shared" si="84"/>
        <v/>
      </c>
      <c r="NH67" s="156" t="str">
        <f t="shared" si="84"/>
        <v/>
      </c>
      <c r="NI67" s="156" t="str">
        <f t="shared" si="84"/>
        <v/>
      </c>
      <c r="NJ67" s="156" t="str">
        <f t="shared" si="84"/>
        <v/>
      </c>
      <c r="NK67" s="156" t="str">
        <f t="shared" si="84"/>
        <v/>
      </c>
      <c r="NL67" s="156" t="str">
        <f t="shared" si="84"/>
        <v/>
      </c>
      <c r="NM67" s="156" t="str">
        <f t="shared" si="84"/>
        <v/>
      </c>
      <c r="NN67" s="156" t="str">
        <f t="shared" si="84"/>
        <v/>
      </c>
      <c r="NO67" s="156" t="str">
        <f t="shared" si="84"/>
        <v/>
      </c>
      <c r="NP67" s="156" t="str">
        <f t="shared" si="84"/>
        <v/>
      </c>
      <c r="NQ67" s="156" t="str">
        <f t="shared" si="84"/>
        <v/>
      </c>
      <c r="NR67" s="156" t="str">
        <f t="shared" si="84"/>
        <v/>
      </c>
      <c r="NS67" s="156" t="str">
        <f t="shared" si="84"/>
        <v/>
      </c>
      <c r="NT67" s="156" t="str">
        <f t="shared" si="84"/>
        <v/>
      </c>
      <c r="NU67" s="156" t="str">
        <f t="shared" ref="MS67:NU77" si="85">IF($O67="Yes",IF($R67+COLUMN(NA67)&gt;$S67,"",NT67+1),"")</f>
        <v/>
      </c>
    </row>
    <row r="68" spans="1:385" s="7" customFormat="1" ht="12.95" customHeight="1" x14ac:dyDescent="0.2">
      <c r="A68" s="3"/>
      <c r="B68" s="3"/>
      <c r="C68" s="3"/>
      <c r="D68" s="3"/>
      <c r="E68" s="3"/>
      <c r="F68" s="3"/>
      <c r="G68" s="3"/>
      <c r="H68" s="3"/>
      <c r="I68" s="3"/>
      <c r="J68" s="3"/>
      <c r="K68" s="3"/>
      <c r="L68" s="3"/>
      <c r="M68" s="6"/>
      <c r="N68" s="154">
        <v>2</v>
      </c>
      <c r="O68" s="154" t="str">
        <f t="shared" si="56"/>
        <v>No</v>
      </c>
      <c r="P68" s="154">
        <f t="shared" si="57"/>
        <v>0</v>
      </c>
      <c r="Q68" s="154">
        <f t="shared" si="58"/>
        <v>0</v>
      </c>
      <c r="R68" s="155" t="str">
        <f t="shared" si="59"/>
        <v/>
      </c>
      <c r="S68" s="155" t="str">
        <f t="shared" si="60"/>
        <v/>
      </c>
      <c r="T68" s="156" t="str">
        <f t="shared" si="61"/>
        <v/>
      </c>
      <c r="U68" s="156" t="str">
        <f t="shared" si="62"/>
        <v/>
      </c>
      <c r="V68" s="156" t="str">
        <f t="shared" si="62"/>
        <v/>
      </c>
      <c r="W68" s="156" t="str">
        <f t="shared" si="62"/>
        <v/>
      </c>
      <c r="X68" s="156" t="str">
        <f t="shared" si="62"/>
        <v/>
      </c>
      <c r="Y68" s="156" t="str">
        <f t="shared" si="62"/>
        <v/>
      </c>
      <c r="Z68" s="156" t="str">
        <f t="shared" si="62"/>
        <v/>
      </c>
      <c r="AA68" s="156" t="str">
        <f t="shared" si="62"/>
        <v/>
      </c>
      <c r="AB68" s="156" t="str">
        <f t="shared" si="62"/>
        <v/>
      </c>
      <c r="AC68" s="156" t="str">
        <f t="shared" si="62"/>
        <v/>
      </c>
      <c r="AD68" s="156" t="str">
        <f t="shared" si="62"/>
        <v/>
      </c>
      <c r="AE68" s="156" t="str">
        <f t="shared" si="62"/>
        <v/>
      </c>
      <c r="AF68" s="156" t="str">
        <f t="shared" si="62"/>
        <v/>
      </c>
      <c r="AG68" s="156" t="str">
        <f t="shared" si="63"/>
        <v/>
      </c>
      <c r="AH68" s="156" t="str">
        <f t="shared" si="63"/>
        <v/>
      </c>
      <c r="AI68" s="156" t="str">
        <f t="shared" si="63"/>
        <v/>
      </c>
      <c r="AJ68" s="156" t="str">
        <f t="shared" si="63"/>
        <v/>
      </c>
      <c r="AK68" s="156" t="str">
        <f t="shared" si="63"/>
        <v/>
      </c>
      <c r="AL68" s="156" t="str">
        <f t="shared" si="63"/>
        <v/>
      </c>
      <c r="AM68" s="156" t="str">
        <f t="shared" si="63"/>
        <v/>
      </c>
      <c r="AN68" s="156" t="str">
        <f t="shared" si="63"/>
        <v/>
      </c>
      <c r="AO68" s="156" t="str">
        <f t="shared" si="63"/>
        <v/>
      </c>
      <c r="AP68" s="156" t="str">
        <f t="shared" si="63"/>
        <v/>
      </c>
      <c r="AQ68" s="156" t="str">
        <f t="shared" si="63"/>
        <v/>
      </c>
      <c r="AR68" s="156" t="str">
        <f t="shared" si="63"/>
        <v/>
      </c>
      <c r="AS68" s="156" t="str">
        <f t="shared" si="63"/>
        <v/>
      </c>
      <c r="AT68" s="156" t="str">
        <f t="shared" si="63"/>
        <v/>
      </c>
      <c r="AU68" s="156" t="str">
        <f t="shared" si="63"/>
        <v/>
      </c>
      <c r="AV68" s="156" t="str">
        <f t="shared" si="63"/>
        <v/>
      </c>
      <c r="AW68" s="156" t="str">
        <f t="shared" si="64"/>
        <v/>
      </c>
      <c r="AX68" s="156" t="str">
        <f t="shared" si="64"/>
        <v/>
      </c>
      <c r="AY68" s="156" t="str">
        <f t="shared" si="64"/>
        <v/>
      </c>
      <c r="AZ68" s="156" t="str">
        <f t="shared" si="64"/>
        <v/>
      </c>
      <c r="BA68" s="156" t="str">
        <f t="shared" si="64"/>
        <v/>
      </c>
      <c r="BB68" s="156" t="str">
        <f t="shared" si="64"/>
        <v/>
      </c>
      <c r="BC68" s="156" t="str">
        <f t="shared" si="64"/>
        <v/>
      </c>
      <c r="BD68" s="156" t="str">
        <f t="shared" si="64"/>
        <v/>
      </c>
      <c r="BE68" s="156" t="str">
        <f t="shared" si="64"/>
        <v/>
      </c>
      <c r="BF68" s="156" t="str">
        <f t="shared" si="64"/>
        <v/>
      </c>
      <c r="BG68" s="156" t="str">
        <f t="shared" si="64"/>
        <v/>
      </c>
      <c r="BH68" s="156" t="str">
        <f t="shared" si="64"/>
        <v/>
      </c>
      <c r="BI68" s="156" t="str">
        <f t="shared" si="64"/>
        <v/>
      </c>
      <c r="BJ68" s="156" t="str">
        <f t="shared" si="64"/>
        <v/>
      </c>
      <c r="BK68" s="156" t="str">
        <f t="shared" si="64"/>
        <v/>
      </c>
      <c r="BL68" s="156" t="str">
        <f t="shared" si="64"/>
        <v/>
      </c>
      <c r="BM68" s="156" t="str">
        <f t="shared" si="65"/>
        <v/>
      </c>
      <c r="BN68" s="156" t="str">
        <f t="shared" si="65"/>
        <v/>
      </c>
      <c r="BO68" s="156" t="str">
        <f t="shared" si="65"/>
        <v/>
      </c>
      <c r="BP68" s="156" t="str">
        <f t="shared" si="65"/>
        <v/>
      </c>
      <c r="BQ68" s="156" t="str">
        <f t="shared" si="65"/>
        <v/>
      </c>
      <c r="BR68" s="156" t="str">
        <f t="shared" si="65"/>
        <v/>
      </c>
      <c r="BS68" s="156" t="str">
        <f t="shared" si="65"/>
        <v/>
      </c>
      <c r="BT68" s="156" t="str">
        <f t="shared" si="65"/>
        <v/>
      </c>
      <c r="BU68" s="156" t="str">
        <f t="shared" si="65"/>
        <v/>
      </c>
      <c r="BV68" s="156" t="str">
        <f t="shared" si="65"/>
        <v/>
      </c>
      <c r="BW68" s="156" t="str">
        <f t="shared" si="65"/>
        <v/>
      </c>
      <c r="BX68" s="156" t="str">
        <f t="shared" si="65"/>
        <v/>
      </c>
      <c r="BY68" s="156" t="str">
        <f t="shared" si="65"/>
        <v/>
      </c>
      <c r="BZ68" s="156" t="str">
        <f t="shared" si="65"/>
        <v/>
      </c>
      <c r="CA68" s="156" t="str">
        <f t="shared" si="65"/>
        <v/>
      </c>
      <c r="CB68" s="156" t="str">
        <f t="shared" si="65"/>
        <v/>
      </c>
      <c r="CC68" s="156" t="str">
        <f t="shared" si="66"/>
        <v/>
      </c>
      <c r="CD68" s="156" t="str">
        <f t="shared" si="66"/>
        <v/>
      </c>
      <c r="CE68" s="156" t="str">
        <f t="shared" si="66"/>
        <v/>
      </c>
      <c r="CF68" s="156" t="str">
        <f t="shared" si="66"/>
        <v/>
      </c>
      <c r="CG68" s="156" t="str">
        <f t="shared" si="66"/>
        <v/>
      </c>
      <c r="CH68" s="156" t="str">
        <f t="shared" si="66"/>
        <v/>
      </c>
      <c r="CI68" s="156" t="str">
        <f t="shared" si="66"/>
        <v/>
      </c>
      <c r="CJ68" s="156" t="str">
        <f t="shared" si="66"/>
        <v/>
      </c>
      <c r="CK68" s="156" t="str">
        <f t="shared" si="66"/>
        <v/>
      </c>
      <c r="CL68" s="156" t="str">
        <f t="shared" si="66"/>
        <v/>
      </c>
      <c r="CM68" s="156" t="str">
        <f t="shared" si="66"/>
        <v/>
      </c>
      <c r="CN68" s="156" t="str">
        <f t="shared" si="66"/>
        <v/>
      </c>
      <c r="CO68" s="156" t="str">
        <f t="shared" si="66"/>
        <v/>
      </c>
      <c r="CP68" s="156" t="str">
        <f t="shared" si="66"/>
        <v/>
      </c>
      <c r="CQ68" s="156" t="str">
        <f t="shared" si="66"/>
        <v/>
      </c>
      <c r="CR68" s="156" t="str">
        <f t="shared" si="66"/>
        <v/>
      </c>
      <c r="CS68" s="156" t="str">
        <f t="shared" si="67"/>
        <v/>
      </c>
      <c r="CT68" s="156" t="str">
        <f t="shared" si="67"/>
        <v/>
      </c>
      <c r="CU68" s="156" t="str">
        <f t="shared" si="67"/>
        <v/>
      </c>
      <c r="CV68" s="156" t="str">
        <f t="shared" si="67"/>
        <v/>
      </c>
      <c r="CW68" s="156" t="str">
        <f t="shared" si="67"/>
        <v/>
      </c>
      <c r="CX68" s="156" t="str">
        <f t="shared" si="67"/>
        <v/>
      </c>
      <c r="CY68" s="156" t="str">
        <f t="shared" si="67"/>
        <v/>
      </c>
      <c r="CZ68" s="156" t="str">
        <f t="shared" si="67"/>
        <v/>
      </c>
      <c r="DA68" s="156" t="str">
        <f t="shared" si="67"/>
        <v/>
      </c>
      <c r="DB68" s="156" t="str">
        <f t="shared" si="67"/>
        <v/>
      </c>
      <c r="DC68" s="156" t="str">
        <f t="shared" si="67"/>
        <v/>
      </c>
      <c r="DD68" s="156" t="str">
        <f t="shared" si="67"/>
        <v/>
      </c>
      <c r="DE68" s="156" t="str">
        <f t="shared" si="67"/>
        <v/>
      </c>
      <c r="DF68" s="156" t="str">
        <f t="shared" si="67"/>
        <v/>
      </c>
      <c r="DG68" s="156" t="str">
        <f t="shared" si="67"/>
        <v/>
      </c>
      <c r="DH68" s="156" t="str">
        <f t="shared" si="67"/>
        <v/>
      </c>
      <c r="DI68" s="156" t="str">
        <f t="shared" si="68"/>
        <v/>
      </c>
      <c r="DJ68" s="156" t="str">
        <f t="shared" si="68"/>
        <v/>
      </c>
      <c r="DK68" s="156" t="str">
        <f t="shared" si="68"/>
        <v/>
      </c>
      <c r="DL68" s="156" t="str">
        <f t="shared" si="68"/>
        <v/>
      </c>
      <c r="DM68" s="156" t="str">
        <f t="shared" si="68"/>
        <v/>
      </c>
      <c r="DN68" s="156" t="str">
        <f t="shared" si="68"/>
        <v/>
      </c>
      <c r="DO68" s="156" t="str">
        <f t="shared" si="68"/>
        <v/>
      </c>
      <c r="DP68" s="156" t="str">
        <f t="shared" si="68"/>
        <v/>
      </c>
      <c r="DQ68" s="156" t="str">
        <f t="shared" si="68"/>
        <v/>
      </c>
      <c r="DR68" s="156" t="str">
        <f t="shared" si="68"/>
        <v/>
      </c>
      <c r="DS68" s="156" t="str">
        <f t="shared" si="68"/>
        <v/>
      </c>
      <c r="DT68" s="156" t="str">
        <f t="shared" si="68"/>
        <v/>
      </c>
      <c r="DU68" s="156" t="str">
        <f t="shared" si="68"/>
        <v/>
      </c>
      <c r="DV68" s="156" t="str">
        <f t="shared" si="68"/>
        <v/>
      </c>
      <c r="DW68" s="156" t="str">
        <f t="shared" si="68"/>
        <v/>
      </c>
      <c r="DX68" s="156" t="str">
        <f t="shared" si="68"/>
        <v/>
      </c>
      <c r="DY68" s="156" t="str">
        <f t="shared" si="69"/>
        <v/>
      </c>
      <c r="DZ68" s="156" t="str">
        <f t="shared" si="69"/>
        <v/>
      </c>
      <c r="EA68" s="156" t="str">
        <f t="shared" si="69"/>
        <v/>
      </c>
      <c r="EB68" s="156" t="str">
        <f t="shared" si="69"/>
        <v/>
      </c>
      <c r="EC68" s="156" t="str">
        <f t="shared" si="69"/>
        <v/>
      </c>
      <c r="ED68" s="156" t="str">
        <f t="shared" si="69"/>
        <v/>
      </c>
      <c r="EE68" s="156" t="str">
        <f t="shared" si="69"/>
        <v/>
      </c>
      <c r="EF68" s="156" t="str">
        <f t="shared" si="69"/>
        <v/>
      </c>
      <c r="EG68" s="156" t="str">
        <f t="shared" si="69"/>
        <v/>
      </c>
      <c r="EH68" s="156" t="str">
        <f t="shared" si="69"/>
        <v/>
      </c>
      <c r="EI68" s="156" t="str">
        <f t="shared" si="69"/>
        <v/>
      </c>
      <c r="EJ68" s="156" t="str">
        <f t="shared" si="69"/>
        <v/>
      </c>
      <c r="EK68" s="156" t="str">
        <f t="shared" si="69"/>
        <v/>
      </c>
      <c r="EL68" s="156" t="str">
        <f t="shared" si="69"/>
        <v/>
      </c>
      <c r="EM68" s="156" t="str">
        <f t="shared" si="69"/>
        <v/>
      </c>
      <c r="EN68" s="156" t="str">
        <f t="shared" si="69"/>
        <v/>
      </c>
      <c r="EO68" s="156" t="str">
        <f t="shared" si="70"/>
        <v/>
      </c>
      <c r="EP68" s="156" t="str">
        <f t="shared" si="70"/>
        <v/>
      </c>
      <c r="EQ68" s="156" t="str">
        <f t="shared" si="70"/>
        <v/>
      </c>
      <c r="ER68" s="156" t="str">
        <f t="shared" si="70"/>
        <v/>
      </c>
      <c r="ES68" s="156" t="str">
        <f t="shared" si="70"/>
        <v/>
      </c>
      <c r="ET68" s="156" t="str">
        <f t="shared" si="70"/>
        <v/>
      </c>
      <c r="EU68" s="156" t="str">
        <f t="shared" si="70"/>
        <v/>
      </c>
      <c r="EV68" s="156" t="str">
        <f t="shared" si="70"/>
        <v/>
      </c>
      <c r="EW68" s="156" t="str">
        <f t="shared" si="70"/>
        <v/>
      </c>
      <c r="EX68" s="156" t="str">
        <f t="shared" si="70"/>
        <v/>
      </c>
      <c r="EY68" s="156" t="str">
        <f t="shared" si="70"/>
        <v/>
      </c>
      <c r="EZ68" s="156" t="str">
        <f t="shared" si="70"/>
        <v/>
      </c>
      <c r="FA68" s="156" t="str">
        <f t="shared" si="70"/>
        <v/>
      </c>
      <c r="FB68" s="156" t="str">
        <f t="shared" si="70"/>
        <v/>
      </c>
      <c r="FC68" s="156" t="str">
        <f t="shared" si="70"/>
        <v/>
      </c>
      <c r="FD68" s="156" t="str">
        <f t="shared" si="70"/>
        <v/>
      </c>
      <c r="FE68" s="156" t="str">
        <f t="shared" si="71"/>
        <v/>
      </c>
      <c r="FF68" s="156" t="str">
        <f t="shared" si="71"/>
        <v/>
      </c>
      <c r="FG68" s="156" t="str">
        <f t="shared" si="71"/>
        <v/>
      </c>
      <c r="FH68" s="156" t="str">
        <f t="shared" si="71"/>
        <v/>
      </c>
      <c r="FI68" s="156" t="str">
        <f t="shared" si="71"/>
        <v/>
      </c>
      <c r="FJ68" s="156" t="str">
        <f t="shared" si="71"/>
        <v/>
      </c>
      <c r="FK68" s="156" t="str">
        <f t="shared" si="71"/>
        <v/>
      </c>
      <c r="FL68" s="156" t="str">
        <f t="shared" si="71"/>
        <v/>
      </c>
      <c r="FM68" s="156" t="str">
        <f t="shared" si="71"/>
        <v/>
      </c>
      <c r="FN68" s="156" t="str">
        <f t="shared" si="71"/>
        <v/>
      </c>
      <c r="FO68" s="156" t="str">
        <f t="shared" si="71"/>
        <v/>
      </c>
      <c r="FP68" s="156" t="str">
        <f t="shared" si="71"/>
        <v/>
      </c>
      <c r="FQ68" s="156" t="str">
        <f t="shared" si="71"/>
        <v/>
      </c>
      <c r="FR68" s="156" t="str">
        <f t="shared" si="71"/>
        <v/>
      </c>
      <c r="FS68" s="156" t="str">
        <f t="shared" si="71"/>
        <v/>
      </c>
      <c r="FT68" s="156" t="str">
        <f t="shared" si="71"/>
        <v/>
      </c>
      <c r="FU68" s="156" t="str">
        <f t="shared" si="72"/>
        <v/>
      </c>
      <c r="FV68" s="156" t="str">
        <f t="shared" si="72"/>
        <v/>
      </c>
      <c r="FW68" s="156" t="str">
        <f t="shared" si="72"/>
        <v/>
      </c>
      <c r="FX68" s="156" t="str">
        <f t="shared" si="72"/>
        <v/>
      </c>
      <c r="FY68" s="156" t="str">
        <f t="shared" si="72"/>
        <v/>
      </c>
      <c r="FZ68" s="156" t="str">
        <f t="shared" si="72"/>
        <v/>
      </c>
      <c r="GA68" s="156" t="str">
        <f t="shared" si="72"/>
        <v/>
      </c>
      <c r="GB68" s="156" t="str">
        <f t="shared" si="72"/>
        <v/>
      </c>
      <c r="GC68" s="156" t="str">
        <f t="shared" si="72"/>
        <v/>
      </c>
      <c r="GD68" s="156" t="str">
        <f t="shared" si="72"/>
        <v/>
      </c>
      <c r="GE68" s="156" t="str">
        <f t="shared" si="72"/>
        <v/>
      </c>
      <c r="GF68" s="156" t="str">
        <f t="shared" si="72"/>
        <v/>
      </c>
      <c r="GG68" s="156" t="str">
        <f t="shared" si="72"/>
        <v/>
      </c>
      <c r="GH68" s="156" t="str">
        <f t="shared" si="72"/>
        <v/>
      </c>
      <c r="GI68" s="156" t="str">
        <f t="shared" si="72"/>
        <v/>
      </c>
      <c r="GJ68" s="156" t="str">
        <f t="shared" si="72"/>
        <v/>
      </c>
      <c r="GK68" s="156" t="str">
        <f t="shared" si="73"/>
        <v/>
      </c>
      <c r="GL68" s="156" t="str">
        <f t="shared" si="73"/>
        <v/>
      </c>
      <c r="GM68" s="156" t="str">
        <f t="shared" si="73"/>
        <v/>
      </c>
      <c r="GN68" s="156" t="str">
        <f t="shared" si="73"/>
        <v/>
      </c>
      <c r="GO68" s="156" t="str">
        <f t="shared" si="73"/>
        <v/>
      </c>
      <c r="GP68" s="156" t="str">
        <f t="shared" si="73"/>
        <v/>
      </c>
      <c r="GQ68" s="156" t="str">
        <f t="shared" si="73"/>
        <v/>
      </c>
      <c r="GR68" s="156" t="str">
        <f t="shared" si="73"/>
        <v/>
      </c>
      <c r="GS68" s="156" t="str">
        <f t="shared" si="73"/>
        <v/>
      </c>
      <c r="GT68" s="156" t="str">
        <f t="shared" si="73"/>
        <v/>
      </c>
      <c r="GU68" s="156" t="str">
        <f t="shared" si="73"/>
        <v/>
      </c>
      <c r="GV68" s="156" t="str">
        <f t="shared" si="73"/>
        <v/>
      </c>
      <c r="GW68" s="156" t="str">
        <f t="shared" si="73"/>
        <v/>
      </c>
      <c r="GX68" s="156" t="str">
        <f t="shared" si="73"/>
        <v/>
      </c>
      <c r="GY68" s="156" t="str">
        <f t="shared" si="73"/>
        <v/>
      </c>
      <c r="GZ68" s="156" t="str">
        <f t="shared" si="73"/>
        <v/>
      </c>
      <c r="HA68" s="156" t="str">
        <f t="shared" si="74"/>
        <v/>
      </c>
      <c r="HB68" s="156" t="str">
        <f t="shared" si="74"/>
        <v/>
      </c>
      <c r="HC68" s="156" t="str">
        <f t="shared" si="74"/>
        <v/>
      </c>
      <c r="HD68" s="156" t="str">
        <f t="shared" si="74"/>
        <v/>
      </c>
      <c r="HE68" s="156" t="str">
        <f t="shared" si="74"/>
        <v/>
      </c>
      <c r="HF68" s="156" t="str">
        <f t="shared" si="74"/>
        <v/>
      </c>
      <c r="HG68" s="156" t="str">
        <f t="shared" si="74"/>
        <v/>
      </c>
      <c r="HH68" s="156" t="str">
        <f t="shared" si="74"/>
        <v/>
      </c>
      <c r="HI68" s="156" t="str">
        <f t="shared" si="74"/>
        <v/>
      </c>
      <c r="HJ68" s="156" t="str">
        <f t="shared" si="74"/>
        <v/>
      </c>
      <c r="HK68" s="156" t="str">
        <f t="shared" si="74"/>
        <v/>
      </c>
      <c r="HL68" s="156" t="str">
        <f t="shared" si="74"/>
        <v/>
      </c>
      <c r="HM68" s="156" t="str">
        <f t="shared" si="74"/>
        <v/>
      </c>
      <c r="HN68" s="156" t="str">
        <f t="shared" si="74"/>
        <v/>
      </c>
      <c r="HO68" s="156" t="str">
        <f t="shared" si="74"/>
        <v/>
      </c>
      <c r="HP68" s="156" t="str">
        <f t="shared" si="74"/>
        <v/>
      </c>
      <c r="HQ68" s="156" t="str">
        <f t="shared" si="75"/>
        <v/>
      </c>
      <c r="HR68" s="156" t="str">
        <f t="shared" si="75"/>
        <v/>
      </c>
      <c r="HS68" s="156" t="str">
        <f t="shared" si="75"/>
        <v/>
      </c>
      <c r="HT68" s="156" t="str">
        <f t="shared" si="75"/>
        <v/>
      </c>
      <c r="HU68" s="156" t="str">
        <f t="shared" si="75"/>
        <v/>
      </c>
      <c r="HV68" s="156" t="str">
        <f t="shared" si="75"/>
        <v/>
      </c>
      <c r="HW68" s="156" t="str">
        <f t="shared" si="75"/>
        <v/>
      </c>
      <c r="HX68" s="156" t="str">
        <f t="shared" si="75"/>
        <v/>
      </c>
      <c r="HY68" s="156" t="str">
        <f t="shared" si="75"/>
        <v/>
      </c>
      <c r="HZ68" s="156" t="str">
        <f t="shared" si="75"/>
        <v/>
      </c>
      <c r="IA68" s="156" t="str">
        <f t="shared" si="75"/>
        <v/>
      </c>
      <c r="IB68" s="156" t="str">
        <f t="shared" si="75"/>
        <v/>
      </c>
      <c r="IC68" s="156" t="str">
        <f t="shared" si="75"/>
        <v/>
      </c>
      <c r="ID68" s="156" t="str">
        <f t="shared" si="75"/>
        <v/>
      </c>
      <c r="IE68" s="156" t="str">
        <f t="shared" si="75"/>
        <v/>
      </c>
      <c r="IF68" s="156" t="str">
        <f t="shared" si="75"/>
        <v/>
      </c>
      <c r="IG68" s="156" t="str">
        <f t="shared" si="76"/>
        <v/>
      </c>
      <c r="IH68" s="156" t="str">
        <f t="shared" si="76"/>
        <v/>
      </c>
      <c r="II68" s="156" t="str">
        <f t="shared" si="76"/>
        <v/>
      </c>
      <c r="IJ68" s="156" t="str">
        <f t="shared" si="76"/>
        <v/>
      </c>
      <c r="IK68" s="156" t="str">
        <f t="shared" si="76"/>
        <v/>
      </c>
      <c r="IL68" s="156" t="str">
        <f t="shared" si="76"/>
        <v/>
      </c>
      <c r="IM68" s="156" t="str">
        <f t="shared" si="76"/>
        <v/>
      </c>
      <c r="IN68" s="156" t="str">
        <f t="shared" si="76"/>
        <v/>
      </c>
      <c r="IO68" s="156" t="str">
        <f t="shared" si="76"/>
        <v/>
      </c>
      <c r="IP68" s="156" t="str">
        <f t="shared" si="76"/>
        <v/>
      </c>
      <c r="IQ68" s="156" t="str">
        <f t="shared" si="76"/>
        <v/>
      </c>
      <c r="IR68" s="156" t="str">
        <f t="shared" si="76"/>
        <v/>
      </c>
      <c r="IS68" s="156" t="str">
        <f t="shared" si="76"/>
        <v/>
      </c>
      <c r="IT68" s="156" t="str">
        <f t="shared" si="76"/>
        <v/>
      </c>
      <c r="IU68" s="156" t="str">
        <f t="shared" si="76"/>
        <v/>
      </c>
      <c r="IV68" s="156" t="str">
        <f t="shared" si="76"/>
        <v/>
      </c>
      <c r="IW68" s="156" t="str">
        <f t="shared" si="77"/>
        <v/>
      </c>
      <c r="IX68" s="156" t="str">
        <f t="shared" si="77"/>
        <v/>
      </c>
      <c r="IY68" s="156" t="str">
        <f t="shared" si="77"/>
        <v/>
      </c>
      <c r="IZ68" s="156" t="str">
        <f t="shared" si="77"/>
        <v/>
      </c>
      <c r="JA68" s="156" t="str">
        <f t="shared" si="77"/>
        <v/>
      </c>
      <c r="JB68" s="156" t="str">
        <f t="shared" si="77"/>
        <v/>
      </c>
      <c r="JC68" s="156" t="str">
        <f t="shared" si="77"/>
        <v/>
      </c>
      <c r="JD68" s="156" t="str">
        <f t="shared" si="77"/>
        <v/>
      </c>
      <c r="JE68" s="156" t="str">
        <f t="shared" si="77"/>
        <v/>
      </c>
      <c r="JF68" s="156" t="str">
        <f t="shared" si="77"/>
        <v/>
      </c>
      <c r="JG68" s="156" t="str">
        <f t="shared" si="77"/>
        <v/>
      </c>
      <c r="JH68" s="156" t="str">
        <f t="shared" si="77"/>
        <v/>
      </c>
      <c r="JI68" s="156" t="str">
        <f t="shared" si="77"/>
        <v/>
      </c>
      <c r="JJ68" s="156" t="str">
        <f t="shared" si="77"/>
        <v/>
      </c>
      <c r="JK68" s="156" t="str">
        <f t="shared" si="77"/>
        <v/>
      </c>
      <c r="JL68" s="156" t="str">
        <f t="shared" si="77"/>
        <v/>
      </c>
      <c r="JM68" s="156" t="str">
        <f t="shared" si="78"/>
        <v/>
      </c>
      <c r="JN68" s="156" t="str">
        <f t="shared" si="78"/>
        <v/>
      </c>
      <c r="JO68" s="156" t="str">
        <f t="shared" si="78"/>
        <v/>
      </c>
      <c r="JP68" s="156" t="str">
        <f t="shared" si="78"/>
        <v/>
      </c>
      <c r="JQ68" s="156" t="str">
        <f t="shared" si="78"/>
        <v/>
      </c>
      <c r="JR68" s="156" t="str">
        <f t="shared" si="78"/>
        <v/>
      </c>
      <c r="JS68" s="156" t="str">
        <f t="shared" si="78"/>
        <v/>
      </c>
      <c r="JT68" s="156" t="str">
        <f t="shared" si="78"/>
        <v/>
      </c>
      <c r="JU68" s="156" t="str">
        <f t="shared" si="78"/>
        <v/>
      </c>
      <c r="JV68" s="156" t="str">
        <f t="shared" si="78"/>
        <v/>
      </c>
      <c r="JW68" s="156" t="str">
        <f t="shared" si="78"/>
        <v/>
      </c>
      <c r="JX68" s="156" t="str">
        <f t="shared" si="78"/>
        <v/>
      </c>
      <c r="JY68" s="156" t="str">
        <f t="shared" si="78"/>
        <v/>
      </c>
      <c r="JZ68" s="156" t="str">
        <f t="shared" si="78"/>
        <v/>
      </c>
      <c r="KA68" s="156" t="str">
        <f t="shared" si="78"/>
        <v/>
      </c>
      <c r="KB68" s="156" t="str">
        <f t="shared" si="78"/>
        <v/>
      </c>
      <c r="KC68" s="156" t="str">
        <f t="shared" si="79"/>
        <v/>
      </c>
      <c r="KD68" s="156" t="str">
        <f t="shared" si="79"/>
        <v/>
      </c>
      <c r="KE68" s="156" t="str">
        <f t="shared" si="79"/>
        <v/>
      </c>
      <c r="KF68" s="156" t="str">
        <f t="shared" si="79"/>
        <v/>
      </c>
      <c r="KG68" s="156" t="str">
        <f t="shared" si="79"/>
        <v/>
      </c>
      <c r="KH68" s="156" t="str">
        <f t="shared" si="79"/>
        <v/>
      </c>
      <c r="KI68" s="156" t="str">
        <f t="shared" si="79"/>
        <v/>
      </c>
      <c r="KJ68" s="156" t="str">
        <f t="shared" si="79"/>
        <v/>
      </c>
      <c r="KK68" s="156" t="str">
        <f t="shared" si="79"/>
        <v/>
      </c>
      <c r="KL68" s="156" t="str">
        <f t="shared" si="79"/>
        <v/>
      </c>
      <c r="KM68" s="156" t="str">
        <f t="shared" si="79"/>
        <v/>
      </c>
      <c r="KN68" s="156" t="str">
        <f t="shared" si="79"/>
        <v/>
      </c>
      <c r="KO68" s="156" t="str">
        <f t="shared" si="79"/>
        <v/>
      </c>
      <c r="KP68" s="156" t="str">
        <f t="shared" si="79"/>
        <v/>
      </c>
      <c r="KQ68" s="156" t="str">
        <f t="shared" si="79"/>
        <v/>
      </c>
      <c r="KR68" s="156" t="str">
        <f t="shared" si="79"/>
        <v/>
      </c>
      <c r="KS68" s="156" t="str">
        <f t="shared" si="80"/>
        <v/>
      </c>
      <c r="KT68" s="156" t="str">
        <f t="shared" si="80"/>
        <v/>
      </c>
      <c r="KU68" s="156" t="str">
        <f t="shared" si="80"/>
        <v/>
      </c>
      <c r="KV68" s="156" t="str">
        <f t="shared" si="80"/>
        <v/>
      </c>
      <c r="KW68" s="156" t="str">
        <f t="shared" si="80"/>
        <v/>
      </c>
      <c r="KX68" s="156" t="str">
        <f t="shared" si="80"/>
        <v/>
      </c>
      <c r="KY68" s="156" t="str">
        <f t="shared" si="80"/>
        <v/>
      </c>
      <c r="KZ68" s="156" t="str">
        <f t="shared" si="80"/>
        <v/>
      </c>
      <c r="LA68" s="156" t="str">
        <f t="shared" si="80"/>
        <v/>
      </c>
      <c r="LB68" s="156" t="str">
        <f t="shared" si="80"/>
        <v/>
      </c>
      <c r="LC68" s="156" t="str">
        <f t="shared" si="80"/>
        <v/>
      </c>
      <c r="LD68" s="156" t="str">
        <f t="shared" si="80"/>
        <v/>
      </c>
      <c r="LE68" s="156" t="str">
        <f t="shared" si="80"/>
        <v/>
      </c>
      <c r="LF68" s="156" t="str">
        <f t="shared" si="80"/>
        <v/>
      </c>
      <c r="LG68" s="156" t="str">
        <f t="shared" si="80"/>
        <v/>
      </c>
      <c r="LH68" s="156" t="str">
        <f t="shared" si="80"/>
        <v/>
      </c>
      <c r="LI68" s="156" t="str">
        <f t="shared" si="81"/>
        <v/>
      </c>
      <c r="LJ68" s="156" t="str">
        <f t="shared" si="81"/>
        <v/>
      </c>
      <c r="LK68" s="156" t="str">
        <f t="shared" si="81"/>
        <v/>
      </c>
      <c r="LL68" s="156" t="str">
        <f t="shared" si="81"/>
        <v/>
      </c>
      <c r="LM68" s="156" t="str">
        <f t="shared" si="81"/>
        <v/>
      </c>
      <c r="LN68" s="156" t="str">
        <f t="shared" si="81"/>
        <v/>
      </c>
      <c r="LO68" s="156" t="str">
        <f t="shared" si="81"/>
        <v/>
      </c>
      <c r="LP68" s="156" t="str">
        <f t="shared" si="81"/>
        <v/>
      </c>
      <c r="LQ68" s="156" t="str">
        <f t="shared" si="81"/>
        <v/>
      </c>
      <c r="LR68" s="156" t="str">
        <f t="shared" si="81"/>
        <v/>
      </c>
      <c r="LS68" s="156" t="str">
        <f t="shared" si="81"/>
        <v/>
      </c>
      <c r="LT68" s="156" t="str">
        <f t="shared" si="81"/>
        <v/>
      </c>
      <c r="LU68" s="156" t="str">
        <f t="shared" si="81"/>
        <v/>
      </c>
      <c r="LV68" s="156" t="str">
        <f t="shared" si="81"/>
        <v/>
      </c>
      <c r="LW68" s="156" t="str">
        <f t="shared" si="81"/>
        <v/>
      </c>
      <c r="LX68" s="156" t="str">
        <f t="shared" si="81"/>
        <v/>
      </c>
      <c r="LY68" s="156" t="str">
        <f t="shared" si="82"/>
        <v/>
      </c>
      <c r="LZ68" s="156" t="str">
        <f t="shared" si="82"/>
        <v/>
      </c>
      <c r="MA68" s="156" t="str">
        <f t="shared" si="82"/>
        <v/>
      </c>
      <c r="MB68" s="156" t="str">
        <f t="shared" si="82"/>
        <v/>
      </c>
      <c r="MC68" s="156" t="str">
        <f t="shared" si="82"/>
        <v/>
      </c>
      <c r="MD68" s="156" t="str">
        <f t="shared" si="82"/>
        <v/>
      </c>
      <c r="ME68" s="156" t="str">
        <f t="shared" si="82"/>
        <v/>
      </c>
      <c r="MF68" s="156" t="str">
        <f t="shared" si="82"/>
        <v/>
      </c>
      <c r="MG68" s="156" t="str">
        <f t="shared" si="82"/>
        <v/>
      </c>
      <c r="MH68" s="156" t="str">
        <f t="shared" si="82"/>
        <v/>
      </c>
      <c r="MI68" s="156" t="str">
        <f t="shared" si="82"/>
        <v/>
      </c>
      <c r="MJ68" s="156" t="str">
        <f t="shared" si="82"/>
        <v/>
      </c>
      <c r="MK68" s="156" t="str">
        <f t="shared" si="82"/>
        <v/>
      </c>
      <c r="ML68" s="156" t="str">
        <f t="shared" si="82"/>
        <v/>
      </c>
      <c r="MM68" s="156" t="str">
        <f t="shared" si="82"/>
        <v/>
      </c>
      <c r="MN68" s="156" t="str">
        <f t="shared" si="82"/>
        <v/>
      </c>
      <c r="MO68" s="156" t="str">
        <f t="shared" si="83"/>
        <v/>
      </c>
      <c r="MP68" s="156" t="str">
        <f t="shared" si="83"/>
        <v/>
      </c>
      <c r="MQ68" s="156" t="str">
        <f t="shared" si="83"/>
        <v/>
      </c>
      <c r="MR68" s="156" t="str">
        <f t="shared" si="83"/>
        <v/>
      </c>
      <c r="MS68" s="156" t="str">
        <f t="shared" si="85"/>
        <v/>
      </c>
      <c r="MT68" s="156" t="str">
        <f t="shared" si="85"/>
        <v/>
      </c>
      <c r="MU68" s="156" t="str">
        <f t="shared" si="85"/>
        <v/>
      </c>
      <c r="MV68" s="156" t="str">
        <f t="shared" si="85"/>
        <v/>
      </c>
      <c r="MW68" s="156" t="str">
        <f t="shared" si="85"/>
        <v/>
      </c>
      <c r="MX68" s="156" t="str">
        <f t="shared" si="85"/>
        <v/>
      </c>
      <c r="MY68" s="156" t="str">
        <f t="shared" si="85"/>
        <v/>
      </c>
      <c r="MZ68" s="156" t="str">
        <f t="shared" si="85"/>
        <v/>
      </c>
      <c r="NA68" s="156" t="str">
        <f t="shared" si="85"/>
        <v/>
      </c>
      <c r="NB68" s="156" t="str">
        <f t="shared" si="85"/>
        <v/>
      </c>
      <c r="NC68" s="156" t="str">
        <f t="shared" si="85"/>
        <v/>
      </c>
      <c r="ND68" s="156" t="str">
        <f t="shared" si="85"/>
        <v/>
      </c>
      <c r="NE68" s="156" t="str">
        <f t="shared" si="85"/>
        <v/>
      </c>
      <c r="NF68" s="156" t="str">
        <f t="shared" si="85"/>
        <v/>
      </c>
      <c r="NG68" s="156" t="str">
        <f t="shared" si="85"/>
        <v/>
      </c>
      <c r="NH68" s="156" t="str">
        <f t="shared" si="85"/>
        <v/>
      </c>
      <c r="NI68" s="156" t="str">
        <f t="shared" si="85"/>
        <v/>
      </c>
      <c r="NJ68" s="156" t="str">
        <f t="shared" si="85"/>
        <v/>
      </c>
      <c r="NK68" s="156" t="str">
        <f t="shared" si="85"/>
        <v/>
      </c>
      <c r="NL68" s="156" t="str">
        <f t="shared" si="85"/>
        <v/>
      </c>
      <c r="NM68" s="156" t="str">
        <f t="shared" si="85"/>
        <v/>
      </c>
      <c r="NN68" s="156" t="str">
        <f t="shared" si="85"/>
        <v/>
      </c>
      <c r="NO68" s="156" t="str">
        <f t="shared" si="85"/>
        <v/>
      </c>
      <c r="NP68" s="156" t="str">
        <f t="shared" si="85"/>
        <v/>
      </c>
      <c r="NQ68" s="156" t="str">
        <f t="shared" si="85"/>
        <v/>
      </c>
      <c r="NR68" s="156" t="str">
        <f t="shared" si="85"/>
        <v/>
      </c>
      <c r="NS68" s="156" t="str">
        <f t="shared" si="85"/>
        <v/>
      </c>
      <c r="NT68" s="156" t="str">
        <f t="shared" si="85"/>
        <v/>
      </c>
      <c r="NU68" s="156" t="str">
        <f t="shared" si="85"/>
        <v/>
      </c>
    </row>
    <row r="69" spans="1:385" s="7" customFormat="1" ht="12.95" customHeight="1" x14ac:dyDescent="0.2">
      <c r="A69" s="3"/>
      <c r="B69" s="3"/>
      <c r="C69" s="3"/>
      <c r="D69" s="3"/>
      <c r="E69" s="3"/>
      <c r="F69" s="3"/>
      <c r="G69" s="3"/>
      <c r="H69" s="3"/>
      <c r="I69" s="3"/>
      <c r="J69" s="3"/>
      <c r="K69" s="3"/>
      <c r="L69" s="3"/>
      <c r="M69" s="6"/>
      <c r="N69" s="154">
        <v>3</v>
      </c>
      <c r="O69" s="154" t="str">
        <f t="shared" si="56"/>
        <v>No</v>
      </c>
      <c r="P69" s="154">
        <f t="shared" si="57"/>
        <v>0</v>
      </c>
      <c r="Q69" s="154">
        <f t="shared" si="58"/>
        <v>0</v>
      </c>
      <c r="R69" s="155" t="str">
        <f t="shared" si="59"/>
        <v/>
      </c>
      <c r="S69" s="155" t="str">
        <f t="shared" si="60"/>
        <v/>
      </c>
      <c r="T69" s="156" t="str">
        <f t="shared" si="61"/>
        <v/>
      </c>
      <c r="U69" s="156" t="str">
        <f t="shared" si="62"/>
        <v/>
      </c>
      <c r="V69" s="156" t="str">
        <f t="shared" si="62"/>
        <v/>
      </c>
      <c r="W69" s="156" t="str">
        <f t="shared" si="62"/>
        <v/>
      </c>
      <c r="X69" s="156" t="str">
        <f t="shared" si="62"/>
        <v/>
      </c>
      <c r="Y69" s="156" t="str">
        <f t="shared" si="62"/>
        <v/>
      </c>
      <c r="Z69" s="156" t="str">
        <f t="shared" si="62"/>
        <v/>
      </c>
      <c r="AA69" s="156" t="str">
        <f t="shared" si="62"/>
        <v/>
      </c>
      <c r="AB69" s="156" t="str">
        <f t="shared" si="62"/>
        <v/>
      </c>
      <c r="AC69" s="156" t="str">
        <f t="shared" si="62"/>
        <v/>
      </c>
      <c r="AD69" s="156" t="str">
        <f t="shared" si="62"/>
        <v/>
      </c>
      <c r="AE69" s="156" t="str">
        <f t="shared" si="62"/>
        <v/>
      </c>
      <c r="AF69" s="156" t="str">
        <f t="shared" si="62"/>
        <v/>
      </c>
      <c r="AG69" s="156" t="str">
        <f t="shared" si="63"/>
        <v/>
      </c>
      <c r="AH69" s="156" t="str">
        <f t="shared" si="63"/>
        <v/>
      </c>
      <c r="AI69" s="156" t="str">
        <f t="shared" si="63"/>
        <v/>
      </c>
      <c r="AJ69" s="156" t="str">
        <f t="shared" si="63"/>
        <v/>
      </c>
      <c r="AK69" s="156" t="str">
        <f t="shared" si="63"/>
        <v/>
      </c>
      <c r="AL69" s="156" t="str">
        <f t="shared" si="63"/>
        <v/>
      </c>
      <c r="AM69" s="156" t="str">
        <f t="shared" si="63"/>
        <v/>
      </c>
      <c r="AN69" s="156" t="str">
        <f t="shared" si="63"/>
        <v/>
      </c>
      <c r="AO69" s="156" t="str">
        <f t="shared" si="63"/>
        <v/>
      </c>
      <c r="AP69" s="156" t="str">
        <f t="shared" si="63"/>
        <v/>
      </c>
      <c r="AQ69" s="156" t="str">
        <f t="shared" si="63"/>
        <v/>
      </c>
      <c r="AR69" s="156" t="str">
        <f t="shared" si="63"/>
        <v/>
      </c>
      <c r="AS69" s="156" t="str">
        <f t="shared" si="63"/>
        <v/>
      </c>
      <c r="AT69" s="156" t="str">
        <f t="shared" si="63"/>
        <v/>
      </c>
      <c r="AU69" s="156" t="str">
        <f t="shared" si="63"/>
        <v/>
      </c>
      <c r="AV69" s="156" t="str">
        <f t="shared" si="63"/>
        <v/>
      </c>
      <c r="AW69" s="156" t="str">
        <f t="shared" si="64"/>
        <v/>
      </c>
      <c r="AX69" s="156" t="str">
        <f t="shared" si="64"/>
        <v/>
      </c>
      <c r="AY69" s="156" t="str">
        <f t="shared" si="64"/>
        <v/>
      </c>
      <c r="AZ69" s="156" t="str">
        <f t="shared" si="64"/>
        <v/>
      </c>
      <c r="BA69" s="156" t="str">
        <f t="shared" si="64"/>
        <v/>
      </c>
      <c r="BB69" s="156" t="str">
        <f t="shared" si="64"/>
        <v/>
      </c>
      <c r="BC69" s="156" t="str">
        <f t="shared" si="64"/>
        <v/>
      </c>
      <c r="BD69" s="156" t="str">
        <f t="shared" si="64"/>
        <v/>
      </c>
      <c r="BE69" s="156" t="str">
        <f t="shared" si="64"/>
        <v/>
      </c>
      <c r="BF69" s="156" t="str">
        <f t="shared" si="64"/>
        <v/>
      </c>
      <c r="BG69" s="156" t="str">
        <f t="shared" si="64"/>
        <v/>
      </c>
      <c r="BH69" s="156" t="str">
        <f t="shared" si="64"/>
        <v/>
      </c>
      <c r="BI69" s="156" t="str">
        <f t="shared" si="64"/>
        <v/>
      </c>
      <c r="BJ69" s="156" t="str">
        <f t="shared" si="64"/>
        <v/>
      </c>
      <c r="BK69" s="156" t="str">
        <f t="shared" si="64"/>
        <v/>
      </c>
      <c r="BL69" s="156" t="str">
        <f t="shared" si="64"/>
        <v/>
      </c>
      <c r="BM69" s="156" t="str">
        <f t="shared" si="65"/>
        <v/>
      </c>
      <c r="BN69" s="156" t="str">
        <f t="shared" si="65"/>
        <v/>
      </c>
      <c r="BO69" s="156" t="str">
        <f t="shared" si="65"/>
        <v/>
      </c>
      <c r="BP69" s="156" t="str">
        <f t="shared" si="65"/>
        <v/>
      </c>
      <c r="BQ69" s="156" t="str">
        <f t="shared" si="65"/>
        <v/>
      </c>
      <c r="BR69" s="156" t="str">
        <f t="shared" si="65"/>
        <v/>
      </c>
      <c r="BS69" s="156" t="str">
        <f t="shared" si="65"/>
        <v/>
      </c>
      <c r="BT69" s="156" t="str">
        <f t="shared" si="65"/>
        <v/>
      </c>
      <c r="BU69" s="156" t="str">
        <f t="shared" si="65"/>
        <v/>
      </c>
      <c r="BV69" s="156" t="str">
        <f t="shared" si="65"/>
        <v/>
      </c>
      <c r="BW69" s="156" t="str">
        <f t="shared" si="65"/>
        <v/>
      </c>
      <c r="BX69" s="156" t="str">
        <f t="shared" si="65"/>
        <v/>
      </c>
      <c r="BY69" s="156" t="str">
        <f t="shared" si="65"/>
        <v/>
      </c>
      <c r="BZ69" s="156" t="str">
        <f t="shared" si="65"/>
        <v/>
      </c>
      <c r="CA69" s="156" t="str">
        <f t="shared" si="65"/>
        <v/>
      </c>
      <c r="CB69" s="156" t="str">
        <f t="shared" si="65"/>
        <v/>
      </c>
      <c r="CC69" s="156" t="str">
        <f t="shared" si="66"/>
        <v/>
      </c>
      <c r="CD69" s="156" t="str">
        <f t="shared" si="66"/>
        <v/>
      </c>
      <c r="CE69" s="156" t="str">
        <f t="shared" si="66"/>
        <v/>
      </c>
      <c r="CF69" s="156" t="str">
        <f t="shared" si="66"/>
        <v/>
      </c>
      <c r="CG69" s="156" t="str">
        <f t="shared" si="66"/>
        <v/>
      </c>
      <c r="CH69" s="156" t="str">
        <f t="shared" si="66"/>
        <v/>
      </c>
      <c r="CI69" s="156" t="str">
        <f t="shared" si="66"/>
        <v/>
      </c>
      <c r="CJ69" s="156" t="str">
        <f t="shared" si="66"/>
        <v/>
      </c>
      <c r="CK69" s="156" t="str">
        <f t="shared" si="66"/>
        <v/>
      </c>
      <c r="CL69" s="156" t="str">
        <f t="shared" si="66"/>
        <v/>
      </c>
      <c r="CM69" s="156" t="str">
        <f t="shared" si="66"/>
        <v/>
      </c>
      <c r="CN69" s="156" t="str">
        <f t="shared" si="66"/>
        <v/>
      </c>
      <c r="CO69" s="156" t="str">
        <f t="shared" si="66"/>
        <v/>
      </c>
      <c r="CP69" s="156" t="str">
        <f t="shared" si="66"/>
        <v/>
      </c>
      <c r="CQ69" s="156" t="str">
        <f t="shared" si="66"/>
        <v/>
      </c>
      <c r="CR69" s="156" t="str">
        <f t="shared" si="66"/>
        <v/>
      </c>
      <c r="CS69" s="156" t="str">
        <f t="shared" si="67"/>
        <v/>
      </c>
      <c r="CT69" s="156" t="str">
        <f t="shared" si="67"/>
        <v/>
      </c>
      <c r="CU69" s="156" t="str">
        <f t="shared" si="67"/>
        <v/>
      </c>
      <c r="CV69" s="156" t="str">
        <f t="shared" si="67"/>
        <v/>
      </c>
      <c r="CW69" s="156" t="str">
        <f t="shared" si="67"/>
        <v/>
      </c>
      <c r="CX69" s="156" t="str">
        <f t="shared" si="67"/>
        <v/>
      </c>
      <c r="CY69" s="156" t="str">
        <f t="shared" si="67"/>
        <v/>
      </c>
      <c r="CZ69" s="156" t="str">
        <f t="shared" si="67"/>
        <v/>
      </c>
      <c r="DA69" s="156" t="str">
        <f t="shared" si="67"/>
        <v/>
      </c>
      <c r="DB69" s="156" t="str">
        <f t="shared" si="67"/>
        <v/>
      </c>
      <c r="DC69" s="156" t="str">
        <f t="shared" si="67"/>
        <v/>
      </c>
      <c r="DD69" s="156" t="str">
        <f t="shared" si="67"/>
        <v/>
      </c>
      <c r="DE69" s="156" t="str">
        <f t="shared" si="67"/>
        <v/>
      </c>
      <c r="DF69" s="156" t="str">
        <f t="shared" si="67"/>
        <v/>
      </c>
      <c r="DG69" s="156" t="str">
        <f t="shared" si="67"/>
        <v/>
      </c>
      <c r="DH69" s="156" t="str">
        <f t="shared" si="67"/>
        <v/>
      </c>
      <c r="DI69" s="156" t="str">
        <f t="shared" si="68"/>
        <v/>
      </c>
      <c r="DJ69" s="156" t="str">
        <f t="shared" si="68"/>
        <v/>
      </c>
      <c r="DK69" s="156" t="str">
        <f t="shared" si="68"/>
        <v/>
      </c>
      <c r="DL69" s="156" t="str">
        <f t="shared" si="68"/>
        <v/>
      </c>
      <c r="DM69" s="156" t="str">
        <f t="shared" si="68"/>
        <v/>
      </c>
      <c r="DN69" s="156" t="str">
        <f t="shared" si="68"/>
        <v/>
      </c>
      <c r="DO69" s="156" t="str">
        <f t="shared" si="68"/>
        <v/>
      </c>
      <c r="DP69" s="156" t="str">
        <f t="shared" si="68"/>
        <v/>
      </c>
      <c r="DQ69" s="156" t="str">
        <f t="shared" si="68"/>
        <v/>
      </c>
      <c r="DR69" s="156" t="str">
        <f t="shared" si="68"/>
        <v/>
      </c>
      <c r="DS69" s="156" t="str">
        <f t="shared" si="68"/>
        <v/>
      </c>
      <c r="DT69" s="156" t="str">
        <f t="shared" si="68"/>
        <v/>
      </c>
      <c r="DU69" s="156" t="str">
        <f t="shared" si="68"/>
        <v/>
      </c>
      <c r="DV69" s="156" t="str">
        <f t="shared" si="68"/>
        <v/>
      </c>
      <c r="DW69" s="156" t="str">
        <f t="shared" si="68"/>
        <v/>
      </c>
      <c r="DX69" s="156" t="str">
        <f t="shared" si="68"/>
        <v/>
      </c>
      <c r="DY69" s="156" t="str">
        <f t="shared" si="69"/>
        <v/>
      </c>
      <c r="DZ69" s="156" t="str">
        <f t="shared" si="69"/>
        <v/>
      </c>
      <c r="EA69" s="156" t="str">
        <f t="shared" si="69"/>
        <v/>
      </c>
      <c r="EB69" s="156" t="str">
        <f t="shared" si="69"/>
        <v/>
      </c>
      <c r="EC69" s="156" t="str">
        <f t="shared" si="69"/>
        <v/>
      </c>
      <c r="ED69" s="156" t="str">
        <f t="shared" si="69"/>
        <v/>
      </c>
      <c r="EE69" s="156" t="str">
        <f t="shared" si="69"/>
        <v/>
      </c>
      <c r="EF69" s="156" t="str">
        <f t="shared" si="69"/>
        <v/>
      </c>
      <c r="EG69" s="156" t="str">
        <f t="shared" si="69"/>
        <v/>
      </c>
      <c r="EH69" s="156" t="str">
        <f t="shared" si="69"/>
        <v/>
      </c>
      <c r="EI69" s="156" t="str">
        <f t="shared" si="69"/>
        <v/>
      </c>
      <c r="EJ69" s="156" t="str">
        <f t="shared" si="69"/>
        <v/>
      </c>
      <c r="EK69" s="156" t="str">
        <f t="shared" si="69"/>
        <v/>
      </c>
      <c r="EL69" s="156" t="str">
        <f t="shared" si="69"/>
        <v/>
      </c>
      <c r="EM69" s="156" t="str">
        <f t="shared" si="69"/>
        <v/>
      </c>
      <c r="EN69" s="156" t="str">
        <f t="shared" si="69"/>
        <v/>
      </c>
      <c r="EO69" s="156" t="str">
        <f t="shared" si="70"/>
        <v/>
      </c>
      <c r="EP69" s="156" t="str">
        <f t="shared" si="70"/>
        <v/>
      </c>
      <c r="EQ69" s="156" t="str">
        <f t="shared" si="70"/>
        <v/>
      </c>
      <c r="ER69" s="156" t="str">
        <f t="shared" si="70"/>
        <v/>
      </c>
      <c r="ES69" s="156" t="str">
        <f t="shared" si="70"/>
        <v/>
      </c>
      <c r="ET69" s="156" t="str">
        <f t="shared" si="70"/>
        <v/>
      </c>
      <c r="EU69" s="156" t="str">
        <f t="shared" si="70"/>
        <v/>
      </c>
      <c r="EV69" s="156" t="str">
        <f t="shared" si="70"/>
        <v/>
      </c>
      <c r="EW69" s="156" t="str">
        <f t="shared" si="70"/>
        <v/>
      </c>
      <c r="EX69" s="156" t="str">
        <f t="shared" si="70"/>
        <v/>
      </c>
      <c r="EY69" s="156" t="str">
        <f t="shared" si="70"/>
        <v/>
      </c>
      <c r="EZ69" s="156" t="str">
        <f t="shared" si="70"/>
        <v/>
      </c>
      <c r="FA69" s="156" t="str">
        <f t="shared" si="70"/>
        <v/>
      </c>
      <c r="FB69" s="156" t="str">
        <f t="shared" si="70"/>
        <v/>
      </c>
      <c r="FC69" s="156" t="str">
        <f t="shared" si="70"/>
        <v/>
      </c>
      <c r="FD69" s="156" t="str">
        <f t="shared" si="70"/>
        <v/>
      </c>
      <c r="FE69" s="156" t="str">
        <f t="shared" si="71"/>
        <v/>
      </c>
      <c r="FF69" s="156" t="str">
        <f t="shared" si="71"/>
        <v/>
      </c>
      <c r="FG69" s="156" t="str">
        <f t="shared" si="71"/>
        <v/>
      </c>
      <c r="FH69" s="156" t="str">
        <f t="shared" si="71"/>
        <v/>
      </c>
      <c r="FI69" s="156" t="str">
        <f t="shared" si="71"/>
        <v/>
      </c>
      <c r="FJ69" s="156" t="str">
        <f t="shared" si="71"/>
        <v/>
      </c>
      <c r="FK69" s="156" t="str">
        <f t="shared" si="71"/>
        <v/>
      </c>
      <c r="FL69" s="156" t="str">
        <f t="shared" si="71"/>
        <v/>
      </c>
      <c r="FM69" s="156" t="str">
        <f t="shared" si="71"/>
        <v/>
      </c>
      <c r="FN69" s="156" t="str">
        <f t="shared" si="71"/>
        <v/>
      </c>
      <c r="FO69" s="156" t="str">
        <f t="shared" si="71"/>
        <v/>
      </c>
      <c r="FP69" s="156" t="str">
        <f t="shared" si="71"/>
        <v/>
      </c>
      <c r="FQ69" s="156" t="str">
        <f t="shared" si="71"/>
        <v/>
      </c>
      <c r="FR69" s="156" t="str">
        <f t="shared" si="71"/>
        <v/>
      </c>
      <c r="FS69" s="156" t="str">
        <f t="shared" si="71"/>
        <v/>
      </c>
      <c r="FT69" s="156" t="str">
        <f t="shared" si="71"/>
        <v/>
      </c>
      <c r="FU69" s="156" t="str">
        <f t="shared" si="72"/>
        <v/>
      </c>
      <c r="FV69" s="156" t="str">
        <f t="shared" si="72"/>
        <v/>
      </c>
      <c r="FW69" s="156" t="str">
        <f t="shared" si="72"/>
        <v/>
      </c>
      <c r="FX69" s="156" t="str">
        <f t="shared" si="72"/>
        <v/>
      </c>
      <c r="FY69" s="156" t="str">
        <f t="shared" si="72"/>
        <v/>
      </c>
      <c r="FZ69" s="156" t="str">
        <f t="shared" si="72"/>
        <v/>
      </c>
      <c r="GA69" s="156" t="str">
        <f t="shared" si="72"/>
        <v/>
      </c>
      <c r="GB69" s="156" t="str">
        <f t="shared" si="72"/>
        <v/>
      </c>
      <c r="GC69" s="156" t="str">
        <f t="shared" si="72"/>
        <v/>
      </c>
      <c r="GD69" s="156" t="str">
        <f t="shared" si="72"/>
        <v/>
      </c>
      <c r="GE69" s="156" t="str">
        <f t="shared" si="72"/>
        <v/>
      </c>
      <c r="GF69" s="156" t="str">
        <f t="shared" si="72"/>
        <v/>
      </c>
      <c r="GG69" s="156" t="str">
        <f t="shared" si="72"/>
        <v/>
      </c>
      <c r="GH69" s="156" t="str">
        <f t="shared" si="72"/>
        <v/>
      </c>
      <c r="GI69" s="156" t="str">
        <f t="shared" si="72"/>
        <v/>
      </c>
      <c r="GJ69" s="156" t="str">
        <f t="shared" si="72"/>
        <v/>
      </c>
      <c r="GK69" s="156" t="str">
        <f t="shared" si="73"/>
        <v/>
      </c>
      <c r="GL69" s="156" t="str">
        <f t="shared" si="73"/>
        <v/>
      </c>
      <c r="GM69" s="156" t="str">
        <f t="shared" si="73"/>
        <v/>
      </c>
      <c r="GN69" s="156" t="str">
        <f t="shared" si="73"/>
        <v/>
      </c>
      <c r="GO69" s="156" t="str">
        <f t="shared" si="73"/>
        <v/>
      </c>
      <c r="GP69" s="156" t="str">
        <f t="shared" si="73"/>
        <v/>
      </c>
      <c r="GQ69" s="156" t="str">
        <f t="shared" si="73"/>
        <v/>
      </c>
      <c r="GR69" s="156" t="str">
        <f t="shared" si="73"/>
        <v/>
      </c>
      <c r="GS69" s="156" t="str">
        <f t="shared" si="73"/>
        <v/>
      </c>
      <c r="GT69" s="156" t="str">
        <f t="shared" si="73"/>
        <v/>
      </c>
      <c r="GU69" s="156" t="str">
        <f t="shared" si="73"/>
        <v/>
      </c>
      <c r="GV69" s="156" t="str">
        <f t="shared" si="73"/>
        <v/>
      </c>
      <c r="GW69" s="156" t="str">
        <f t="shared" si="73"/>
        <v/>
      </c>
      <c r="GX69" s="156" t="str">
        <f t="shared" si="73"/>
        <v/>
      </c>
      <c r="GY69" s="156" t="str">
        <f t="shared" si="73"/>
        <v/>
      </c>
      <c r="GZ69" s="156" t="str">
        <f t="shared" si="73"/>
        <v/>
      </c>
      <c r="HA69" s="156" t="str">
        <f t="shared" si="74"/>
        <v/>
      </c>
      <c r="HB69" s="156" t="str">
        <f t="shared" si="74"/>
        <v/>
      </c>
      <c r="HC69" s="156" t="str">
        <f t="shared" si="74"/>
        <v/>
      </c>
      <c r="HD69" s="156" t="str">
        <f t="shared" si="74"/>
        <v/>
      </c>
      <c r="HE69" s="156" t="str">
        <f t="shared" si="74"/>
        <v/>
      </c>
      <c r="HF69" s="156" t="str">
        <f t="shared" si="74"/>
        <v/>
      </c>
      <c r="HG69" s="156" t="str">
        <f t="shared" si="74"/>
        <v/>
      </c>
      <c r="HH69" s="156" t="str">
        <f t="shared" si="74"/>
        <v/>
      </c>
      <c r="HI69" s="156" t="str">
        <f t="shared" si="74"/>
        <v/>
      </c>
      <c r="HJ69" s="156" t="str">
        <f t="shared" si="74"/>
        <v/>
      </c>
      <c r="HK69" s="156" t="str">
        <f t="shared" si="74"/>
        <v/>
      </c>
      <c r="HL69" s="156" t="str">
        <f t="shared" si="74"/>
        <v/>
      </c>
      <c r="HM69" s="156" t="str">
        <f t="shared" si="74"/>
        <v/>
      </c>
      <c r="HN69" s="156" t="str">
        <f t="shared" si="74"/>
        <v/>
      </c>
      <c r="HO69" s="156" t="str">
        <f t="shared" si="74"/>
        <v/>
      </c>
      <c r="HP69" s="156" t="str">
        <f t="shared" si="74"/>
        <v/>
      </c>
      <c r="HQ69" s="156" t="str">
        <f t="shared" si="75"/>
        <v/>
      </c>
      <c r="HR69" s="156" t="str">
        <f t="shared" si="75"/>
        <v/>
      </c>
      <c r="HS69" s="156" t="str">
        <f t="shared" si="75"/>
        <v/>
      </c>
      <c r="HT69" s="156" t="str">
        <f t="shared" si="75"/>
        <v/>
      </c>
      <c r="HU69" s="156" t="str">
        <f t="shared" si="75"/>
        <v/>
      </c>
      <c r="HV69" s="156" t="str">
        <f t="shared" si="75"/>
        <v/>
      </c>
      <c r="HW69" s="156" t="str">
        <f t="shared" si="75"/>
        <v/>
      </c>
      <c r="HX69" s="156" t="str">
        <f t="shared" si="75"/>
        <v/>
      </c>
      <c r="HY69" s="156" t="str">
        <f t="shared" si="75"/>
        <v/>
      </c>
      <c r="HZ69" s="156" t="str">
        <f t="shared" si="75"/>
        <v/>
      </c>
      <c r="IA69" s="156" t="str">
        <f t="shared" si="75"/>
        <v/>
      </c>
      <c r="IB69" s="156" t="str">
        <f t="shared" si="75"/>
        <v/>
      </c>
      <c r="IC69" s="156" t="str">
        <f t="shared" si="75"/>
        <v/>
      </c>
      <c r="ID69" s="156" t="str">
        <f t="shared" si="75"/>
        <v/>
      </c>
      <c r="IE69" s="156" t="str">
        <f t="shared" si="75"/>
        <v/>
      </c>
      <c r="IF69" s="156" t="str">
        <f t="shared" si="75"/>
        <v/>
      </c>
      <c r="IG69" s="156" t="str">
        <f t="shared" si="76"/>
        <v/>
      </c>
      <c r="IH69" s="156" t="str">
        <f t="shared" si="76"/>
        <v/>
      </c>
      <c r="II69" s="156" t="str">
        <f t="shared" si="76"/>
        <v/>
      </c>
      <c r="IJ69" s="156" t="str">
        <f t="shared" si="76"/>
        <v/>
      </c>
      <c r="IK69" s="156" t="str">
        <f t="shared" si="76"/>
        <v/>
      </c>
      <c r="IL69" s="156" t="str">
        <f t="shared" si="76"/>
        <v/>
      </c>
      <c r="IM69" s="156" t="str">
        <f t="shared" si="76"/>
        <v/>
      </c>
      <c r="IN69" s="156" t="str">
        <f t="shared" si="76"/>
        <v/>
      </c>
      <c r="IO69" s="156" t="str">
        <f t="shared" si="76"/>
        <v/>
      </c>
      <c r="IP69" s="156" t="str">
        <f t="shared" si="76"/>
        <v/>
      </c>
      <c r="IQ69" s="156" t="str">
        <f t="shared" si="76"/>
        <v/>
      </c>
      <c r="IR69" s="156" t="str">
        <f t="shared" si="76"/>
        <v/>
      </c>
      <c r="IS69" s="156" t="str">
        <f t="shared" si="76"/>
        <v/>
      </c>
      <c r="IT69" s="156" t="str">
        <f t="shared" si="76"/>
        <v/>
      </c>
      <c r="IU69" s="156" t="str">
        <f t="shared" si="76"/>
        <v/>
      </c>
      <c r="IV69" s="156" t="str">
        <f t="shared" si="76"/>
        <v/>
      </c>
      <c r="IW69" s="156" t="str">
        <f t="shared" si="77"/>
        <v/>
      </c>
      <c r="IX69" s="156" t="str">
        <f t="shared" si="77"/>
        <v/>
      </c>
      <c r="IY69" s="156" t="str">
        <f t="shared" si="77"/>
        <v/>
      </c>
      <c r="IZ69" s="156" t="str">
        <f t="shared" si="77"/>
        <v/>
      </c>
      <c r="JA69" s="156" t="str">
        <f t="shared" si="77"/>
        <v/>
      </c>
      <c r="JB69" s="156" t="str">
        <f t="shared" si="77"/>
        <v/>
      </c>
      <c r="JC69" s="156" t="str">
        <f t="shared" si="77"/>
        <v/>
      </c>
      <c r="JD69" s="156" t="str">
        <f t="shared" si="77"/>
        <v/>
      </c>
      <c r="JE69" s="156" t="str">
        <f t="shared" si="77"/>
        <v/>
      </c>
      <c r="JF69" s="156" t="str">
        <f t="shared" si="77"/>
        <v/>
      </c>
      <c r="JG69" s="156" t="str">
        <f t="shared" si="77"/>
        <v/>
      </c>
      <c r="JH69" s="156" t="str">
        <f t="shared" si="77"/>
        <v/>
      </c>
      <c r="JI69" s="156" t="str">
        <f t="shared" si="77"/>
        <v/>
      </c>
      <c r="JJ69" s="156" t="str">
        <f t="shared" si="77"/>
        <v/>
      </c>
      <c r="JK69" s="156" t="str">
        <f t="shared" si="77"/>
        <v/>
      </c>
      <c r="JL69" s="156" t="str">
        <f t="shared" si="77"/>
        <v/>
      </c>
      <c r="JM69" s="156" t="str">
        <f t="shared" si="78"/>
        <v/>
      </c>
      <c r="JN69" s="156" t="str">
        <f t="shared" si="78"/>
        <v/>
      </c>
      <c r="JO69" s="156" t="str">
        <f t="shared" si="78"/>
        <v/>
      </c>
      <c r="JP69" s="156" t="str">
        <f t="shared" si="78"/>
        <v/>
      </c>
      <c r="JQ69" s="156" t="str">
        <f t="shared" si="78"/>
        <v/>
      </c>
      <c r="JR69" s="156" t="str">
        <f t="shared" si="78"/>
        <v/>
      </c>
      <c r="JS69" s="156" t="str">
        <f t="shared" si="78"/>
        <v/>
      </c>
      <c r="JT69" s="156" t="str">
        <f t="shared" si="78"/>
        <v/>
      </c>
      <c r="JU69" s="156" t="str">
        <f t="shared" si="78"/>
        <v/>
      </c>
      <c r="JV69" s="156" t="str">
        <f t="shared" si="78"/>
        <v/>
      </c>
      <c r="JW69" s="156" t="str">
        <f t="shared" si="78"/>
        <v/>
      </c>
      <c r="JX69" s="156" t="str">
        <f t="shared" si="78"/>
        <v/>
      </c>
      <c r="JY69" s="156" t="str">
        <f t="shared" si="78"/>
        <v/>
      </c>
      <c r="JZ69" s="156" t="str">
        <f t="shared" si="78"/>
        <v/>
      </c>
      <c r="KA69" s="156" t="str">
        <f t="shared" si="78"/>
        <v/>
      </c>
      <c r="KB69" s="156" t="str">
        <f t="shared" si="78"/>
        <v/>
      </c>
      <c r="KC69" s="156" t="str">
        <f t="shared" si="79"/>
        <v/>
      </c>
      <c r="KD69" s="156" t="str">
        <f t="shared" si="79"/>
        <v/>
      </c>
      <c r="KE69" s="156" t="str">
        <f t="shared" si="79"/>
        <v/>
      </c>
      <c r="KF69" s="156" t="str">
        <f t="shared" si="79"/>
        <v/>
      </c>
      <c r="KG69" s="156" t="str">
        <f t="shared" si="79"/>
        <v/>
      </c>
      <c r="KH69" s="156" t="str">
        <f t="shared" si="79"/>
        <v/>
      </c>
      <c r="KI69" s="156" t="str">
        <f t="shared" si="79"/>
        <v/>
      </c>
      <c r="KJ69" s="156" t="str">
        <f t="shared" si="79"/>
        <v/>
      </c>
      <c r="KK69" s="156" t="str">
        <f t="shared" si="79"/>
        <v/>
      </c>
      <c r="KL69" s="156" t="str">
        <f t="shared" si="79"/>
        <v/>
      </c>
      <c r="KM69" s="156" t="str">
        <f t="shared" si="79"/>
        <v/>
      </c>
      <c r="KN69" s="156" t="str">
        <f t="shared" si="79"/>
        <v/>
      </c>
      <c r="KO69" s="156" t="str">
        <f t="shared" si="79"/>
        <v/>
      </c>
      <c r="KP69" s="156" t="str">
        <f t="shared" si="79"/>
        <v/>
      </c>
      <c r="KQ69" s="156" t="str">
        <f t="shared" si="79"/>
        <v/>
      </c>
      <c r="KR69" s="156" t="str">
        <f t="shared" si="79"/>
        <v/>
      </c>
      <c r="KS69" s="156" t="str">
        <f t="shared" si="80"/>
        <v/>
      </c>
      <c r="KT69" s="156" t="str">
        <f t="shared" si="80"/>
        <v/>
      </c>
      <c r="KU69" s="156" t="str">
        <f t="shared" si="80"/>
        <v/>
      </c>
      <c r="KV69" s="156" t="str">
        <f t="shared" si="80"/>
        <v/>
      </c>
      <c r="KW69" s="156" t="str">
        <f t="shared" si="80"/>
        <v/>
      </c>
      <c r="KX69" s="156" t="str">
        <f t="shared" si="80"/>
        <v/>
      </c>
      <c r="KY69" s="156" t="str">
        <f t="shared" si="80"/>
        <v/>
      </c>
      <c r="KZ69" s="156" t="str">
        <f t="shared" si="80"/>
        <v/>
      </c>
      <c r="LA69" s="156" t="str">
        <f t="shared" si="80"/>
        <v/>
      </c>
      <c r="LB69" s="156" t="str">
        <f t="shared" si="80"/>
        <v/>
      </c>
      <c r="LC69" s="156" t="str">
        <f t="shared" si="80"/>
        <v/>
      </c>
      <c r="LD69" s="156" t="str">
        <f t="shared" si="80"/>
        <v/>
      </c>
      <c r="LE69" s="156" t="str">
        <f t="shared" si="80"/>
        <v/>
      </c>
      <c r="LF69" s="156" t="str">
        <f t="shared" si="80"/>
        <v/>
      </c>
      <c r="LG69" s="156" t="str">
        <f t="shared" si="80"/>
        <v/>
      </c>
      <c r="LH69" s="156" t="str">
        <f t="shared" si="80"/>
        <v/>
      </c>
      <c r="LI69" s="156" t="str">
        <f t="shared" si="81"/>
        <v/>
      </c>
      <c r="LJ69" s="156" t="str">
        <f t="shared" si="81"/>
        <v/>
      </c>
      <c r="LK69" s="156" t="str">
        <f t="shared" si="81"/>
        <v/>
      </c>
      <c r="LL69" s="156" t="str">
        <f t="shared" si="81"/>
        <v/>
      </c>
      <c r="LM69" s="156" t="str">
        <f t="shared" si="81"/>
        <v/>
      </c>
      <c r="LN69" s="156" t="str">
        <f t="shared" si="81"/>
        <v/>
      </c>
      <c r="LO69" s="156" t="str">
        <f t="shared" si="81"/>
        <v/>
      </c>
      <c r="LP69" s="156" t="str">
        <f t="shared" si="81"/>
        <v/>
      </c>
      <c r="LQ69" s="156" t="str">
        <f t="shared" si="81"/>
        <v/>
      </c>
      <c r="LR69" s="156" t="str">
        <f t="shared" si="81"/>
        <v/>
      </c>
      <c r="LS69" s="156" t="str">
        <f t="shared" si="81"/>
        <v/>
      </c>
      <c r="LT69" s="156" t="str">
        <f t="shared" si="81"/>
        <v/>
      </c>
      <c r="LU69" s="156" t="str">
        <f t="shared" si="81"/>
        <v/>
      </c>
      <c r="LV69" s="156" t="str">
        <f t="shared" si="81"/>
        <v/>
      </c>
      <c r="LW69" s="156" t="str">
        <f t="shared" si="81"/>
        <v/>
      </c>
      <c r="LX69" s="156" t="str">
        <f t="shared" si="81"/>
        <v/>
      </c>
      <c r="LY69" s="156" t="str">
        <f t="shared" si="82"/>
        <v/>
      </c>
      <c r="LZ69" s="156" t="str">
        <f t="shared" si="82"/>
        <v/>
      </c>
      <c r="MA69" s="156" t="str">
        <f t="shared" si="82"/>
        <v/>
      </c>
      <c r="MB69" s="156" t="str">
        <f t="shared" si="82"/>
        <v/>
      </c>
      <c r="MC69" s="156" t="str">
        <f t="shared" si="82"/>
        <v/>
      </c>
      <c r="MD69" s="156" t="str">
        <f t="shared" si="82"/>
        <v/>
      </c>
      <c r="ME69" s="156" t="str">
        <f t="shared" si="82"/>
        <v/>
      </c>
      <c r="MF69" s="156" t="str">
        <f t="shared" si="82"/>
        <v/>
      </c>
      <c r="MG69" s="156" t="str">
        <f t="shared" si="82"/>
        <v/>
      </c>
      <c r="MH69" s="156" t="str">
        <f t="shared" si="82"/>
        <v/>
      </c>
      <c r="MI69" s="156" t="str">
        <f t="shared" si="82"/>
        <v/>
      </c>
      <c r="MJ69" s="156" t="str">
        <f t="shared" si="82"/>
        <v/>
      </c>
      <c r="MK69" s="156" t="str">
        <f t="shared" si="82"/>
        <v/>
      </c>
      <c r="ML69" s="156" t="str">
        <f t="shared" si="82"/>
        <v/>
      </c>
      <c r="MM69" s="156" t="str">
        <f t="shared" si="82"/>
        <v/>
      </c>
      <c r="MN69" s="156" t="str">
        <f t="shared" si="82"/>
        <v/>
      </c>
      <c r="MO69" s="156" t="str">
        <f t="shared" si="83"/>
        <v/>
      </c>
      <c r="MP69" s="156" t="str">
        <f t="shared" si="83"/>
        <v/>
      </c>
      <c r="MQ69" s="156" t="str">
        <f t="shared" si="83"/>
        <v/>
      </c>
      <c r="MR69" s="156" t="str">
        <f t="shared" si="83"/>
        <v/>
      </c>
      <c r="MS69" s="156" t="str">
        <f t="shared" si="85"/>
        <v/>
      </c>
      <c r="MT69" s="156" t="str">
        <f t="shared" si="85"/>
        <v/>
      </c>
      <c r="MU69" s="156" t="str">
        <f t="shared" si="85"/>
        <v/>
      </c>
      <c r="MV69" s="156" t="str">
        <f t="shared" si="85"/>
        <v/>
      </c>
      <c r="MW69" s="156" t="str">
        <f t="shared" si="85"/>
        <v/>
      </c>
      <c r="MX69" s="156" t="str">
        <f t="shared" si="85"/>
        <v/>
      </c>
      <c r="MY69" s="156" t="str">
        <f t="shared" si="85"/>
        <v/>
      </c>
      <c r="MZ69" s="156" t="str">
        <f t="shared" si="85"/>
        <v/>
      </c>
      <c r="NA69" s="156" t="str">
        <f t="shared" si="85"/>
        <v/>
      </c>
      <c r="NB69" s="156" t="str">
        <f t="shared" si="85"/>
        <v/>
      </c>
      <c r="NC69" s="156" t="str">
        <f t="shared" si="85"/>
        <v/>
      </c>
      <c r="ND69" s="156" t="str">
        <f t="shared" si="85"/>
        <v/>
      </c>
      <c r="NE69" s="156" t="str">
        <f t="shared" si="85"/>
        <v/>
      </c>
      <c r="NF69" s="156" t="str">
        <f t="shared" si="85"/>
        <v/>
      </c>
      <c r="NG69" s="156" t="str">
        <f t="shared" si="85"/>
        <v/>
      </c>
      <c r="NH69" s="156" t="str">
        <f t="shared" si="85"/>
        <v/>
      </c>
      <c r="NI69" s="156" t="str">
        <f t="shared" si="85"/>
        <v/>
      </c>
      <c r="NJ69" s="156" t="str">
        <f t="shared" si="85"/>
        <v/>
      </c>
      <c r="NK69" s="156" t="str">
        <f t="shared" si="85"/>
        <v/>
      </c>
      <c r="NL69" s="156" t="str">
        <f t="shared" si="85"/>
        <v/>
      </c>
      <c r="NM69" s="156" t="str">
        <f t="shared" si="85"/>
        <v/>
      </c>
      <c r="NN69" s="156" t="str">
        <f t="shared" si="85"/>
        <v/>
      </c>
      <c r="NO69" s="156" t="str">
        <f t="shared" si="85"/>
        <v/>
      </c>
      <c r="NP69" s="156" t="str">
        <f t="shared" si="85"/>
        <v/>
      </c>
      <c r="NQ69" s="156" t="str">
        <f t="shared" si="85"/>
        <v/>
      </c>
      <c r="NR69" s="156" t="str">
        <f t="shared" si="85"/>
        <v/>
      </c>
      <c r="NS69" s="156" t="str">
        <f t="shared" si="85"/>
        <v/>
      </c>
      <c r="NT69" s="156" t="str">
        <f t="shared" si="85"/>
        <v/>
      </c>
      <c r="NU69" s="156" t="str">
        <f t="shared" si="85"/>
        <v/>
      </c>
    </row>
    <row r="70" spans="1:385" s="7" customFormat="1" ht="12.95" customHeight="1" x14ac:dyDescent="0.2">
      <c r="A70" s="3"/>
      <c r="B70" s="3"/>
      <c r="C70" s="3"/>
      <c r="D70" s="3"/>
      <c r="E70" s="3"/>
      <c r="F70" s="3"/>
      <c r="G70" s="3"/>
      <c r="H70" s="3"/>
      <c r="I70" s="3"/>
      <c r="J70" s="3"/>
      <c r="K70" s="3"/>
      <c r="L70" s="3"/>
      <c r="M70" s="6"/>
      <c r="N70" s="154">
        <v>4</v>
      </c>
      <c r="O70" s="154" t="str">
        <f t="shared" si="56"/>
        <v>No</v>
      </c>
      <c r="P70" s="154">
        <f t="shared" si="57"/>
        <v>0</v>
      </c>
      <c r="Q70" s="154">
        <f t="shared" si="58"/>
        <v>0</v>
      </c>
      <c r="R70" s="155" t="str">
        <f t="shared" si="59"/>
        <v/>
      </c>
      <c r="S70" s="155" t="str">
        <f t="shared" si="60"/>
        <v/>
      </c>
      <c r="T70" s="156" t="str">
        <f t="shared" si="61"/>
        <v/>
      </c>
      <c r="U70" s="156" t="str">
        <f t="shared" si="62"/>
        <v/>
      </c>
      <c r="V70" s="156" t="str">
        <f t="shared" si="62"/>
        <v/>
      </c>
      <c r="W70" s="156" t="str">
        <f t="shared" si="62"/>
        <v/>
      </c>
      <c r="X70" s="156" t="str">
        <f t="shared" si="62"/>
        <v/>
      </c>
      <c r="Y70" s="156" t="str">
        <f t="shared" si="62"/>
        <v/>
      </c>
      <c r="Z70" s="156" t="str">
        <f t="shared" si="62"/>
        <v/>
      </c>
      <c r="AA70" s="156" t="str">
        <f t="shared" si="62"/>
        <v/>
      </c>
      <c r="AB70" s="156" t="str">
        <f t="shared" si="62"/>
        <v/>
      </c>
      <c r="AC70" s="156" t="str">
        <f t="shared" si="62"/>
        <v/>
      </c>
      <c r="AD70" s="156" t="str">
        <f t="shared" si="62"/>
        <v/>
      </c>
      <c r="AE70" s="156" t="str">
        <f t="shared" si="62"/>
        <v/>
      </c>
      <c r="AF70" s="156" t="str">
        <f t="shared" si="62"/>
        <v/>
      </c>
      <c r="AG70" s="156" t="str">
        <f t="shared" si="63"/>
        <v/>
      </c>
      <c r="AH70" s="156" t="str">
        <f t="shared" si="63"/>
        <v/>
      </c>
      <c r="AI70" s="156" t="str">
        <f t="shared" si="63"/>
        <v/>
      </c>
      <c r="AJ70" s="156" t="str">
        <f t="shared" si="63"/>
        <v/>
      </c>
      <c r="AK70" s="156" t="str">
        <f t="shared" si="63"/>
        <v/>
      </c>
      <c r="AL70" s="156" t="str">
        <f t="shared" si="63"/>
        <v/>
      </c>
      <c r="AM70" s="156" t="str">
        <f t="shared" si="63"/>
        <v/>
      </c>
      <c r="AN70" s="156" t="str">
        <f t="shared" si="63"/>
        <v/>
      </c>
      <c r="AO70" s="156" t="str">
        <f t="shared" si="63"/>
        <v/>
      </c>
      <c r="AP70" s="156" t="str">
        <f t="shared" si="63"/>
        <v/>
      </c>
      <c r="AQ70" s="156" t="str">
        <f t="shared" si="63"/>
        <v/>
      </c>
      <c r="AR70" s="156" t="str">
        <f t="shared" si="63"/>
        <v/>
      </c>
      <c r="AS70" s="156" t="str">
        <f t="shared" si="63"/>
        <v/>
      </c>
      <c r="AT70" s="156" t="str">
        <f t="shared" si="63"/>
        <v/>
      </c>
      <c r="AU70" s="156" t="str">
        <f t="shared" si="63"/>
        <v/>
      </c>
      <c r="AV70" s="156" t="str">
        <f t="shared" si="63"/>
        <v/>
      </c>
      <c r="AW70" s="156" t="str">
        <f t="shared" si="64"/>
        <v/>
      </c>
      <c r="AX70" s="156" t="str">
        <f t="shared" si="64"/>
        <v/>
      </c>
      <c r="AY70" s="156" t="str">
        <f t="shared" si="64"/>
        <v/>
      </c>
      <c r="AZ70" s="156" t="str">
        <f t="shared" si="64"/>
        <v/>
      </c>
      <c r="BA70" s="156" t="str">
        <f t="shared" si="64"/>
        <v/>
      </c>
      <c r="BB70" s="156" t="str">
        <f t="shared" si="64"/>
        <v/>
      </c>
      <c r="BC70" s="156" t="str">
        <f t="shared" si="64"/>
        <v/>
      </c>
      <c r="BD70" s="156" t="str">
        <f t="shared" si="64"/>
        <v/>
      </c>
      <c r="BE70" s="156" t="str">
        <f t="shared" si="64"/>
        <v/>
      </c>
      <c r="BF70" s="156" t="str">
        <f t="shared" si="64"/>
        <v/>
      </c>
      <c r="BG70" s="156" t="str">
        <f t="shared" si="64"/>
        <v/>
      </c>
      <c r="BH70" s="156" t="str">
        <f t="shared" si="64"/>
        <v/>
      </c>
      <c r="BI70" s="156" t="str">
        <f t="shared" si="64"/>
        <v/>
      </c>
      <c r="BJ70" s="156" t="str">
        <f t="shared" si="64"/>
        <v/>
      </c>
      <c r="BK70" s="156" t="str">
        <f t="shared" si="64"/>
        <v/>
      </c>
      <c r="BL70" s="156" t="str">
        <f t="shared" si="64"/>
        <v/>
      </c>
      <c r="BM70" s="156" t="str">
        <f t="shared" si="65"/>
        <v/>
      </c>
      <c r="BN70" s="156" t="str">
        <f t="shared" si="65"/>
        <v/>
      </c>
      <c r="BO70" s="156" t="str">
        <f t="shared" si="65"/>
        <v/>
      </c>
      <c r="BP70" s="156" t="str">
        <f t="shared" si="65"/>
        <v/>
      </c>
      <c r="BQ70" s="156" t="str">
        <f t="shared" si="65"/>
        <v/>
      </c>
      <c r="BR70" s="156" t="str">
        <f t="shared" si="65"/>
        <v/>
      </c>
      <c r="BS70" s="156" t="str">
        <f t="shared" si="65"/>
        <v/>
      </c>
      <c r="BT70" s="156" t="str">
        <f t="shared" si="65"/>
        <v/>
      </c>
      <c r="BU70" s="156" t="str">
        <f t="shared" si="65"/>
        <v/>
      </c>
      <c r="BV70" s="156" t="str">
        <f t="shared" si="65"/>
        <v/>
      </c>
      <c r="BW70" s="156" t="str">
        <f t="shared" si="65"/>
        <v/>
      </c>
      <c r="BX70" s="156" t="str">
        <f t="shared" si="65"/>
        <v/>
      </c>
      <c r="BY70" s="156" t="str">
        <f t="shared" si="65"/>
        <v/>
      </c>
      <c r="BZ70" s="156" t="str">
        <f t="shared" si="65"/>
        <v/>
      </c>
      <c r="CA70" s="156" t="str">
        <f t="shared" si="65"/>
        <v/>
      </c>
      <c r="CB70" s="156" t="str">
        <f t="shared" si="65"/>
        <v/>
      </c>
      <c r="CC70" s="156" t="str">
        <f t="shared" si="66"/>
        <v/>
      </c>
      <c r="CD70" s="156" t="str">
        <f t="shared" si="66"/>
        <v/>
      </c>
      <c r="CE70" s="156" t="str">
        <f t="shared" si="66"/>
        <v/>
      </c>
      <c r="CF70" s="156" t="str">
        <f t="shared" si="66"/>
        <v/>
      </c>
      <c r="CG70" s="156" t="str">
        <f t="shared" si="66"/>
        <v/>
      </c>
      <c r="CH70" s="156" t="str">
        <f t="shared" si="66"/>
        <v/>
      </c>
      <c r="CI70" s="156" t="str">
        <f t="shared" si="66"/>
        <v/>
      </c>
      <c r="CJ70" s="156" t="str">
        <f t="shared" si="66"/>
        <v/>
      </c>
      <c r="CK70" s="156" t="str">
        <f t="shared" si="66"/>
        <v/>
      </c>
      <c r="CL70" s="156" t="str">
        <f t="shared" si="66"/>
        <v/>
      </c>
      <c r="CM70" s="156" t="str">
        <f t="shared" si="66"/>
        <v/>
      </c>
      <c r="CN70" s="156" t="str">
        <f t="shared" si="66"/>
        <v/>
      </c>
      <c r="CO70" s="156" t="str">
        <f t="shared" si="66"/>
        <v/>
      </c>
      <c r="CP70" s="156" t="str">
        <f t="shared" si="66"/>
        <v/>
      </c>
      <c r="CQ70" s="156" t="str">
        <f t="shared" si="66"/>
        <v/>
      </c>
      <c r="CR70" s="156" t="str">
        <f t="shared" si="66"/>
        <v/>
      </c>
      <c r="CS70" s="156" t="str">
        <f t="shared" si="67"/>
        <v/>
      </c>
      <c r="CT70" s="156" t="str">
        <f t="shared" si="67"/>
        <v/>
      </c>
      <c r="CU70" s="156" t="str">
        <f t="shared" si="67"/>
        <v/>
      </c>
      <c r="CV70" s="156" t="str">
        <f t="shared" si="67"/>
        <v/>
      </c>
      <c r="CW70" s="156" t="str">
        <f t="shared" si="67"/>
        <v/>
      </c>
      <c r="CX70" s="156" t="str">
        <f t="shared" si="67"/>
        <v/>
      </c>
      <c r="CY70" s="156" t="str">
        <f t="shared" si="67"/>
        <v/>
      </c>
      <c r="CZ70" s="156" t="str">
        <f t="shared" si="67"/>
        <v/>
      </c>
      <c r="DA70" s="156" t="str">
        <f t="shared" si="67"/>
        <v/>
      </c>
      <c r="DB70" s="156" t="str">
        <f t="shared" si="67"/>
        <v/>
      </c>
      <c r="DC70" s="156" t="str">
        <f t="shared" si="67"/>
        <v/>
      </c>
      <c r="DD70" s="156" t="str">
        <f t="shared" si="67"/>
        <v/>
      </c>
      <c r="DE70" s="156" t="str">
        <f t="shared" si="67"/>
        <v/>
      </c>
      <c r="DF70" s="156" t="str">
        <f t="shared" si="67"/>
        <v/>
      </c>
      <c r="DG70" s="156" t="str">
        <f t="shared" si="67"/>
        <v/>
      </c>
      <c r="DH70" s="156" t="str">
        <f t="shared" si="67"/>
        <v/>
      </c>
      <c r="DI70" s="156" t="str">
        <f t="shared" si="68"/>
        <v/>
      </c>
      <c r="DJ70" s="156" t="str">
        <f t="shared" si="68"/>
        <v/>
      </c>
      <c r="DK70" s="156" t="str">
        <f t="shared" si="68"/>
        <v/>
      </c>
      <c r="DL70" s="156" t="str">
        <f t="shared" si="68"/>
        <v/>
      </c>
      <c r="DM70" s="156" t="str">
        <f t="shared" si="68"/>
        <v/>
      </c>
      <c r="DN70" s="156" t="str">
        <f t="shared" si="68"/>
        <v/>
      </c>
      <c r="DO70" s="156" t="str">
        <f t="shared" si="68"/>
        <v/>
      </c>
      <c r="DP70" s="156" t="str">
        <f t="shared" si="68"/>
        <v/>
      </c>
      <c r="DQ70" s="156" t="str">
        <f t="shared" si="68"/>
        <v/>
      </c>
      <c r="DR70" s="156" t="str">
        <f t="shared" si="68"/>
        <v/>
      </c>
      <c r="DS70" s="156" t="str">
        <f t="shared" si="68"/>
        <v/>
      </c>
      <c r="DT70" s="156" t="str">
        <f t="shared" si="68"/>
        <v/>
      </c>
      <c r="DU70" s="156" t="str">
        <f t="shared" si="68"/>
        <v/>
      </c>
      <c r="DV70" s="156" t="str">
        <f t="shared" si="68"/>
        <v/>
      </c>
      <c r="DW70" s="156" t="str">
        <f t="shared" si="68"/>
        <v/>
      </c>
      <c r="DX70" s="156" t="str">
        <f t="shared" si="68"/>
        <v/>
      </c>
      <c r="DY70" s="156" t="str">
        <f t="shared" si="69"/>
        <v/>
      </c>
      <c r="DZ70" s="156" t="str">
        <f t="shared" si="69"/>
        <v/>
      </c>
      <c r="EA70" s="156" t="str">
        <f t="shared" si="69"/>
        <v/>
      </c>
      <c r="EB70" s="156" t="str">
        <f t="shared" si="69"/>
        <v/>
      </c>
      <c r="EC70" s="156" t="str">
        <f t="shared" si="69"/>
        <v/>
      </c>
      <c r="ED70" s="156" t="str">
        <f t="shared" si="69"/>
        <v/>
      </c>
      <c r="EE70" s="156" t="str">
        <f t="shared" si="69"/>
        <v/>
      </c>
      <c r="EF70" s="156" t="str">
        <f t="shared" si="69"/>
        <v/>
      </c>
      <c r="EG70" s="156" t="str">
        <f t="shared" si="69"/>
        <v/>
      </c>
      <c r="EH70" s="156" t="str">
        <f t="shared" si="69"/>
        <v/>
      </c>
      <c r="EI70" s="156" t="str">
        <f t="shared" si="69"/>
        <v/>
      </c>
      <c r="EJ70" s="156" t="str">
        <f t="shared" si="69"/>
        <v/>
      </c>
      <c r="EK70" s="156" t="str">
        <f t="shared" si="69"/>
        <v/>
      </c>
      <c r="EL70" s="156" t="str">
        <f t="shared" si="69"/>
        <v/>
      </c>
      <c r="EM70" s="156" t="str">
        <f t="shared" si="69"/>
        <v/>
      </c>
      <c r="EN70" s="156" t="str">
        <f t="shared" si="69"/>
        <v/>
      </c>
      <c r="EO70" s="156" t="str">
        <f t="shared" si="70"/>
        <v/>
      </c>
      <c r="EP70" s="156" t="str">
        <f t="shared" si="70"/>
        <v/>
      </c>
      <c r="EQ70" s="156" t="str">
        <f t="shared" si="70"/>
        <v/>
      </c>
      <c r="ER70" s="156" t="str">
        <f t="shared" si="70"/>
        <v/>
      </c>
      <c r="ES70" s="156" t="str">
        <f t="shared" si="70"/>
        <v/>
      </c>
      <c r="ET70" s="156" t="str">
        <f t="shared" si="70"/>
        <v/>
      </c>
      <c r="EU70" s="156" t="str">
        <f t="shared" si="70"/>
        <v/>
      </c>
      <c r="EV70" s="156" t="str">
        <f t="shared" si="70"/>
        <v/>
      </c>
      <c r="EW70" s="156" t="str">
        <f t="shared" si="70"/>
        <v/>
      </c>
      <c r="EX70" s="156" t="str">
        <f t="shared" si="70"/>
        <v/>
      </c>
      <c r="EY70" s="156" t="str">
        <f t="shared" si="70"/>
        <v/>
      </c>
      <c r="EZ70" s="156" t="str">
        <f t="shared" si="70"/>
        <v/>
      </c>
      <c r="FA70" s="156" t="str">
        <f t="shared" si="70"/>
        <v/>
      </c>
      <c r="FB70" s="156" t="str">
        <f t="shared" si="70"/>
        <v/>
      </c>
      <c r="FC70" s="156" t="str">
        <f t="shared" si="70"/>
        <v/>
      </c>
      <c r="FD70" s="156" t="str">
        <f t="shared" si="70"/>
        <v/>
      </c>
      <c r="FE70" s="156" t="str">
        <f t="shared" si="71"/>
        <v/>
      </c>
      <c r="FF70" s="156" t="str">
        <f t="shared" si="71"/>
        <v/>
      </c>
      <c r="FG70" s="156" t="str">
        <f t="shared" si="71"/>
        <v/>
      </c>
      <c r="FH70" s="156" t="str">
        <f t="shared" si="71"/>
        <v/>
      </c>
      <c r="FI70" s="156" t="str">
        <f t="shared" si="71"/>
        <v/>
      </c>
      <c r="FJ70" s="156" t="str">
        <f t="shared" si="71"/>
        <v/>
      </c>
      <c r="FK70" s="156" t="str">
        <f t="shared" si="71"/>
        <v/>
      </c>
      <c r="FL70" s="156" t="str">
        <f t="shared" si="71"/>
        <v/>
      </c>
      <c r="FM70" s="156" t="str">
        <f t="shared" si="71"/>
        <v/>
      </c>
      <c r="FN70" s="156" t="str">
        <f t="shared" si="71"/>
        <v/>
      </c>
      <c r="FO70" s="156" t="str">
        <f t="shared" si="71"/>
        <v/>
      </c>
      <c r="FP70" s="156" t="str">
        <f t="shared" si="71"/>
        <v/>
      </c>
      <c r="FQ70" s="156" t="str">
        <f t="shared" si="71"/>
        <v/>
      </c>
      <c r="FR70" s="156" t="str">
        <f t="shared" si="71"/>
        <v/>
      </c>
      <c r="FS70" s="156" t="str">
        <f t="shared" si="71"/>
        <v/>
      </c>
      <c r="FT70" s="156" t="str">
        <f t="shared" si="71"/>
        <v/>
      </c>
      <c r="FU70" s="156" t="str">
        <f t="shared" si="72"/>
        <v/>
      </c>
      <c r="FV70" s="156" t="str">
        <f t="shared" si="72"/>
        <v/>
      </c>
      <c r="FW70" s="156" t="str">
        <f t="shared" si="72"/>
        <v/>
      </c>
      <c r="FX70" s="156" t="str">
        <f t="shared" si="72"/>
        <v/>
      </c>
      <c r="FY70" s="156" t="str">
        <f t="shared" si="72"/>
        <v/>
      </c>
      <c r="FZ70" s="156" t="str">
        <f t="shared" si="72"/>
        <v/>
      </c>
      <c r="GA70" s="156" t="str">
        <f t="shared" si="72"/>
        <v/>
      </c>
      <c r="GB70" s="156" t="str">
        <f t="shared" si="72"/>
        <v/>
      </c>
      <c r="GC70" s="156" t="str">
        <f t="shared" si="72"/>
        <v/>
      </c>
      <c r="GD70" s="156" t="str">
        <f t="shared" si="72"/>
        <v/>
      </c>
      <c r="GE70" s="156" t="str">
        <f t="shared" si="72"/>
        <v/>
      </c>
      <c r="GF70" s="156" t="str">
        <f t="shared" si="72"/>
        <v/>
      </c>
      <c r="GG70" s="156" t="str">
        <f t="shared" si="72"/>
        <v/>
      </c>
      <c r="GH70" s="156" t="str">
        <f t="shared" si="72"/>
        <v/>
      </c>
      <c r="GI70" s="156" t="str">
        <f t="shared" si="72"/>
        <v/>
      </c>
      <c r="GJ70" s="156" t="str">
        <f t="shared" si="72"/>
        <v/>
      </c>
      <c r="GK70" s="156" t="str">
        <f t="shared" si="73"/>
        <v/>
      </c>
      <c r="GL70" s="156" t="str">
        <f t="shared" si="73"/>
        <v/>
      </c>
      <c r="GM70" s="156" t="str">
        <f t="shared" si="73"/>
        <v/>
      </c>
      <c r="GN70" s="156" t="str">
        <f t="shared" si="73"/>
        <v/>
      </c>
      <c r="GO70" s="156" t="str">
        <f t="shared" si="73"/>
        <v/>
      </c>
      <c r="GP70" s="156" t="str">
        <f t="shared" si="73"/>
        <v/>
      </c>
      <c r="GQ70" s="156" t="str">
        <f t="shared" si="73"/>
        <v/>
      </c>
      <c r="GR70" s="156" t="str">
        <f t="shared" si="73"/>
        <v/>
      </c>
      <c r="GS70" s="156" t="str">
        <f t="shared" si="73"/>
        <v/>
      </c>
      <c r="GT70" s="156" t="str">
        <f t="shared" si="73"/>
        <v/>
      </c>
      <c r="GU70" s="156" t="str">
        <f t="shared" si="73"/>
        <v/>
      </c>
      <c r="GV70" s="156" t="str">
        <f t="shared" si="73"/>
        <v/>
      </c>
      <c r="GW70" s="156" t="str">
        <f t="shared" si="73"/>
        <v/>
      </c>
      <c r="GX70" s="156" t="str">
        <f t="shared" si="73"/>
        <v/>
      </c>
      <c r="GY70" s="156" t="str">
        <f t="shared" si="73"/>
        <v/>
      </c>
      <c r="GZ70" s="156" t="str">
        <f t="shared" si="73"/>
        <v/>
      </c>
      <c r="HA70" s="156" t="str">
        <f t="shared" si="74"/>
        <v/>
      </c>
      <c r="HB70" s="156" t="str">
        <f t="shared" si="74"/>
        <v/>
      </c>
      <c r="HC70" s="156" t="str">
        <f t="shared" si="74"/>
        <v/>
      </c>
      <c r="HD70" s="156" t="str">
        <f t="shared" si="74"/>
        <v/>
      </c>
      <c r="HE70" s="156" t="str">
        <f t="shared" si="74"/>
        <v/>
      </c>
      <c r="HF70" s="156" t="str">
        <f t="shared" si="74"/>
        <v/>
      </c>
      <c r="HG70" s="156" t="str">
        <f t="shared" si="74"/>
        <v/>
      </c>
      <c r="HH70" s="156" t="str">
        <f t="shared" si="74"/>
        <v/>
      </c>
      <c r="HI70" s="156" t="str">
        <f t="shared" si="74"/>
        <v/>
      </c>
      <c r="HJ70" s="156" t="str">
        <f t="shared" si="74"/>
        <v/>
      </c>
      <c r="HK70" s="156" t="str">
        <f t="shared" si="74"/>
        <v/>
      </c>
      <c r="HL70" s="156" t="str">
        <f t="shared" si="74"/>
        <v/>
      </c>
      <c r="HM70" s="156" t="str">
        <f t="shared" si="74"/>
        <v/>
      </c>
      <c r="HN70" s="156" t="str">
        <f t="shared" si="74"/>
        <v/>
      </c>
      <c r="HO70" s="156" t="str">
        <f t="shared" si="74"/>
        <v/>
      </c>
      <c r="HP70" s="156" t="str">
        <f t="shared" si="74"/>
        <v/>
      </c>
      <c r="HQ70" s="156" t="str">
        <f t="shared" si="75"/>
        <v/>
      </c>
      <c r="HR70" s="156" t="str">
        <f t="shared" si="75"/>
        <v/>
      </c>
      <c r="HS70" s="156" t="str">
        <f t="shared" si="75"/>
        <v/>
      </c>
      <c r="HT70" s="156" t="str">
        <f t="shared" si="75"/>
        <v/>
      </c>
      <c r="HU70" s="156" t="str">
        <f t="shared" si="75"/>
        <v/>
      </c>
      <c r="HV70" s="156" t="str">
        <f t="shared" si="75"/>
        <v/>
      </c>
      <c r="HW70" s="156" t="str">
        <f t="shared" si="75"/>
        <v/>
      </c>
      <c r="HX70" s="156" t="str">
        <f t="shared" si="75"/>
        <v/>
      </c>
      <c r="HY70" s="156" t="str">
        <f t="shared" si="75"/>
        <v/>
      </c>
      <c r="HZ70" s="156" t="str">
        <f t="shared" si="75"/>
        <v/>
      </c>
      <c r="IA70" s="156" t="str">
        <f t="shared" si="75"/>
        <v/>
      </c>
      <c r="IB70" s="156" t="str">
        <f t="shared" si="75"/>
        <v/>
      </c>
      <c r="IC70" s="156" t="str">
        <f t="shared" si="75"/>
        <v/>
      </c>
      <c r="ID70" s="156" t="str">
        <f t="shared" si="75"/>
        <v/>
      </c>
      <c r="IE70" s="156" t="str">
        <f t="shared" si="75"/>
        <v/>
      </c>
      <c r="IF70" s="156" t="str">
        <f t="shared" si="75"/>
        <v/>
      </c>
      <c r="IG70" s="156" t="str">
        <f t="shared" si="76"/>
        <v/>
      </c>
      <c r="IH70" s="156" t="str">
        <f t="shared" si="76"/>
        <v/>
      </c>
      <c r="II70" s="156" t="str">
        <f t="shared" si="76"/>
        <v/>
      </c>
      <c r="IJ70" s="156" t="str">
        <f t="shared" si="76"/>
        <v/>
      </c>
      <c r="IK70" s="156" t="str">
        <f t="shared" si="76"/>
        <v/>
      </c>
      <c r="IL70" s="156" t="str">
        <f t="shared" si="76"/>
        <v/>
      </c>
      <c r="IM70" s="156" t="str">
        <f t="shared" si="76"/>
        <v/>
      </c>
      <c r="IN70" s="156" t="str">
        <f t="shared" si="76"/>
        <v/>
      </c>
      <c r="IO70" s="156" t="str">
        <f t="shared" si="76"/>
        <v/>
      </c>
      <c r="IP70" s="156" t="str">
        <f t="shared" si="76"/>
        <v/>
      </c>
      <c r="IQ70" s="156" t="str">
        <f t="shared" si="76"/>
        <v/>
      </c>
      <c r="IR70" s="156" t="str">
        <f t="shared" si="76"/>
        <v/>
      </c>
      <c r="IS70" s="156" t="str">
        <f t="shared" si="76"/>
        <v/>
      </c>
      <c r="IT70" s="156" t="str">
        <f t="shared" si="76"/>
        <v/>
      </c>
      <c r="IU70" s="156" t="str">
        <f t="shared" si="76"/>
        <v/>
      </c>
      <c r="IV70" s="156" t="str">
        <f t="shared" si="76"/>
        <v/>
      </c>
      <c r="IW70" s="156" t="str">
        <f t="shared" si="77"/>
        <v/>
      </c>
      <c r="IX70" s="156" t="str">
        <f t="shared" si="77"/>
        <v/>
      </c>
      <c r="IY70" s="156" t="str">
        <f t="shared" si="77"/>
        <v/>
      </c>
      <c r="IZ70" s="156" t="str">
        <f t="shared" si="77"/>
        <v/>
      </c>
      <c r="JA70" s="156" t="str">
        <f t="shared" si="77"/>
        <v/>
      </c>
      <c r="JB70" s="156" t="str">
        <f t="shared" si="77"/>
        <v/>
      </c>
      <c r="JC70" s="156" t="str">
        <f t="shared" si="77"/>
        <v/>
      </c>
      <c r="JD70" s="156" t="str">
        <f t="shared" si="77"/>
        <v/>
      </c>
      <c r="JE70" s="156" t="str">
        <f t="shared" si="77"/>
        <v/>
      </c>
      <c r="JF70" s="156" t="str">
        <f t="shared" si="77"/>
        <v/>
      </c>
      <c r="JG70" s="156" t="str">
        <f t="shared" si="77"/>
        <v/>
      </c>
      <c r="JH70" s="156" t="str">
        <f t="shared" si="77"/>
        <v/>
      </c>
      <c r="JI70" s="156" t="str">
        <f t="shared" si="77"/>
        <v/>
      </c>
      <c r="JJ70" s="156" t="str">
        <f t="shared" si="77"/>
        <v/>
      </c>
      <c r="JK70" s="156" t="str">
        <f t="shared" si="77"/>
        <v/>
      </c>
      <c r="JL70" s="156" t="str">
        <f t="shared" si="77"/>
        <v/>
      </c>
      <c r="JM70" s="156" t="str">
        <f t="shared" si="78"/>
        <v/>
      </c>
      <c r="JN70" s="156" t="str">
        <f t="shared" si="78"/>
        <v/>
      </c>
      <c r="JO70" s="156" t="str">
        <f t="shared" si="78"/>
        <v/>
      </c>
      <c r="JP70" s="156" t="str">
        <f t="shared" si="78"/>
        <v/>
      </c>
      <c r="JQ70" s="156" t="str">
        <f t="shared" si="78"/>
        <v/>
      </c>
      <c r="JR70" s="156" t="str">
        <f t="shared" si="78"/>
        <v/>
      </c>
      <c r="JS70" s="156" t="str">
        <f t="shared" si="78"/>
        <v/>
      </c>
      <c r="JT70" s="156" t="str">
        <f t="shared" si="78"/>
        <v/>
      </c>
      <c r="JU70" s="156" t="str">
        <f t="shared" si="78"/>
        <v/>
      </c>
      <c r="JV70" s="156" t="str">
        <f t="shared" si="78"/>
        <v/>
      </c>
      <c r="JW70" s="156" t="str">
        <f t="shared" si="78"/>
        <v/>
      </c>
      <c r="JX70" s="156" t="str">
        <f t="shared" si="78"/>
        <v/>
      </c>
      <c r="JY70" s="156" t="str">
        <f t="shared" si="78"/>
        <v/>
      </c>
      <c r="JZ70" s="156" t="str">
        <f t="shared" si="78"/>
        <v/>
      </c>
      <c r="KA70" s="156" t="str">
        <f t="shared" si="78"/>
        <v/>
      </c>
      <c r="KB70" s="156" t="str">
        <f t="shared" si="78"/>
        <v/>
      </c>
      <c r="KC70" s="156" t="str">
        <f t="shared" si="79"/>
        <v/>
      </c>
      <c r="KD70" s="156" t="str">
        <f t="shared" si="79"/>
        <v/>
      </c>
      <c r="KE70" s="156" t="str">
        <f t="shared" si="79"/>
        <v/>
      </c>
      <c r="KF70" s="156" t="str">
        <f t="shared" si="79"/>
        <v/>
      </c>
      <c r="KG70" s="156" t="str">
        <f t="shared" si="79"/>
        <v/>
      </c>
      <c r="KH70" s="156" t="str">
        <f t="shared" si="79"/>
        <v/>
      </c>
      <c r="KI70" s="156" t="str">
        <f t="shared" si="79"/>
        <v/>
      </c>
      <c r="KJ70" s="156" t="str">
        <f t="shared" si="79"/>
        <v/>
      </c>
      <c r="KK70" s="156" t="str">
        <f t="shared" si="79"/>
        <v/>
      </c>
      <c r="KL70" s="156" t="str">
        <f t="shared" si="79"/>
        <v/>
      </c>
      <c r="KM70" s="156" t="str">
        <f t="shared" si="79"/>
        <v/>
      </c>
      <c r="KN70" s="156" t="str">
        <f t="shared" si="79"/>
        <v/>
      </c>
      <c r="KO70" s="156" t="str">
        <f t="shared" si="79"/>
        <v/>
      </c>
      <c r="KP70" s="156" t="str">
        <f t="shared" si="79"/>
        <v/>
      </c>
      <c r="KQ70" s="156" t="str">
        <f t="shared" si="79"/>
        <v/>
      </c>
      <c r="KR70" s="156" t="str">
        <f t="shared" si="79"/>
        <v/>
      </c>
      <c r="KS70" s="156" t="str">
        <f t="shared" si="80"/>
        <v/>
      </c>
      <c r="KT70" s="156" t="str">
        <f t="shared" si="80"/>
        <v/>
      </c>
      <c r="KU70" s="156" t="str">
        <f t="shared" si="80"/>
        <v/>
      </c>
      <c r="KV70" s="156" t="str">
        <f t="shared" si="80"/>
        <v/>
      </c>
      <c r="KW70" s="156" t="str">
        <f t="shared" si="80"/>
        <v/>
      </c>
      <c r="KX70" s="156" t="str">
        <f t="shared" si="80"/>
        <v/>
      </c>
      <c r="KY70" s="156" t="str">
        <f t="shared" si="80"/>
        <v/>
      </c>
      <c r="KZ70" s="156" t="str">
        <f t="shared" si="80"/>
        <v/>
      </c>
      <c r="LA70" s="156" t="str">
        <f t="shared" si="80"/>
        <v/>
      </c>
      <c r="LB70" s="156" t="str">
        <f t="shared" si="80"/>
        <v/>
      </c>
      <c r="LC70" s="156" t="str">
        <f t="shared" si="80"/>
        <v/>
      </c>
      <c r="LD70" s="156" t="str">
        <f t="shared" si="80"/>
        <v/>
      </c>
      <c r="LE70" s="156" t="str">
        <f t="shared" si="80"/>
        <v/>
      </c>
      <c r="LF70" s="156" t="str">
        <f t="shared" si="80"/>
        <v/>
      </c>
      <c r="LG70" s="156" t="str">
        <f t="shared" si="80"/>
        <v/>
      </c>
      <c r="LH70" s="156" t="str">
        <f t="shared" si="80"/>
        <v/>
      </c>
      <c r="LI70" s="156" t="str">
        <f t="shared" si="81"/>
        <v/>
      </c>
      <c r="LJ70" s="156" t="str">
        <f t="shared" si="81"/>
        <v/>
      </c>
      <c r="LK70" s="156" t="str">
        <f t="shared" si="81"/>
        <v/>
      </c>
      <c r="LL70" s="156" t="str">
        <f t="shared" si="81"/>
        <v/>
      </c>
      <c r="LM70" s="156" t="str">
        <f t="shared" si="81"/>
        <v/>
      </c>
      <c r="LN70" s="156" t="str">
        <f t="shared" si="81"/>
        <v/>
      </c>
      <c r="LO70" s="156" t="str">
        <f t="shared" si="81"/>
        <v/>
      </c>
      <c r="LP70" s="156" t="str">
        <f t="shared" si="81"/>
        <v/>
      </c>
      <c r="LQ70" s="156" t="str">
        <f t="shared" si="81"/>
        <v/>
      </c>
      <c r="LR70" s="156" t="str">
        <f t="shared" si="81"/>
        <v/>
      </c>
      <c r="LS70" s="156" t="str">
        <f t="shared" si="81"/>
        <v/>
      </c>
      <c r="LT70" s="156" t="str">
        <f t="shared" si="81"/>
        <v/>
      </c>
      <c r="LU70" s="156" t="str">
        <f t="shared" si="81"/>
        <v/>
      </c>
      <c r="LV70" s="156" t="str">
        <f t="shared" si="81"/>
        <v/>
      </c>
      <c r="LW70" s="156" t="str">
        <f t="shared" si="81"/>
        <v/>
      </c>
      <c r="LX70" s="156" t="str">
        <f t="shared" si="81"/>
        <v/>
      </c>
      <c r="LY70" s="156" t="str">
        <f t="shared" si="82"/>
        <v/>
      </c>
      <c r="LZ70" s="156" t="str">
        <f t="shared" si="82"/>
        <v/>
      </c>
      <c r="MA70" s="156" t="str">
        <f t="shared" si="82"/>
        <v/>
      </c>
      <c r="MB70" s="156" t="str">
        <f t="shared" si="82"/>
        <v/>
      </c>
      <c r="MC70" s="156" t="str">
        <f t="shared" si="82"/>
        <v/>
      </c>
      <c r="MD70" s="156" t="str">
        <f t="shared" si="82"/>
        <v/>
      </c>
      <c r="ME70" s="156" t="str">
        <f t="shared" si="82"/>
        <v/>
      </c>
      <c r="MF70" s="156" t="str">
        <f t="shared" si="82"/>
        <v/>
      </c>
      <c r="MG70" s="156" t="str">
        <f t="shared" si="82"/>
        <v/>
      </c>
      <c r="MH70" s="156" t="str">
        <f t="shared" si="82"/>
        <v/>
      </c>
      <c r="MI70" s="156" t="str">
        <f t="shared" si="82"/>
        <v/>
      </c>
      <c r="MJ70" s="156" t="str">
        <f t="shared" si="82"/>
        <v/>
      </c>
      <c r="MK70" s="156" t="str">
        <f t="shared" si="82"/>
        <v/>
      </c>
      <c r="ML70" s="156" t="str">
        <f t="shared" si="82"/>
        <v/>
      </c>
      <c r="MM70" s="156" t="str">
        <f t="shared" si="82"/>
        <v/>
      </c>
      <c r="MN70" s="156" t="str">
        <f t="shared" si="82"/>
        <v/>
      </c>
      <c r="MO70" s="156" t="str">
        <f t="shared" si="83"/>
        <v/>
      </c>
      <c r="MP70" s="156" t="str">
        <f t="shared" si="83"/>
        <v/>
      </c>
      <c r="MQ70" s="156" t="str">
        <f t="shared" si="83"/>
        <v/>
      </c>
      <c r="MR70" s="156" t="str">
        <f t="shared" si="83"/>
        <v/>
      </c>
      <c r="MS70" s="156" t="str">
        <f t="shared" si="83"/>
        <v/>
      </c>
      <c r="MT70" s="156" t="str">
        <f t="shared" si="83"/>
        <v/>
      </c>
      <c r="MU70" s="156" t="str">
        <f t="shared" si="83"/>
        <v/>
      </c>
      <c r="MV70" s="156" t="str">
        <f t="shared" si="83"/>
        <v/>
      </c>
      <c r="MW70" s="156" t="str">
        <f t="shared" si="83"/>
        <v/>
      </c>
      <c r="MX70" s="156" t="str">
        <f t="shared" si="83"/>
        <v/>
      </c>
      <c r="MY70" s="156" t="str">
        <f t="shared" si="83"/>
        <v/>
      </c>
      <c r="MZ70" s="156" t="str">
        <f t="shared" si="83"/>
        <v/>
      </c>
      <c r="NA70" s="156" t="str">
        <f t="shared" si="83"/>
        <v/>
      </c>
      <c r="NB70" s="156" t="str">
        <f t="shared" si="83"/>
        <v/>
      </c>
      <c r="NC70" s="156" t="str">
        <f t="shared" si="83"/>
        <v/>
      </c>
      <c r="ND70" s="156" t="str">
        <f t="shared" si="83"/>
        <v/>
      </c>
      <c r="NE70" s="156" t="str">
        <f t="shared" si="85"/>
        <v/>
      </c>
      <c r="NF70" s="156" t="str">
        <f t="shared" si="85"/>
        <v/>
      </c>
      <c r="NG70" s="156" t="str">
        <f t="shared" si="85"/>
        <v/>
      </c>
      <c r="NH70" s="156" t="str">
        <f t="shared" si="85"/>
        <v/>
      </c>
      <c r="NI70" s="156" t="str">
        <f t="shared" si="85"/>
        <v/>
      </c>
      <c r="NJ70" s="156" t="str">
        <f t="shared" si="85"/>
        <v/>
      </c>
      <c r="NK70" s="156" t="str">
        <f t="shared" si="85"/>
        <v/>
      </c>
      <c r="NL70" s="156" t="str">
        <f t="shared" si="85"/>
        <v/>
      </c>
      <c r="NM70" s="156" t="str">
        <f t="shared" si="85"/>
        <v/>
      </c>
      <c r="NN70" s="156" t="str">
        <f t="shared" si="85"/>
        <v/>
      </c>
      <c r="NO70" s="156" t="str">
        <f t="shared" si="85"/>
        <v/>
      </c>
      <c r="NP70" s="156" t="str">
        <f t="shared" si="85"/>
        <v/>
      </c>
      <c r="NQ70" s="156" t="str">
        <f t="shared" si="85"/>
        <v/>
      </c>
      <c r="NR70" s="156" t="str">
        <f t="shared" si="85"/>
        <v/>
      </c>
      <c r="NS70" s="156" t="str">
        <f t="shared" si="85"/>
        <v/>
      </c>
      <c r="NT70" s="156" t="str">
        <f t="shared" si="85"/>
        <v/>
      </c>
      <c r="NU70" s="156" t="str">
        <f t="shared" si="85"/>
        <v/>
      </c>
    </row>
    <row r="71" spans="1:385" s="7" customFormat="1" ht="12.95" customHeight="1" x14ac:dyDescent="0.2">
      <c r="A71" s="160"/>
      <c r="B71" s="160"/>
      <c r="C71" s="160"/>
      <c r="D71" s="160"/>
      <c r="E71" s="160"/>
      <c r="F71" s="160"/>
      <c r="G71" s="160"/>
      <c r="H71" s="160"/>
      <c r="I71" s="160"/>
      <c r="J71" s="160"/>
      <c r="K71" s="160"/>
      <c r="L71" s="160"/>
      <c r="M71" s="6"/>
      <c r="N71" s="154">
        <v>5</v>
      </c>
      <c r="O71" s="154" t="str">
        <f t="shared" si="56"/>
        <v>No</v>
      </c>
      <c r="P71" s="154">
        <f t="shared" si="57"/>
        <v>0</v>
      </c>
      <c r="Q71" s="154">
        <f t="shared" si="58"/>
        <v>0</v>
      </c>
      <c r="R71" s="155" t="str">
        <f t="shared" si="59"/>
        <v/>
      </c>
      <c r="S71" s="155" t="str">
        <f t="shared" si="60"/>
        <v/>
      </c>
      <c r="T71" s="156" t="str">
        <f t="shared" si="61"/>
        <v/>
      </c>
      <c r="U71" s="156" t="str">
        <f t="shared" si="62"/>
        <v/>
      </c>
      <c r="V71" s="156" t="str">
        <f t="shared" si="62"/>
        <v/>
      </c>
      <c r="W71" s="156" t="str">
        <f t="shared" si="62"/>
        <v/>
      </c>
      <c r="X71" s="156" t="str">
        <f t="shared" si="62"/>
        <v/>
      </c>
      <c r="Y71" s="156" t="str">
        <f t="shared" si="62"/>
        <v/>
      </c>
      <c r="Z71" s="156" t="str">
        <f t="shared" si="62"/>
        <v/>
      </c>
      <c r="AA71" s="156" t="str">
        <f t="shared" si="62"/>
        <v/>
      </c>
      <c r="AB71" s="156" t="str">
        <f t="shared" si="62"/>
        <v/>
      </c>
      <c r="AC71" s="156" t="str">
        <f t="shared" si="62"/>
        <v/>
      </c>
      <c r="AD71" s="156" t="str">
        <f t="shared" si="62"/>
        <v/>
      </c>
      <c r="AE71" s="156" t="str">
        <f t="shared" si="62"/>
        <v/>
      </c>
      <c r="AF71" s="156" t="str">
        <f t="shared" si="62"/>
        <v/>
      </c>
      <c r="AG71" s="156" t="str">
        <f t="shared" si="63"/>
        <v/>
      </c>
      <c r="AH71" s="156" t="str">
        <f t="shared" si="63"/>
        <v/>
      </c>
      <c r="AI71" s="156" t="str">
        <f t="shared" si="63"/>
        <v/>
      </c>
      <c r="AJ71" s="156" t="str">
        <f t="shared" si="63"/>
        <v/>
      </c>
      <c r="AK71" s="156" t="str">
        <f t="shared" si="63"/>
        <v/>
      </c>
      <c r="AL71" s="156" t="str">
        <f t="shared" si="63"/>
        <v/>
      </c>
      <c r="AM71" s="156" t="str">
        <f t="shared" si="63"/>
        <v/>
      </c>
      <c r="AN71" s="156" t="str">
        <f t="shared" si="63"/>
        <v/>
      </c>
      <c r="AO71" s="156" t="str">
        <f t="shared" si="63"/>
        <v/>
      </c>
      <c r="AP71" s="156" t="str">
        <f t="shared" si="63"/>
        <v/>
      </c>
      <c r="AQ71" s="156" t="str">
        <f t="shared" si="63"/>
        <v/>
      </c>
      <c r="AR71" s="156" t="str">
        <f t="shared" si="63"/>
        <v/>
      </c>
      <c r="AS71" s="156" t="str">
        <f t="shared" si="63"/>
        <v/>
      </c>
      <c r="AT71" s="156" t="str">
        <f t="shared" si="63"/>
        <v/>
      </c>
      <c r="AU71" s="156" t="str">
        <f t="shared" si="63"/>
        <v/>
      </c>
      <c r="AV71" s="156" t="str">
        <f t="shared" si="63"/>
        <v/>
      </c>
      <c r="AW71" s="156" t="str">
        <f t="shared" si="64"/>
        <v/>
      </c>
      <c r="AX71" s="156" t="str">
        <f t="shared" si="64"/>
        <v/>
      </c>
      <c r="AY71" s="156" t="str">
        <f t="shared" si="64"/>
        <v/>
      </c>
      <c r="AZ71" s="156" t="str">
        <f t="shared" si="64"/>
        <v/>
      </c>
      <c r="BA71" s="156" t="str">
        <f t="shared" si="64"/>
        <v/>
      </c>
      <c r="BB71" s="156" t="str">
        <f t="shared" si="64"/>
        <v/>
      </c>
      <c r="BC71" s="156" t="str">
        <f t="shared" si="64"/>
        <v/>
      </c>
      <c r="BD71" s="156" t="str">
        <f t="shared" si="64"/>
        <v/>
      </c>
      <c r="BE71" s="156" t="str">
        <f t="shared" si="64"/>
        <v/>
      </c>
      <c r="BF71" s="156" t="str">
        <f t="shared" si="64"/>
        <v/>
      </c>
      <c r="BG71" s="156" t="str">
        <f t="shared" si="64"/>
        <v/>
      </c>
      <c r="BH71" s="156" t="str">
        <f t="shared" si="64"/>
        <v/>
      </c>
      <c r="BI71" s="156" t="str">
        <f t="shared" si="64"/>
        <v/>
      </c>
      <c r="BJ71" s="156" t="str">
        <f t="shared" si="64"/>
        <v/>
      </c>
      <c r="BK71" s="156" t="str">
        <f t="shared" si="64"/>
        <v/>
      </c>
      <c r="BL71" s="156" t="str">
        <f t="shared" si="64"/>
        <v/>
      </c>
      <c r="BM71" s="156" t="str">
        <f t="shared" si="65"/>
        <v/>
      </c>
      <c r="BN71" s="156" t="str">
        <f t="shared" si="65"/>
        <v/>
      </c>
      <c r="BO71" s="156" t="str">
        <f t="shared" si="65"/>
        <v/>
      </c>
      <c r="BP71" s="156" t="str">
        <f t="shared" si="65"/>
        <v/>
      </c>
      <c r="BQ71" s="156" t="str">
        <f t="shared" si="65"/>
        <v/>
      </c>
      <c r="BR71" s="156" t="str">
        <f t="shared" si="65"/>
        <v/>
      </c>
      <c r="BS71" s="156" t="str">
        <f t="shared" si="65"/>
        <v/>
      </c>
      <c r="BT71" s="156" t="str">
        <f t="shared" si="65"/>
        <v/>
      </c>
      <c r="BU71" s="156" t="str">
        <f t="shared" si="65"/>
        <v/>
      </c>
      <c r="BV71" s="156" t="str">
        <f t="shared" si="65"/>
        <v/>
      </c>
      <c r="BW71" s="156" t="str">
        <f t="shared" si="65"/>
        <v/>
      </c>
      <c r="BX71" s="156" t="str">
        <f t="shared" si="65"/>
        <v/>
      </c>
      <c r="BY71" s="156" t="str">
        <f t="shared" si="65"/>
        <v/>
      </c>
      <c r="BZ71" s="156" t="str">
        <f t="shared" si="65"/>
        <v/>
      </c>
      <c r="CA71" s="156" t="str">
        <f t="shared" si="65"/>
        <v/>
      </c>
      <c r="CB71" s="156" t="str">
        <f t="shared" si="65"/>
        <v/>
      </c>
      <c r="CC71" s="156" t="str">
        <f t="shared" si="66"/>
        <v/>
      </c>
      <c r="CD71" s="156" t="str">
        <f t="shared" si="66"/>
        <v/>
      </c>
      <c r="CE71" s="156" t="str">
        <f t="shared" si="66"/>
        <v/>
      </c>
      <c r="CF71" s="156" t="str">
        <f t="shared" si="66"/>
        <v/>
      </c>
      <c r="CG71" s="156" t="str">
        <f t="shared" si="66"/>
        <v/>
      </c>
      <c r="CH71" s="156" t="str">
        <f t="shared" si="66"/>
        <v/>
      </c>
      <c r="CI71" s="156" t="str">
        <f t="shared" si="66"/>
        <v/>
      </c>
      <c r="CJ71" s="156" t="str">
        <f t="shared" si="66"/>
        <v/>
      </c>
      <c r="CK71" s="156" t="str">
        <f t="shared" si="66"/>
        <v/>
      </c>
      <c r="CL71" s="156" t="str">
        <f t="shared" si="66"/>
        <v/>
      </c>
      <c r="CM71" s="156" t="str">
        <f t="shared" si="66"/>
        <v/>
      </c>
      <c r="CN71" s="156" t="str">
        <f t="shared" si="66"/>
        <v/>
      </c>
      <c r="CO71" s="156" t="str">
        <f t="shared" si="66"/>
        <v/>
      </c>
      <c r="CP71" s="156" t="str">
        <f t="shared" si="66"/>
        <v/>
      </c>
      <c r="CQ71" s="156" t="str">
        <f t="shared" si="66"/>
        <v/>
      </c>
      <c r="CR71" s="156" t="str">
        <f t="shared" si="66"/>
        <v/>
      </c>
      <c r="CS71" s="156" t="str">
        <f t="shared" si="67"/>
        <v/>
      </c>
      <c r="CT71" s="156" t="str">
        <f t="shared" si="67"/>
        <v/>
      </c>
      <c r="CU71" s="156" t="str">
        <f t="shared" si="67"/>
        <v/>
      </c>
      <c r="CV71" s="156" t="str">
        <f t="shared" si="67"/>
        <v/>
      </c>
      <c r="CW71" s="156" t="str">
        <f t="shared" si="67"/>
        <v/>
      </c>
      <c r="CX71" s="156" t="str">
        <f t="shared" si="67"/>
        <v/>
      </c>
      <c r="CY71" s="156" t="str">
        <f t="shared" si="67"/>
        <v/>
      </c>
      <c r="CZ71" s="156" t="str">
        <f t="shared" si="67"/>
        <v/>
      </c>
      <c r="DA71" s="156" t="str">
        <f t="shared" si="67"/>
        <v/>
      </c>
      <c r="DB71" s="156" t="str">
        <f t="shared" si="67"/>
        <v/>
      </c>
      <c r="DC71" s="156" t="str">
        <f t="shared" si="67"/>
        <v/>
      </c>
      <c r="DD71" s="156" t="str">
        <f t="shared" si="67"/>
        <v/>
      </c>
      <c r="DE71" s="156" t="str">
        <f t="shared" si="67"/>
        <v/>
      </c>
      <c r="DF71" s="156" t="str">
        <f t="shared" si="67"/>
        <v/>
      </c>
      <c r="DG71" s="156" t="str">
        <f t="shared" si="67"/>
        <v/>
      </c>
      <c r="DH71" s="156" t="str">
        <f t="shared" si="67"/>
        <v/>
      </c>
      <c r="DI71" s="156" t="str">
        <f t="shared" si="68"/>
        <v/>
      </c>
      <c r="DJ71" s="156" t="str">
        <f t="shared" si="68"/>
        <v/>
      </c>
      <c r="DK71" s="156" t="str">
        <f t="shared" si="68"/>
        <v/>
      </c>
      <c r="DL71" s="156" t="str">
        <f t="shared" si="68"/>
        <v/>
      </c>
      <c r="DM71" s="156" t="str">
        <f t="shared" si="68"/>
        <v/>
      </c>
      <c r="DN71" s="156" t="str">
        <f t="shared" si="68"/>
        <v/>
      </c>
      <c r="DO71" s="156" t="str">
        <f t="shared" si="68"/>
        <v/>
      </c>
      <c r="DP71" s="156" t="str">
        <f t="shared" si="68"/>
        <v/>
      </c>
      <c r="DQ71" s="156" t="str">
        <f t="shared" si="68"/>
        <v/>
      </c>
      <c r="DR71" s="156" t="str">
        <f t="shared" si="68"/>
        <v/>
      </c>
      <c r="DS71" s="156" t="str">
        <f t="shared" si="68"/>
        <v/>
      </c>
      <c r="DT71" s="156" t="str">
        <f t="shared" si="68"/>
        <v/>
      </c>
      <c r="DU71" s="156" t="str">
        <f t="shared" si="68"/>
        <v/>
      </c>
      <c r="DV71" s="156" t="str">
        <f t="shared" si="68"/>
        <v/>
      </c>
      <c r="DW71" s="156" t="str">
        <f t="shared" si="68"/>
        <v/>
      </c>
      <c r="DX71" s="156" t="str">
        <f t="shared" si="68"/>
        <v/>
      </c>
      <c r="DY71" s="156" t="str">
        <f t="shared" si="69"/>
        <v/>
      </c>
      <c r="DZ71" s="156" t="str">
        <f t="shared" si="69"/>
        <v/>
      </c>
      <c r="EA71" s="156" t="str">
        <f t="shared" si="69"/>
        <v/>
      </c>
      <c r="EB71" s="156" t="str">
        <f t="shared" si="69"/>
        <v/>
      </c>
      <c r="EC71" s="156" t="str">
        <f t="shared" si="69"/>
        <v/>
      </c>
      <c r="ED71" s="156" t="str">
        <f t="shared" si="69"/>
        <v/>
      </c>
      <c r="EE71" s="156" t="str">
        <f t="shared" si="69"/>
        <v/>
      </c>
      <c r="EF71" s="156" t="str">
        <f t="shared" si="69"/>
        <v/>
      </c>
      <c r="EG71" s="156" t="str">
        <f t="shared" si="69"/>
        <v/>
      </c>
      <c r="EH71" s="156" t="str">
        <f t="shared" si="69"/>
        <v/>
      </c>
      <c r="EI71" s="156" t="str">
        <f t="shared" si="69"/>
        <v/>
      </c>
      <c r="EJ71" s="156" t="str">
        <f t="shared" si="69"/>
        <v/>
      </c>
      <c r="EK71" s="156" t="str">
        <f t="shared" si="69"/>
        <v/>
      </c>
      <c r="EL71" s="156" t="str">
        <f t="shared" si="69"/>
        <v/>
      </c>
      <c r="EM71" s="156" t="str">
        <f t="shared" si="69"/>
        <v/>
      </c>
      <c r="EN71" s="156" t="str">
        <f t="shared" si="69"/>
        <v/>
      </c>
      <c r="EO71" s="156" t="str">
        <f t="shared" si="70"/>
        <v/>
      </c>
      <c r="EP71" s="156" t="str">
        <f t="shared" si="70"/>
        <v/>
      </c>
      <c r="EQ71" s="156" t="str">
        <f t="shared" si="70"/>
        <v/>
      </c>
      <c r="ER71" s="156" t="str">
        <f t="shared" si="70"/>
        <v/>
      </c>
      <c r="ES71" s="156" t="str">
        <f t="shared" si="70"/>
        <v/>
      </c>
      <c r="ET71" s="156" t="str">
        <f t="shared" si="70"/>
        <v/>
      </c>
      <c r="EU71" s="156" t="str">
        <f t="shared" si="70"/>
        <v/>
      </c>
      <c r="EV71" s="156" t="str">
        <f t="shared" si="70"/>
        <v/>
      </c>
      <c r="EW71" s="156" t="str">
        <f t="shared" si="70"/>
        <v/>
      </c>
      <c r="EX71" s="156" t="str">
        <f t="shared" si="70"/>
        <v/>
      </c>
      <c r="EY71" s="156" t="str">
        <f t="shared" si="70"/>
        <v/>
      </c>
      <c r="EZ71" s="156" t="str">
        <f t="shared" si="70"/>
        <v/>
      </c>
      <c r="FA71" s="156" t="str">
        <f t="shared" si="70"/>
        <v/>
      </c>
      <c r="FB71" s="156" t="str">
        <f t="shared" si="70"/>
        <v/>
      </c>
      <c r="FC71" s="156" t="str">
        <f t="shared" si="70"/>
        <v/>
      </c>
      <c r="FD71" s="156" t="str">
        <f t="shared" si="70"/>
        <v/>
      </c>
      <c r="FE71" s="156" t="str">
        <f t="shared" si="71"/>
        <v/>
      </c>
      <c r="FF71" s="156" t="str">
        <f t="shared" si="71"/>
        <v/>
      </c>
      <c r="FG71" s="156" t="str">
        <f t="shared" si="71"/>
        <v/>
      </c>
      <c r="FH71" s="156" t="str">
        <f t="shared" si="71"/>
        <v/>
      </c>
      <c r="FI71" s="156" t="str">
        <f t="shared" si="71"/>
        <v/>
      </c>
      <c r="FJ71" s="156" t="str">
        <f t="shared" si="71"/>
        <v/>
      </c>
      <c r="FK71" s="156" t="str">
        <f t="shared" si="71"/>
        <v/>
      </c>
      <c r="FL71" s="156" t="str">
        <f t="shared" si="71"/>
        <v/>
      </c>
      <c r="FM71" s="156" t="str">
        <f t="shared" si="71"/>
        <v/>
      </c>
      <c r="FN71" s="156" t="str">
        <f t="shared" si="71"/>
        <v/>
      </c>
      <c r="FO71" s="156" t="str">
        <f t="shared" si="71"/>
        <v/>
      </c>
      <c r="FP71" s="156" t="str">
        <f t="shared" si="71"/>
        <v/>
      </c>
      <c r="FQ71" s="156" t="str">
        <f t="shared" si="71"/>
        <v/>
      </c>
      <c r="FR71" s="156" t="str">
        <f t="shared" si="71"/>
        <v/>
      </c>
      <c r="FS71" s="156" t="str">
        <f t="shared" si="71"/>
        <v/>
      </c>
      <c r="FT71" s="156" t="str">
        <f t="shared" si="71"/>
        <v/>
      </c>
      <c r="FU71" s="156" t="str">
        <f t="shared" si="72"/>
        <v/>
      </c>
      <c r="FV71" s="156" t="str">
        <f t="shared" si="72"/>
        <v/>
      </c>
      <c r="FW71" s="156" t="str">
        <f t="shared" si="72"/>
        <v/>
      </c>
      <c r="FX71" s="156" t="str">
        <f t="shared" si="72"/>
        <v/>
      </c>
      <c r="FY71" s="156" t="str">
        <f t="shared" si="72"/>
        <v/>
      </c>
      <c r="FZ71" s="156" t="str">
        <f t="shared" si="72"/>
        <v/>
      </c>
      <c r="GA71" s="156" t="str">
        <f t="shared" si="72"/>
        <v/>
      </c>
      <c r="GB71" s="156" t="str">
        <f t="shared" si="72"/>
        <v/>
      </c>
      <c r="GC71" s="156" t="str">
        <f t="shared" si="72"/>
        <v/>
      </c>
      <c r="GD71" s="156" t="str">
        <f t="shared" si="72"/>
        <v/>
      </c>
      <c r="GE71" s="156" t="str">
        <f t="shared" si="72"/>
        <v/>
      </c>
      <c r="GF71" s="156" t="str">
        <f t="shared" si="72"/>
        <v/>
      </c>
      <c r="GG71" s="156" t="str">
        <f t="shared" si="72"/>
        <v/>
      </c>
      <c r="GH71" s="156" t="str">
        <f t="shared" si="72"/>
        <v/>
      </c>
      <c r="GI71" s="156" t="str">
        <f t="shared" si="72"/>
        <v/>
      </c>
      <c r="GJ71" s="156" t="str">
        <f t="shared" si="72"/>
        <v/>
      </c>
      <c r="GK71" s="156" t="str">
        <f t="shared" si="73"/>
        <v/>
      </c>
      <c r="GL71" s="156" t="str">
        <f t="shared" si="73"/>
        <v/>
      </c>
      <c r="GM71" s="156" t="str">
        <f t="shared" si="73"/>
        <v/>
      </c>
      <c r="GN71" s="156" t="str">
        <f t="shared" si="73"/>
        <v/>
      </c>
      <c r="GO71" s="156" t="str">
        <f t="shared" si="73"/>
        <v/>
      </c>
      <c r="GP71" s="156" t="str">
        <f t="shared" si="73"/>
        <v/>
      </c>
      <c r="GQ71" s="156" t="str">
        <f t="shared" si="73"/>
        <v/>
      </c>
      <c r="GR71" s="156" t="str">
        <f t="shared" si="73"/>
        <v/>
      </c>
      <c r="GS71" s="156" t="str">
        <f t="shared" si="73"/>
        <v/>
      </c>
      <c r="GT71" s="156" t="str">
        <f t="shared" si="73"/>
        <v/>
      </c>
      <c r="GU71" s="156" t="str">
        <f t="shared" si="73"/>
        <v/>
      </c>
      <c r="GV71" s="156" t="str">
        <f t="shared" si="73"/>
        <v/>
      </c>
      <c r="GW71" s="156" t="str">
        <f t="shared" si="73"/>
        <v/>
      </c>
      <c r="GX71" s="156" t="str">
        <f t="shared" si="73"/>
        <v/>
      </c>
      <c r="GY71" s="156" t="str">
        <f t="shared" si="73"/>
        <v/>
      </c>
      <c r="GZ71" s="156" t="str">
        <f t="shared" si="73"/>
        <v/>
      </c>
      <c r="HA71" s="156" t="str">
        <f t="shared" si="74"/>
        <v/>
      </c>
      <c r="HB71" s="156" t="str">
        <f t="shared" si="74"/>
        <v/>
      </c>
      <c r="HC71" s="156" t="str">
        <f t="shared" si="74"/>
        <v/>
      </c>
      <c r="HD71" s="156" t="str">
        <f t="shared" si="74"/>
        <v/>
      </c>
      <c r="HE71" s="156" t="str">
        <f t="shared" si="74"/>
        <v/>
      </c>
      <c r="HF71" s="156" t="str">
        <f t="shared" si="74"/>
        <v/>
      </c>
      <c r="HG71" s="156" t="str">
        <f t="shared" si="74"/>
        <v/>
      </c>
      <c r="HH71" s="156" t="str">
        <f t="shared" si="74"/>
        <v/>
      </c>
      <c r="HI71" s="156" t="str">
        <f t="shared" si="74"/>
        <v/>
      </c>
      <c r="HJ71" s="156" t="str">
        <f t="shared" si="74"/>
        <v/>
      </c>
      <c r="HK71" s="156" t="str">
        <f t="shared" si="74"/>
        <v/>
      </c>
      <c r="HL71" s="156" t="str">
        <f t="shared" si="74"/>
        <v/>
      </c>
      <c r="HM71" s="156" t="str">
        <f t="shared" si="74"/>
        <v/>
      </c>
      <c r="HN71" s="156" t="str">
        <f t="shared" si="74"/>
        <v/>
      </c>
      <c r="HO71" s="156" t="str">
        <f t="shared" si="74"/>
        <v/>
      </c>
      <c r="HP71" s="156" t="str">
        <f t="shared" si="74"/>
        <v/>
      </c>
      <c r="HQ71" s="156" t="str">
        <f t="shared" si="75"/>
        <v/>
      </c>
      <c r="HR71" s="156" t="str">
        <f t="shared" si="75"/>
        <v/>
      </c>
      <c r="HS71" s="156" t="str">
        <f t="shared" si="75"/>
        <v/>
      </c>
      <c r="HT71" s="156" t="str">
        <f t="shared" si="75"/>
        <v/>
      </c>
      <c r="HU71" s="156" t="str">
        <f t="shared" si="75"/>
        <v/>
      </c>
      <c r="HV71" s="156" t="str">
        <f t="shared" si="75"/>
        <v/>
      </c>
      <c r="HW71" s="156" t="str">
        <f t="shared" si="75"/>
        <v/>
      </c>
      <c r="HX71" s="156" t="str">
        <f t="shared" si="75"/>
        <v/>
      </c>
      <c r="HY71" s="156" t="str">
        <f t="shared" si="75"/>
        <v/>
      </c>
      <c r="HZ71" s="156" t="str">
        <f t="shared" si="75"/>
        <v/>
      </c>
      <c r="IA71" s="156" t="str">
        <f t="shared" si="75"/>
        <v/>
      </c>
      <c r="IB71" s="156" t="str">
        <f t="shared" si="75"/>
        <v/>
      </c>
      <c r="IC71" s="156" t="str">
        <f t="shared" si="75"/>
        <v/>
      </c>
      <c r="ID71" s="156" t="str">
        <f t="shared" si="75"/>
        <v/>
      </c>
      <c r="IE71" s="156" t="str">
        <f t="shared" si="75"/>
        <v/>
      </c>
      <c r="IF71" s="156" t="str">
        <f t="shared" si="75"/>
        <v/>
      </c>
      <c r="IG71" s="156" t="str">
        <f t="shared" si="76"/>
        <v/>
      </c>
      <c r="IH71" s="156" t="str">
        <f t="shared" si="76"/>
        <v/>
      </c>
      <c r="II71" s="156" t="str">
        <f t="shared" si="76"/>
        <v/>
      </c>
      <c r="IJ71" s="156" t="str">
        <f t="shared" si="76"/>
        <v/>
      </c>
      <c r="IK71" s="156" t="str">
        <f t="shared" si="76"/>
        <v/>
      </c>
      <c r="IL71" s="156" t="str">
        <f t="shared" si="76"/>
        <v/>
      </c>
      <c r="IM71" s="156" t="str">
        <f t="shared" si="76"/>
        <v/>
      </c>
      <c r="IN71" s="156" t="str">
        <f t="shared" si="76"/>
        <v/>
      </c>
      <c r="IO71" s="156" t="str">
        <f t="shared" si="76"/>
        <v/>
      </c>
      <c r="IP71" s="156" t="str">
        <f t="shared" si="76"/>
        <v/>
      </c>
      <c r="IQ71" s="156" t="str">
        <f t="shared" si="76"/>
        <v/>
      </c>
      <c r="IR71" s="156" t="str">
        <f t="shared" si="76"/>
        <v/>
      </c>
      <c r="IS71" s="156" t="str">
        <f t="shared" si="76"/>
        <v/>
      </c>
      <c r="IT71" s="156" t="str">
        <f t="shared" si="76"/>
        <v/>
      </c>
      <c r="IU71" s="156" t="str">
        <f t="shared" si="76"/>
        <v/>
      </c>
      <c r="IV71" s="156" t="str">
        <f t="shared" si="76"/>
        <v/>
      </c>
      <c r="IW71" s="156" t="str">
        <f t="shared" si="77"/>
        <v/>
      </c>
      <c r="IX71" s="156" t="str">
        <f t="shared" si="77"/>
        <v/>
      </c>
      <c r="IY71" s="156" t="str">
        <f t="shared" si="77"/>
        <v/>
      </c>
      <c r="IZ71" s="156" t="str">
        <f t="shared" si="77"/>
        <v/>
      </c>
      <c r="JA71" s="156" t="str">
        <f t="shared" si="77"/>
        <v/>
      </c>
      <c r="JB71" s="156" t="str">
        <f t="shared" si="77"/>
        <v/>
      </c>
      <c r="JC71" s="156" t="str">
        <f t="shared" si="77"/>
        <v/>
      </c>
      <c r="JD71" s="156" t="str">
        <f t="shared" si="77"/>
        <v/>
      </c>
      <c r="JE71" s="156" t="str">
        <f t="shared" si="77"/>
        <v/>
      </c>
      <c r="JF71" s="156" t="str">
        <f t="shared" si="77"/>
        <v/>
      </c>
      <c r="JG71" s="156" t="str">
        <f t="shared" si="77"/>
        <v/>
      </c>
      <c r="JH71" s="156" t="str">
        <f t="shared" si="77"/>
        <v/>
      </c>
      <c r="JI71" s="156" t="str">
        <f t="shared" si="77"/>
        <v/>
      </c>
      <c r="JJ71" s="156" t="str">
        <f t="shared" si="77"/>
        <v/>
      </c>
      <c r="JK71" s="156" t="str">
        <f t="shared" si="77"/>
        <v/>
      </c>
      <c r="JL71" s="156" t="str">
        <f t="shared" si="77"/>
        <v/>
      </c>
      <c r="JM71" s="156" t="str">
        <f t="shared" si="78"/>
        <v/>
      </c>
      <c r="JN71" s="156" t="str">
        <f t="shared" si="78"/>
        <v/>
      </c>
      <c r="JO71" s="156" t="str">
        <f t="shared" si="78"/>
        <v/>
      </c>
      <c r="JP71" s="156" t="str">
        <f t="shared" si="78"/>
        <v/>
      </c>
      <c r="JQ71" s="156" t="str">
        <f t="shared" si="78"/>
        <v/>
      </c>
      <c r="JR71" s="156" t="str">
        <f t="shared" si="78"/>
        <v/>
      </c>
      <c r="JS71" s="156" t="str">
        <f t="shared" si="78"/>
        <v/>
      </c>
      <c r="JT71" s="156" t="str">
        <f t="shared" si="78"/>
        <v/>
      </c>
      <c r="JU71" s="156" t="str">
        <f t="shared" si="78"/>
        <v/>
      </c>
      <c r="JV71" s="156" t="str">
        <f t="shared" si="78"/>
        <v/>
      </c>
      <c r="JW71" s="156" t="str">
        <f t="shared" si="78"/>
        <v/>
      </c>
      <c r="JX71" s="156" t="str">
        <f t="shared" si="78"/>
        <v/>
      </c>
      <c r="JY71" s="156" t="str">
        <f t="shared" si="78"/>
        <v/>
      </c>
      <c r="JZ71" s="156" t="str">
        <f t="shared" si="78"/>
        <v/>
      </c>
      <c r="KA71" s="156" t="str">
        <f t="shared" si="78"/>
        <v/>
      </c>
      <c r="KB71" s="156" t="str">
        <f t="shared" si="78"/>
        <v/>
      </c>
      <c r="KC71" s="156" t="str">
        <f t="shared" si="79"/>
        <v/>
      </c>
      <c r="KD71" s="156" t="str">
        <f t="shared" si="79"/>
        <v/>
      </c>
      <c r="KE71" s="156" t="str">
        <f t="shared" si="79"/>
        <v/>
      </c>
      <c r="KF71" s="156" t="str">
        <f t="shared" si="79"/>
        <v/>
      </c>
      <c r="KG71" s="156" t="str">
        <f t="shared" si="79"/>
        <v/>
      </c>
      <c r="KH71" s="156" t="str">
        <f t="shared" si="79"/>
        <v/>
      </c>
      <c r="KI71" s="156" t="str">
        <f t="shared" si="79"/>
        <v/>
      </c>
      <c r="KJ71" s="156" t="str">
        <f t="shared" si="79"/>
        <v/>
      </c>
      <c r="KK71" s="156" t="str">
        <f t="shared" si="79"/>
        <v/>
      </c>
      <c r="KL71" s="156" t="str">
        <f t="shared" si="79"/>
        <v/>
      </c>
      <c r="KM71" s="156" t="str">
        <f t="shared" si="79"/>
        <v/>
      </c>
      <c r="KN71" s="156" t="str">
        <f t="shared" si="79"/>
        <v/>
      </c>
      <c r="KO71" s="156" t="str">
        <f t="shared" si="79"/>
        <v/>
      </c>
      <c r="KP71" s="156" t="str">
        <f t="shared" si="79"/>
        <v/>
      </c>
      <c r="KQ71" s="156" t="str">
        <f t="shared" si="79"/>
        <v/>
      </c>
      <c r="KR71" s="156" t="str">
        <f t="shared" si="79"/>
        <v/>
      </c>
      <c r="KS71" s="156" t="str">
        <f t="shared" si="80"/>
        <v/>
      </c>
      <c r="KT71" s="156" t="str">
        <f t="shared" si="80"/>
        <v/>
      </c>
      <c r="KU71" s="156" t="str">
        <f t="shared" si="80"/>
        <v/>
      </c>
      <c r="KV71" s="156" t="str">
        <f t="shared" si="80"/>
        <v/>
      </c>
      <c r="KW71" s="156" t="str">
        <f t="shared" si="80"/>
        <v/>
      </c>
      <c r="KX71" s="156" t="str">
        <f t="shared" si="80"/>
        <v/>
      </c>
      <c r="KY71" s="156" t="str">
        <f t="shared" si="80"/>
        <v/>
      </c>
      <c r="KZ71" s="156" t="str">
        <f t="shared" si="80"/>
        <v/>
      </c>
      <c r="LA71" s="156" t="str">
        <f t="shared" si="80"/>
        <v/>
      </c>
      <c r="LB71" s="156" t="str">
        <f t="shared" si="80"/>
        <v/>
      </c>
      <c r="LC71" s="156" t="str">
        <f t="shared" si="80"/>
        <v/>
      </c>
      <c r="LD71" s="156" t="str">
        <f t="shared" si="80"/>
        <v/>
      </c>
      <c r="LE71" s="156" t="str">
        <f t="shared" si="80"/>
        <v/>
      </c>
      <c r="LF71" s="156" t="str">
        <f t="shared" si="80"/>
        <v/>
      </c>
      <c r="LG71" s="156" t="str">
        <f t="shared" si="80"/>
        <v/>
      </c>
      <c r="LH71" s="156" t="str">
        <f t="shared" si="80"/>
        <v/>
      </c>
      <c r="LI71" s="156" t="str">
        <f t="shared" si="81"/>
        <v/>
      </c>
      <c r="LJ71" s="156" t="str">
        <f t="shared" si="81"/>
        <v/>
      </c>
      <c r="LK71" s="156" t="str">
        <f t="shared" si="81"/>
        <v/>
      </c>
      <c r="LL71" s="156" t="str">
        <f t="shared" si="81"/>
        <v/>
      </c>
      <c r="LM71" s="156" t="str">
        <f t="shared" si="81"/>
        <v/>
      </c>
      <c r="LN71" s="156" t="str">
        <f t="shared" si="81"/>
        <v/>
      </c>
      <c r="LO71" s="156" t="str">
        <f t="shared" si="81"/>
        <v/>
      </c>
      <c r="LP71" s="156" t="str">
        <f t="shared" si="81"/>
        <v/>
      </c>
      <c r="LQ71" s="156" t="str">
        <f t="shared" si="81"/>
        <v/>
      </c>
      <c r="LR71" s="156" t="str">
        <f t="shared" si="81"/>
        <v/>
      </c>
      <c r="LS71" s="156" t="str">
        <f t="shared" si="81"/>
        <v/>
      </c>
      <c r="LT71" s="156" t="str">
        <f t="shared" si="81"/>
        <v/>
      </c>
      <c r="LU71" s="156" t="str">
        <f t="shared" si="81"/>
        <v/>
      </c>
      <c r="LV71" s="156" t="str">
        <f t="shared" si="81"/>
        <v/>
      </c>
      <c r="LW71" s="156" t="str">
        <f t="shared" si="81"/>
        <v/>
      </c>
      <c r="LX71" s="156" t="str">
        <f t="shared" si="81"/>
        <v/>
      </c>
      <c r="LY71" s="156" t="str">
        <f t="shared" si="82"/>
        <v/>
      </c>
      <c r="LZ71" s="156" t="str">
        <f t="shared" si="82"/>
        <v/>
      </c>
      <c r="MA71" s="156" t="str">
        <f t="shared" si="82"/>
        <v/>
      </c>
      <c r="MB71" s="156" t="str">
        <f t="shared" si="82"/>
        <v/>
      </c>
      <c r="MC71" s="156" t="str">
        <f t="shared" si="82"/>
        <v/>
      </c>
      <c r="MD71" s="156" t="str">
        <f t="shared" si="82"/>
        <v/>
      </c>
      <c r="ME71" s="156" t="str">
        <f t="shared" si="82"/>
        <v/>
      </c>
      <c r="MF71" s="156" t="str">
        <f t="shared" si="82"/>
        <v/>
      </c>
      <c r="MG71" s="156" t="str">
        <f t="shared" si="82"/>
        <v/>
      </c>
      <c r="MH71" s="156" t="str">
        <f t="shared" si="82"/>
        <v/>
      </c>
      <c r="MI71" s="156" t="str">
        <f t="shared" si="82"/>
        <v/>
      </c>
      <c r="MJ71" s="156" t="str">
        <f t="shared" si="82"/>
        <v/>
      </c>
      <c r="MK71" s="156" t="str">
        <f t="shared" si="82"/>
        <v/>
      </c>
      <c r="ML71" s="156" t="str">
        <f t="shared" si="82"/>
        <v/>
      </c>
      <c r="MM71" s="156" t="str">
        <f t="shared" si="82"/>
        <v/>
      </c>
      <c r="MN71" s="156" t="str">
        <f t="shared" si="82"/>
        <v/>
      </c>
      <c r="MO71" s="156" t="str">
        <f t="shared" si="83"/>
        <v/>
      </c>
      <c r="MP71" s="156" t="str">
        <f t="shared" si="83"/>
        <v/>
      </c>
      <c r="MQ71" s="156" t="str">
        <f t="shared" si="83"/>
        <v/>
      </c>
      <c r="MR71" s="156" t="str">
        <f t="shared" si="83"/>
        <v/>
      </c>
      <c r="MS71" s="156" t="str">
        <f t="shared" si="85"/>
        <v/>
      </c>
      <c r="MT71" s="156" t="str">
        <f t="shared" si="85"/>
        <v/>
      </c>
      <c r="MU71" s="156" t="str">
        <f t="shared" si="85"/>
        <v/>
      </c>
      <c r="MV71" s="156" t="str">
        <f t="shared" si="85"/>
        <v/>
      </c>
      <c r="MW71" s="156" t="str">
        <f t="shared" si="85"/>
        <v/>
      </c>
      <c r="MX71" s="156" t="str">
        <f t="shared" si="85"/>
        <v/>
      </c>
      <c r="MY71" s="156" t="str">
        <f t="shared" si="85"/>
        <v/>
      </c>
      <c r="MZ71" s="156" t="str">
        <f t="shared" si="85"/>
        <v/>
      </c>
      <c r="NA71" s="156" t="str">
        <f t="shared" si="85"/>
        <v/>
      </c>
      <c r="NB71" s="156" t="str">
        <f t="shared" si="85"/>
        <v/>
      </c>
      <c r="NC71" s="156" t="str">
        <f t="shared" si="85"/>
        <v/>
      </c>
      <c r="ND71" s="156" t="str">
        <f t="shared" si="85"/>
        <v/>
      </c>
      <c r="NE71" s="156" t="str">
        <f t="shared" si="85"/>
        <v/>
      </c>
      <c r="NF71" s="156" t="str">
        <f t="shared" si="85"/>
        <v/>
      </c>
      <c r="NG71" s="156" t="str">
        <f t="shared" si="85"/>
        <v/>
      </c>
      <c r="NH71" s="156" t="str">
        <f t="shared" si="85"/>
        <v/>
      </c>
      <c r="NI71" s="156" t="str">
        <f t="shared" si="85"/>
        <v/>
      </c>
      <c r="NJ71" s="156" t="str">
        <f t="shared" si="85"/>
        <v/>
      </c>
      <c r="NK71" s="156" t="str">
        <f t="shared" si="85"/>
        <v/>
      </c>
      <c r="NL71" s="156" t="str">
        <f t="shared" si="85"/>
        <v/>
      </c>
      <c r="NM71" s="156" t="str">
        <f t="shared" si="85"/>
        <v/>
      </c>
      <c r="NN71" s="156" t="str">
        <f t="shared" si="85"/>
        <v/>
      </c>
      <c r="NO71" s="156" t="str">
        <f t="shared" si="85"/>
        <v/>
      </c>
      <c r="NP71" s="156" t="str">
        <f t="shared" si="85"/>
        <v/>
      </c>
      <c r="NQ71" s="156" t="str">
        <f t="shared" si="85"/>
        <v/>
      </c>
      <c r="NR71" s="156" t="str">
        <f t="shared" si="85"/>
        <v/>
      </c>
      <c r="NS71" s="156" t="str">
        <f t="shared" si="85"/>
        <v/>
      </c>
      <c r="NT71" s="156" t="str">
        <f t="shared" si="85"/>
        <v/>
      </c>
      <c r="NU71" s="156" t="str">
        <f t="shared" si="85"/>
        <v/>
      </c>
    </row>
    <row r="72" spans="1:385" s="7" customFormat="1" ht="12.95" customHeight="1" x14ac:dyDescent="0.2">
      <c r="A72" s="3"/>
      <c r="B72" s="3"/>
      <c r="C72" s="3"/>
      <c r="D72" s="3"/>
      <c r="E72" s="3"/>
      <c r="F72" s="3"/>
      <c r="G72" s="3"/>
      <c r="H72" s="3"/>
      <c r="I72" s="3"/>
      <c r="J72" s="3"/>
      <c r="K72" s="3"/>
      <c r="L72" s="3"/>
      <c r="M72" s="6"/>
      <c r="N72" s="154">
        <v>6</v>
      </c>
      <c r="O72" s="154" t="str">
        <f t="shared" si="56"/>
        <v>No</v>
      </c>
      <c r="P72" s="154">
        <f t="shared" si="57"/>
        <v>0</v>
      </c>
      <c r="Q72" s="154">
        <f t="shared" si="58"/>
        <v>0</v>
      </c>
      <c r="R72" s="155" t="str">
        <f t="shared" si="59"/>
        <v/>
      </c>
      <c r="S72" s="155" t="str">
        <f t="shared" si="60"/>
        <v/>
      </c>
      <c r="T72" s="156" t="str">
        <f t="shared" si="61"/>
        <v/>
      </c>
      <c r="U72" s="156" t="str">
        <f t="shared" si="62"/>
        <v/>
      </c>
      <c r="V72" s="156" t="str">
        <f t="shared" si="62"/>
        <v/>
      </c>
      <c r="W72" s="156" t="str">
        <f t="shared" si="62"/>
        <v/>
      </c>
      <c r="X72" s="156" t="str">
        <f t="shared" si="62"/>
        <v/>
      </c>
      <c r="Y72" s="156" t="str">
        <f t="shared" si="62"/>
        <v/>
      </c>
      <c r="Z72" s="156" t="str">
        <f t="shared" si="62"/>
        <v/>
      </c>
      <c r="AA72" s="156" t="str">
        <f t="shared" si="62"/>
        <v/>
      </c>
      <c r="AB72" s="156" t="str">
        <f t="shared" si="62"/>
        <v/>
      </c>
      <c r="AC72" s="156" t="str">
        <f t="shared" si="62"/>
        <v/>
      </c>
      <c r="AD72" s="156" t="str">
        <f t="shared" si="62"/>
        <v/>
      </c>
      <c r="AE72" s="156" t="str">
        <f t="shared" si="62"/>
        <v/>
      </c>
      <c r="AF72" s="156" t="str">
        <f t="shared" si="62"/>
        <v/>
      </c>
      <c r="AG72" s="156" t="str">
        <f t="shared" si="63"/>
        <v/>
      </c>
      <c r="AH72" s="156" t="str">
        <f t="shared" si="63"/>
        <v/>
      </c>
      <c r="AI72" s="156" t="str">
        <f t="shared" si="63"/>
        <v/>
      </c>
      <c r="AJ72" s="156" t="str">
        <f t="shared" si="63"/>
        <v/>
      </c>
      <c r="AK72" s="156" t="str">
        <f t="shared" si="63"/>
        <v/>
      </c>
      <c r="AL72" s="156" t="str">
        <f t="shared" si="63"/>
        <v/>
      </c>
      <c r="AM72" s="156" t="str">
        <f t="shared" si="63"/>
        <v/>
      </c>
      <c r="AN72" s="156" t="str">
        <f t="shared" si="63"/>
        <v/>
      </c>
      <c r="AO72" s="156" t="str">
        <f t="shared" si="63"/>
        <v/>
      </c>
      <c r="AP72" s="156" t="str">
        <f t="shared" si="63"/>
        <v/>
      </c>
      <c r="AQ72" s="156" t="str">
        <f t="shared" si="63"/>
        <v/>
      </c>
      <c r="AR72" s="156" t="str">
        <f t="shared" si="63"/>
        <v/>
      </c>
      <c r="AS72" s="156" t="str">
        <f t="shared" si="63"/>
        <v/>
      </c>
      <c r="AT72" s="156" t="str">
        <f t="shared" si="63"/>
        <v/>
      </c>
      <c r="AU72" s="156" t="str">
        <f t="shared" si="63"/>
        <v/>
      </c>
      <c r="AV72" s="156" t="str">
        <f t="shared" si="63"/>
        <v/>
      </c>
      <c r="AW72" s="156" t="str">
        <f t="shared" si="64"/>
        <v/>
      </c>
      <c r="AX72" s="156" t="str">
        <f t="shared" si="64"/>
        <v/>
      </c>
      <c r="AY72" s="156" t="str">
        <f t="shared" si="64"/>
        <v/>
      </c>
      <c r="AZ72" s="156" t="str">
        <f t="shared" si="64"/>
        <v/>
      </c>
      <c r="BA72" s="156" t="str">
        <f t="shared" si="64"/>
        <v/>
      </c>
      <c r="BB72" s="156" t="str">
        <f t="shared" si="64"/>
        <v/>
      </c>
      <c r="BC72" s="156" t="str">
        <f t="shared" si="64"/>
        <v/>
      </c>
      <c r="BD72" s="156" t="str">
        <f t="shared" si="64"/>
        <v/>
      </c>
      <c r="BE72" s="156" t="str">
        <f t="shared" si="64"/>
        <v/>
      </c>
      <c r="BF72" s="156" t="str">
        <f t="shared" si="64"/>
        <v/>
      </c>
      <c r="BG72" s="156" t="str">
        <f t="shared" si="64"/>
        <v/>
      </c>
      <c r="BH72" s="156" t="str">
        <f t="shared" si="64"/>
        <v/>
      </c>
      <c r="BI72" s="156" t="str">
        <f t="shared" si="64"/>
        <v/>
      </c>
      <c r="BJ72" s="156" t="str">
        <f t="shared" si="64"/>
        <v/>
      </c>
      <c r="BK72" s="156" t="str">
        <f t="shared" si="64"/>
        <v/>
      </c>
      <c r="BL72" s="156" t="str">
        <f t="shared" si="64"/>
        <v/>
      </c>
      <c r="BM72" s="156" t="str">
        <f t="shared" si="65"/>
        <v/>
      </c>
      <c r="BN72" s="156" t="str">
        <f t="shared" si="65"/>
        <v/>
      </c>
      <c r="BO72" s="156" t="str">
        <f t="shared" si="65"/>
        <v/>
      </c>
      <c r="BP72" s="156" t="str">
        <f t="shared" si="65"/>
        <v/>
      </c>
      <c r="BQ72" s="156" t="str">
        <f t="shared" si="65"/>
        <v/>
      </c>
      <c r="BR72" s="156" t="str">
        <f t="shared" si="65"/>
        <v/>
      </c>
      <c r="BS72" s="156" t="str">
        <f t="shared" si="65"/>
        <v/>
      </c>
      <c r="BT72" s="156" t="str">
        <f t="shared" si="65"/>
        <v/>
      </c>
      <c r="BU72" s="156" t="str">
        <f t="shared" si="65"/>
        <v/>
      </c>
      <c r="BV72" s="156" t="str">
        <f t="shared" si="65"/>
        <v/>
      </c>
      <c r="BW72" s="156" t="str">
        <f t="shared" si="65"/>
        <v/>
      </c>
      <c r="BX72" s="156" t="str">
        <f t="shared" si="65"/>
        <v/>
      </c>
      <c r="BY72" s="156" t="str">
        <f t="shared" si="65"/>
        <v/>
      </c>
      <c r="BZ72" s="156" t="str">
        <f t="shared" si="65"/>
        <v/>
      </c>
      <c r="CA72" s="156" t="str">
        <f t="shared" si="65"/>
        <v/>
      </c>
      <c r="CB72" s="156" t="str">
        <f t="shared" si="65"/>
        <v/>
      </c>
      <c r="CC72" s="156" t="str">
        <f t="shared" si="66"/>
        <v/>
      </c>
      <c r="CD72" s="156" t="str">
        <f t="shared" si="66"/>
        <v/>
      </c>
      <c r="CE72" s="156" t="str">
        <f t="shared" si="66"/>
        <v/>
      </c>
      <c r="CF72" s="156" t="str">
        <f t="shared" si="66"/>
        <v/>
      </c>
      <c r="CG72" s="156" t="str">
        <f t="shared" si="66"/>
        <v/>
      </c>
      <c r="CH72" s="156" t="str">
        <f t="shared" si="66"/>
        <v/>
      </c>
      <c r="CI72" s="156" t="str">
        <f t="shared" si="66"/>
        <v/>
      </c>
      <c r="CJ72" s="156" t="str">
        <f t="shared" si="66"/>
        <v/>
      </c>
      <c r="CK72" s="156" t="str">
        <f t="shared" si="66"/>
        <v/>
      </c>
      <c r="CL72" s="156" t="str">
        <f t="shared" si="66"/>
        <v/>
      </c>
      <c r="CM72" s="156" t="str">
        <f t="shared" si="66"/>
        <v/>
      </c>
      <c r="CN72" s="156" t="str">
        <f t="shared" si="66"/>
        <v/>
      </c>
      <c r="CO72" s="156" t="str">
        <f t="shared" si="66"/>
        <v/>
      </c>
      <c r="CP72" s="156" t="str">
        <f t="shared" si="66"/>
        <v/>
      </c>
      <c r="CQ72" s="156" t="str">
        <f t="shared" si="66"/>
        <v/>
      </c>
      <c r="CR72" s="156" t="str">
        <f t="shared" si="66"/>
        <v/>
      </c>
      <c r="CS72" s="156" t="str">
        <f t="shared" si="67"/>
        <v/>
      </c>
      <c r="CT72" s="156" t="str">
        <f t="shared" si="67"/>
        <v/>
      </c>
      <c r="CU72" s="156" t="str">
        <f t="shared" si="67"/>
        <v/>
      </c>
      <c r="CV72" s="156" t="str">
        <f t="shared" si="67"/>
        <v/>
      </c>
      <c r="CW72" s="156" t="str">
        <f t="shared" si="67"/>
        <v/>
      </c>
      <c r="CX72" s="156" t="str">
        <f t="shared" si="67"/>
        <v/>
      </c>
      <c r="CY72" s="156" t="str">
        <f t="shared" si="67"/>
        <v/>
      </c>
      <c r="CZ72" s="156" t="str">
        <f t="shared" si="67"/>
        <v/>
      </c>
      <c r="DA72" s="156" t="str">
        <f t="shared" si="67"/>
        <v/>
      </c>
      <c r="DB72" s="156" t="str">
        <f t="shared" si="67"/>
        <v/>
      </c>
      <c r="DC72" s="156" t="str">
        <f t="shared" si="67"/>
        <v/>
      </c>
      <c r="DD72" s="156" t="str">
        <f t="shared" si="67"/>
        <v/>
      </c>
      <c r="DE72" s="156" t="str">
        <f t="shared" si="67"/>
        <v/>
      </c>
      <c r="DF72" s="156" t="str">
        <f t="shared" si="67"/>
        <v/>
      </c>
      <c r="DG72" s="156" t="str">
        <f t="shared" si="67"/>
        <v/>
      </c>
      <c r="DH72" s="156" t="str">
        <f t="shared" si="67"/>
        <v/>
      </c>
      <c r="DI72" s="156" t="str">
        <f t="shared" si="68"/>
        <v/>
      </c>
      <c r="DJ72" s="156" t="str">
        <f t="shared" si="68"/>
        <v/>
      </c>
      <c r="DK72" s="156" t="str">
        <f t="shared" si="68"/>
        <v/>
      </c>
      <c r="DL72" s="156" t="str">
        <f t="shared" si="68"/>
        <v/>
      </c>
      <c r="DM72" s="156" t="str">
        <f t="shared" si="68"/>
        <v/>
      </c>
      <c r="DN72" s="156" t="str">
        <f t="shared" si="68"/>
        <v/>
      </c>
      <c r="DO72" s="156" t="str">
        <f t="shared" si="68"/>
        <v/>
      </c>
      <c r="DP72" s="156" t="str">
        <f t="shared" si="68"/>
        <v/>
      </c>
      <c r="DQ72" s="156" t="str">
        <f t="shared" si="68"/>
        <v/>
      </c>
      <c r="DR72" s="156" t="str">
        <f t="shared" si="68"/>
        <v/>
      </c>
      <c r="DS72" s="156" t="str">
        <f t="shared" si="68"/>
        <v/>
      </c>
      <c r="DT72" s="156" t="str">
        <f t="shared" si="68"/>
        <v/>
      </c>
      <c r="DU72" s="156" t="str">
        <f t="shared" si="68"/>
        <v/>
      </c>
      <c r="DV72" s="156" t="str">
        <f t="shared" si="68"/>
        <v/>
      </c>
      <c r="DW72" s="156" t="str">
        <f t="shared" si="68"/>
        <v/>
      </c>
      <c r="DX72" s="156" t="str">
        <f t="shared" si="68"/>
        <v/>
      </c>
      <c r="DY72" s="156" t="str">
        <f t="shared" si="69"/>
        <v/>
      </c>
      <c r="DZ72" s="156" t="str">
        <f t="shared" si="69"/>
        <v/>
      </c>
      <c r="EA72" s="156" t="str">
        <f t="shared" si="69"/>
        <v/>
      </c>
      <c r="EB72" s="156" t="str">
        <f t="shared" si="69"/>
        <v/>
      </c>
      <c r="EC72" s="156" t="str">
        <f t="shared" si="69"/>
        <v/>
      </c>
      <c r="ED72" s="156" t="str">
        <f t="shared" si="69"/>
        <v/>
      </c>
      <c r="EE72" s="156" t="str">
        <f t="shared" si="69"/>
        <v/>
      </c>
      <c r="EF72" s="156" t="str">
        <f t="shared" si="69"/>
        <v/>
      </c>
      <c r="EG72" s="156" t="str">
        <f t="shared" si="69"/>
        <v/>
      </c>
      <c r="EH72" s="156" t="str">
        <f t="shared" si="69"/>
        <v/>
      </c>
      <c r="EI72" s="156" t="str">
        <f t="shared" si="69"/>
        <v/>
      </c>
      <c r="EJ72" s="156" t="str">
        <f t="shared" si="69"/>
        <v/>
      </c>
      <c r="EK72" s="156" t="str">
        <f t="shared" si="69"/>
        <v/>
      </c>
      <c r="EL72" s="156" t="str">
        <f t="shared" si="69"/>
        <v/>
      </c>
      <c r="EM72" s="156" t="str">
        <f t="shared" si="69"/>
        <v/>
      </c>
      <c r="EN72" s="156" t="str">
        <f t="shared" si="69"/>
        <v/>
      </c>
      <c r="EO72" s="156" t="str">
        <f t="shared" si="70"/>
        <v/>
      </c>
      <c r="EP72" s="156" t="str">
        <f t="shared" si="70"/>
        <v/>
      </c>
      <c r="EQ72" s="156" t="str">
        <f t="shared" si="70"/>
        <v/>
      </c>
      <c r="ER72" s="156" t="str">
        <f t="shared" si="70"/>
        <v/>
      </c>
      <c r="ES72" s="156" t="str">
        <f t="shared" si="70"/>
        <v/>
      </c>
      <c r="ET72" s="156" t="str">
        <f t="shared" si="70"/>
        <v/>
      </c>
      <c r="EU72" s="156" t="str">
        <f t="shared" si="70"/>
        <v/>
      </c>
      <c r="EV72" s="156" t="str">
        <f t="shared" si="70"/>
        <v/>
      </c>
      <c r="EW72" s="156" t="str">
        <f t="shared" si="70"/>
        <v/>
      </c>
      <c r="EX72" s="156" t="str">
        <f t="shared" si="70"/>
        <v/>
      </c>
      <c r="EY72" s="156" t="str">
        <f t="shared" si="70"/>
        <v/>
      </c>
      <c r="EZ72" s="156" t="str">
        <f t="shared" si="70"/>
        <v/>
      </c>
      <c r="FA72" s="156" t="str">
        <f t="shared" si="70"/>
        <v/>
      </c>
      <c r="FB72" s="156" t="str">
        <f t="shared" si="70"/>
        <v/>
      </c>
      <c r="FC72" s="156" t="str">
        <f t="shared" si="70"/>
        <v/>
      </c>
      <c r="FD72" s="156" t="str">
        <f t="shared" si="70"/>
        <v/>
      </c>
      <c r="FE72" s="156" t="str">
        <f t="shared" si="71"/>
        <v/>
      </c>
      <c r="FF72" s="156" t="str">
        <f t="shared" si="71"/>
        <v/>
      </c>
      <c r="FG72" s="156" t="str">
        <f t="shared" si="71"/>
        <v/>
      </c>
      <c r="FH72" s="156" t="str">
        <f t="shared" si="71"/>
        <v/>
      </c>
      <c r="FI72" s="156" t="str">
        <f t="shared" si="71"/>
        <v/>
      </c>
      <c r="FJ72" s="156" t="str">
        <f t="shared" si="71"/>
        <v/>
      </c>
      <c r="FK72" s="156" t="str">
        <f t="shared" si="71"/>
        <v/>
      </c>
      <c r="FL72" s="156" t="str">
        <f t="shared" si="71"/>
        <v/>
      </c>
      <c r="FM72" s="156" t="str">
        <f t="shared" si="71"/>
        <v/>
      </c>
      <c r="FN72" s="156" t="str">
        <f t="shared" si="71"/>
        <v/>
      </c>
      <c r="FO72" s="156" t="str">
        <f t="shared" si="71"/>
        <v/>
      </c>
      <c r="FP72" s="156" t="str">
        <f t="shared" si="71"/>
        <v/>
      </c>
      <c r="FQ72" s="156" t="str">
        <f t="shared" si="71"/>
        <v/>
      </c>
      <c r="FR72" s="156" t="str">
        <f t="shared" si="71"/>
        <v/>
      </c>
      <c r="FS72" s="156" t="str">
        <f t="shared" si="71"/>
        <v/>
      </c>
      <c r="FT72" s="156" t="str">
        <f t="shared" si="71"/>
        <v/>
      </c>
      <c r="FU72" s="156" t="str">
        <f t="shared" si="72"/>
        <v/>
      </c>
      <c r="FV72" s="156" t="str">
        <f t="shared" si="72"/>
        <v/>
      </c>
      <c r="FW72" s="156" t="str">
        <f t="shared" si="72"/>
        <v/>
      </c>
      <c r="FX72" s="156" t="str">
        <f t="shared" si="72"/>
        <v/>
      </c>
      <c r="FY72" s="156" t="str">
        <f t="shared" si="72"/>
        <v/>
      </c>
      <c r="FZ72" s="156" t="str">
        <f t="shared" si="72"/>
        <v/>
      </c>
      <c r="GA72" s="156" t="str">
        <f t="shared" si="72"/>
        <v/>
      </c>
      <c r="GB72" s="156" t="str">
        <f t="shared" si="72"/>
        <v/>
      </c>
      <c r="GC72" s="156" t="str">
        <f t="shared" si="72"/>
        <v/>
      </c>
      <c r="GD72" s="156" t="str">
        <f t="shared" si="72"/>
        <v/>
      </c>
      <c r="GE72" s="156" t="str">
        <f t="shared" si="72"/>
        <v/>
      </c>
      <c r="GF72" s="156" t="str">
        <f t="shared" si="72"/>
        <v/>
      </c>
      <c r="GG72" s="156" t="str">
        <f t="shared" si="72"/>
        <v/>
      </c>
      <c r="GH72" s="156" t="str">
        <f t="shared" si="72"/>
        <v/>
      </c>
      <c r="GI72" s="156" t="str">
        <f t="shared" si="72"/>
        <v/>
      </c>
      <c r="GJ72" s="156" t="str">
        <f t="shared" si="72"/>
        <v/>
      </c>
      <c r="GK72" s="156" t="str">
        <f t="shared" si="73"/>
        <v/>
      </c>
      <c r="GL72" s="156" t="str">
        <f t="shared" si="73"/>
        <v/>
      </c>
      <c r="GM72" s="156" t="str">
        <f t="shared" si="73"/>
        <v/>
      </c>
      <c r="GN72" s="156" t="str">
        <f t="shared" si="73"/>
        <v/>
      </c>
      <c r="GO72" s="156" t="str">
        <f t="shared" si="73"/>
        <v/>
      </c>
      <c r="GP72" s="156" t="str">
        <f t="shared" si="73"/>
        <v/>
      </c>
      <c r="GQ72" s="156" t="str">
        <f t="shared" si="73"/>
        <v/>
      </c>
      <c r="GR72" s="156" t="str">
        <f t="shared" si="73"/>
        <v/>
      </c>
      <c r="GS72" s="156" t="str">
        <f t="shared" si="73"/>
        <v/>
      </c>
      <c r="GT72" s="156" t="str">
        <f t="shared" si="73"/>
        <v/>
      </c>
      <c r="GU72" s="156" t="str">
        <f t="shared" si="73"/>
        <v/>
      </c>
      <c r="GV72" s="156" t="str">
        <f t="shared" si="73"/>
        <v/>
      </c>
      <c r="GW72" s="156" t="str">
        <f t="shared" si="73"/>
        <v/>
      </c>
      <c r="GX72" s="156" t="str">
        <f t="shared" si="73"/>
        <v/>
      </c>
      <c r="GY72" s="156" t="str">
        <f t="shared" si="73"/>
        <v/>
      </c>
      <c r="GZ72" s="156" t="str">
        <f t="shared" si="73"/>
        <v/>
      </c>
      <c r="HA72" s="156" t="str">
        <f t="shared" si="74"/>
        <v/>
      </c>
      <c r="HB72" s="156" t="str">
        <f t="shared" si="74"/>
        <v/>
      </c>
      <c r="HC72" s="156" t="str">
        <f t="shared" si="74"/>
        <v/>
      </c>
      <c r="HD72" s="156" t="str">
        <f t="shared" si="74"/>
        <v/>
      </c>
      <c r="HE72" s="156" t="str">
        <f t="shared" si="74"/>
        <v/>
      </c>
      <c r="HF72" s="156" t="str">
        <f t="shared" si="74"/>
        <v/>
      </c>
      <c r="HG72" s="156" t="str">
        <f t="shared" si="74"/>
        <v/>
      </c>
      <c r="HH72" s="156" t="str">
        <f t="shared" si="74"/>
        <v/>
      </c>
      <c r="HI72" s="156" t="str">
        <f t="shared" si="74"/>
        <v/>
      </c>
      <c r="HJ72" s="156" t="str">
        <f t="shared" si="74"/>
        <v/>
      </c>
      <c r="HK72" s="156" t="str">
        <f t="shared" si="74"/>
        <v/>
      </c>
      <c r="HL72" s="156" t="str">
        <f t="shared" si="74"/>
        <v/>
      </c>
      <c r="HM72" s="156" t="str">
        <f t="shared" si="74"/>
        <v/>
      </c>
      <c r="HN72" s="156" t="str">
        <f t="shared" si="74"/>
        <v/>
      </c>
      <c r="HO72" s="156" t="str">
        <f t="shared" si="74"/>
        <v/>
      </c>
      <c r="HP72" s="156" t="str">
        <f t="shared" si="74"/>
        <v/>
      </c>
      <c r="HQ72" s="156" t="str">
        <f t="shared" si="75"/>
        <v/>
      </c>
      <c r="HR72" s="156" t="str">
        <f t="shared" si="75"/>
        <v/>
      </c>
      <c r="HS72" s="156" t="str">
        <f t="shared" si="75"/>
        <v/>
      </c>
      <c r="HT72" s="156" t="str">
        <f t="shared" si="75"/>
        <v/>
      </c>
      <c r="HU72" s="156" t="str">
        <f t="shared" si="75"/>
        <v/>
      </c>
      <c r="HV72" s="156" t="str">
        <f t="shared" si="75"/>
        <v/>
      </c>
      <c r="HW72" s="156" t="str">
        <f t="shared" si="75"/>
        <v/>
      </c>
      <c r="HX72" s="156" t="str">
        <f t="shared" si="75"/>
        <v/>
      </c>
      <c r="HY72" s="156" t="str">
        <f t="shared" si="75"/>
        <v/>
      </c>
      <c r="HZ72" s="156" t="str">
        <f t="shared" si="75"/>
        <v/>
      </c>
      <c r="IA72" s="156" t="str">
        <f t="shared" si="75"/>
        <v/>
      </c>
      <c r="IB72" s="156" t="str">
        <f t="shared" si="75"/>
        <v/>
      </c>
      <c r="IC72" s="156" t="str">
        <f t="shared" si="75"/>
        <v/>
      </c>
      <c r="ID72" s="156" t="str">
        <f t="shared" si="75"/>
        <v/>
      </c>
      <c r="IE72" s="156" t="str">
        <f t="shared" si="75"/>
        <v/>
      </c>
      <c r="IF72" s="156" t="str">
        <f t="shared" si="75"/>
        <v/>
      </c>
      <c r="IG72" s="156" t="str">
        <f t="shared" si="76"/>
        <v/>
      </c>
      <c r="IH72" s="156" t="str">
        <f t="shared" si="76"/>
        <v/>
      </c>
      <c r="II72" s="156" t="str">
        <f t="shared" si="76"/>
        <v/>
      </c>
      <c r="IJ72" s="156" t="str">
        <f t="shared" si="76"/>
        <v/>
      </c>
      <c r="IK72" s="156" t="str">
        <f t="shared" si="76"/>
        <v/>
      </c>
      <c r="IL72" s="156" t="str">
        <f t="shared" si="76"/>
        <v/>
      </c>
      <c r="IM72" s="156" t="str">
        <f t="shared" si="76"/>
        <v/>
      </c>
      <c r="IN72" s="156" t="str">
        <f t="shared" si="76"/>
        <v/>
      </c>
      <c r="IO72" s="156" t="str">
        <f t="shared" si="76"/>
        <v/>
      </c>
      <c r="IP72" s="156" t="str">
        <f t="shared" si="76"/>
        <v/>
      </c>
      <c r="IQ72" s="156" t="str">
        <f t="shared" si="76"/>
        <v/>
      </c>
      <c r="IR72" s="156" t="str">
        <f t="shared" si="76"/>
        <v/>
      </c>
      <c r="IS72" s="156" t="str">
        <f t="shared" si="76"/>
        <v/>
      </c>
      <c r="IT72" s="156" t="str">
        <f t="shared" si="76"/>
        <v/>
      </c>
      <c r="IU72" s="156" t="str">
        <f t="shared" si="76"/>
        <v/>
      </c>
      <c r="IV72" s="156" t="str">
        <f t="shared" si="76"/>
        <v/>
      </c>
      <c r="IW72" s="156" t="str">
        <f t="shared" si="77"/>
        <v/>
      </c>
      <c r="IX72" s="156" t="str">
        <f t="shared" si="77"/>
        <v/>
      </c>
      <c r="IY72" s="156" t="str">
        <f t="shared" si="77"/>
        <v/>
      </c>
      <c r="IZ72" s="156" t="str">
        <f t="shared" si="77"/>
        <v/>
      </c>
      <c r="JA72" s="156" t="str">
        <f t="shared" si="77"/>
        <v/>
      </c>
      <c r="JB72" s="156" t="str">
        <f t="shared" si="77"/>
        <v/>
      </c>
      <c r="JC72" s="156" t="str">
        <f t="shared" si="77"/>
        <v/>
      </c>
      <c r="JD72" s="156" t="str">
        <f t="shared" si="77"/>
        <v/>
      </c>
      <c r="JE72" s="156" t="str">
        <f t="shared" si="77"/>
        <v/>
      </c>
      <c r="JF72" s="156" t="str">
        <f t="shared" si="77"/>
        <v/>
      </c>
      <c r="JG72" s="156" t="str">
        <f t="shared" si="77"/>
        <v/>
      </c>
      <c r="JH72" s="156" t="str">
        <f t="shared" si="77"/>
        <v/>
      </c>
      <c r="JI72" s="156" t="str">
        <f t="shared" si="77"/>
        <v/>
      </c>
      <c r="JJ72" s="156" t="str">
        <f t="shared" si="77"/>
        <v/>
      </c>
      <c r="JK72" s="156" t="str">
        <f t="shared" si="77"/>
        <v/>
      </c>
      <c r="JL72" s="156" t="str">
        <f t="shared" si="77"/>
        <v/>
      </c>
      <c r="JM72" s="156" t="str">
        <f t="shared" si="78"/>
        <v/>
      </c>
      <c r="JN72" s="156" t="str">
        <f t="shared" si="78"/>
        <v/>
      </c>
      <c r="JO72" s="156" t="str">
        <f t="shared" si="78"/>
        <v/>
      </c>
      <c r="JP72" s="156" t="str">
        <f t="shared" si="78"/>
        <v/>
      </c>
      <c r="JQ72" s="156" t="str">
        <f t="shared" si="78"/>
        <v/>
      </c>
      <c r="JR72" s="156" t="str">
        <f t="shared" si="78"/>
        <v/>
      </c>
      <c r="JS72" s="156" t="str">
        <f t="shared" si="78"/>
        <v/>
      </c>
      <c r="JT72" s="156" t="str">
        <f t="shared" si="78"/>
        <v/>
      </c>
      <c r="JU72" s="156" t="str">
        <f t="shared" si="78"/>
        <v/>
      </c>
      <c r="JV72" s="156" t="str">
        <f t="shared" si="78"/>
        <v/>
      </c>
      <c r="JW72" s="156" t="str">
        <f t="shared" si="78"/>
        <v/>
      </c>
      <c r="JX72" s="156" t="str">
        <f t="shared" si="78"/>
        <v/>
      </c>
      <c r="JY72" s="156" t="str">
        <f t="shared" si="78"/>
        <v/>
      </c>
      <c r="JZ72" s="156" t="str">
        <f t="shared" si="78"/>
        <v/>
      </c>
      <c r="KA72" s="156" t="str">
        <f t="shared" si="78"/>
        <v/>
      </c>
      <c r="KB72" s="156" t="str">
        <f t="shared" si="78"/>
        <v/>
      </c>
      <c r="KC72" s="156" t="str">
        <f t="shared" si="79"/>
        <v/>
      </c>
      <c r="KD72" s="156" t="str">
        <f t="shared" si="79"/>
        <v/>
      </c>
      <c r="KE72" s="156" t="str">
        <f t="shared" si="79"/>
        <v/>
      </c>
      <c r="KF72" s="156" t="str">
        <f t="shared" si="79"/>
        <v/>
      </c>
      <c r="KG72" s="156" t="str">
        <f t="shared" si="79"/>
        <v/>
      </c>
      <c r="KH72" s="156" t="str">
        <f t="shared" si="79"/>
        <v/>
      </c>
      <c r="KI72" s="156" t="str">
        <f t="shared" si="79"/>
        <v/>
      </c>
      <c r="KJ72" s="156" t="str">
        <f t="shared" si="79"/>
        <v/>
      </c>
      <c r="KK72" s="156" t="str">
        <f t="shared" si="79"/>
        <v/>
      </c>
      <c r="KL72" s="156" t="str">
        <f t="shared" si="79"/>
        <v/>
      </c>
      <c r="KM72" s="156" t="str">
        <f t="shared" si="79"/>
        <v/>
      </c>
      <c r="KN72" s="156" t="str">
        <f t="shared" si="79"/>
        <v/>
      </c>
      <c r="KO72" s="156" t="str">
        <f t="shared" si="79"/>
        <v/>
      </c>
      <c r="KP72" s="156" t="str">
        <f t="shared" si="79"/>
        <v/>
      </c>
      <c r="KQ72" s="156" t="str">
        <f t="shared" si="79"/>
        <v/>
      </c>
      <c r="KR72" s="156" t="str">
        <f t="shared" si="79"/>
        <v/>
      </c>
      <c r="KS72" s="156" t="str">
        <f t="shared" si="80"/>
        <v/>
      </c>
      <c r="KT72" s="156" t="str">
        <f t="shared" si="80"/>
        <v/>
      </c>
      <c r="KU72" s="156" t="str">
        <f t="shared" si="80"/>
        <v/>
      </c>
      <c r="KV72" s="156" t="str">
        <f t="shared" si="80"/>
        <v/>
      </c>
      <c r="KW72" s="156" t="str">
        <f t="shared" si="80"/>
        <v/>
      </c>
      <c r="KX72" s="156" t="str">
        <f t="shared" si="80"/>
        <v/>
      </c>
      <c r="KY72" s="156" t="str">
        <f t="shared" si="80"/>
        <v/>
      </c>
      <c r="KZ72" s="156" t="str">
        <f t="shared" si="80"/>
        <v/>
      </c>
      <c r="LA72" s="156" t="str">
        <f t="shared" si="80"/>
        <v/>
      </c>
      <c r="LB72" s="156" t="str">
        <f t="shared" si="80"/>
        <v/>
      </c>
      <c r="LC72" s="156" t="str">
        <f t="shared" si="80"/>
        <v/>
      </c>
      <c r="LD72" s="156" t="str">
        <f t="shared" si="80"/>
        <v/>
      </c>
      <c r="LE72" s="156" t="str">
        <f t="shared" si="80"/>
        <v/>
      </c>
      <c r="LF72" s="156" t="str">
        <f t="shared" si="80"/>
        <v/>
      </c>
      <c r="LG72" s="156" t="str">
        <f t="shared" si="80"/>
        <v/>
      </c>
      <c r="LH72" s="156" t="str">
        <f t="shared" si="80"/>
        <v/>
      </c>
      <c r="LI72" s="156" t="str">
        <f t="shared" si="81"/>
        <v/>
      </c>
      <c r="LJ72" s="156" t="str">
        <f t="shared" si="81"/>
        <v/>
      </c>
      <c r="LK72" s="156" t="str">
        <f t="shared" si="81"/>
        <v/>
      </c>
      <c r="LL72" s="156" t="str">
        <f t="shared" si="81"/>
        <v/>
      </c>
      <c r="LM72" s="156" t="str">
        <f t="shared" si="81"/>
        <v/>
      </c>
      <c r="LN72" s="156" t="str">
        <f t="shared" si="81"/>
        <v/>
      </c>
      <c r="LO72" s="156" t="str">
        <f t="shared" si="81"/>
        <v/>
      </c>
      <c r="LP72" s="156" t="str">
        <f t="shared" si="81"/>
        <v/>
      </c>
      <c r="LQ72" s="156" t="str">
        <f t="shared" si="81"/>
        <v/>
      </c>
      <c r="LR72" s="156" t="str">
        <f t="shared" si="81"/>
        <v/>
      </c>
      <c r="LS72" s="156" t="str">
        <f t="shared" si="81"/>
        <v/>
      </c>
      <c r="LT72" s="156" t="str">
        <f t="shared" si="81"/>
        <v/>
      </c>
      <c r="LU72" s="156" t="str">
        <f t="shared" si="81"/>
        <v/>
      </c>
      <c r="LV72" s="156" t="str">
        <f t="shared" si="81"/>
        <v/>
      </c>
      <c r="LW72" s="156" t="str">
        <f t="shared" si="81"/>
        <v/>
      </c>
      <c r="LX72" s="156" t="str">
        <f t="shared" si="81"/>
        <v/>
      </c>
      <c r="LY72" s="156" t="str">
        <f t="shared" si="82"/>
        <v/>
      </c>
      <c r="LZ72" s="156" t="str">
        <f t="shared" si="82"/>
        <v/>
      </c>
      <c r="MA72" s="156" t="str">
        <f t="shared" si="82"/>
        <v/>
      </c>
      <c r="MB72" s="156" t="str">
        <f t="shared" si="82"/>
        <v/>
      </c>
      <c r="MC72" s="156" t="str">
        <f t="shared" si="82"/>
        <v/>
      </c>
      <c r="MD72" s="156" t="str">
        <f t="shared" si="82"/>
        <v/>
      </c>
      <c r="ME72" s="156" t="str">
        <f t="shared" si="82"/>
        <v/>
      </c>
      <c r="MF72" s="156" t="str">
        <f t="shared" si="82"/>
        <v/>
      </c>
      <c r="MG72" s="156" t="str">
        <f t="shared" si="82"/>
        <v/>
      </c>
      <c r="MH72" s="156" t="str">
        <f t="shared" si="82"/>
        <v/>
      </c>
      <c r="MI72" s="156" t="str">
        <f t="shared" si="82"/>
        <v/>
      </c>
      <c r="MJ72" s="156" t="str">
        <f t="shared" si="82"/>
        <v/>
      </c>
      <c r="MK72" s="156" t="str">
        <f t="shared" si="82"/>
        <v/>
      </c>
      <c r="ML72" s="156" t="str">
        <f t="shared" si="82"/>
        <v/>
      </c>
      <c r="MM72" s="156" t="str">
        <f t="shared" si="82"/>
        <v/>
      </c>
      <c r="MN72" s="156" t="str">
        <f t="shared" si="82"/>
        <v/>
      </c>
      <c r="MO72" s="156" t="str">
        <f t="shared" si="83"/>
        <v/>
      </c>
      <c r="MP72" s="156" t="str">
        <f t="shared" si="83"/>
        <v/>
      </c>
      <c r="MQ72" s="156" t="str">
        <f t="shared" si="83"/>
        <v/>
      </c>
      <c r="MR72" s="156" t="str">
        <f t="shared" si="83"/>
        <v/>
      </c>
      <c r="MS72" s="156" t="str">
        <f t="shared" si="85"/>
        <v/>
      </c>
      <c r="MT72" s="156" t="str">
        <f t="shared" si="85"/>
        <v/>
      </c>
      <c r="MU72" s="156" t="str">
        <f t="shared" si="85"/>
        <v/>
      </c>
      <c r="MV72" s="156" t="str">
        <f t="shared" si="85"/>
        <v/>
      </c>
      <c r="MW72" s="156" t="str">
        <f t="shared" si="85"/>
        <v/>
      </c>
      <c r="MX72" s="156" t="str">
        <f t="shared" si="85"/>
        <v/>
      </c>
      <c r="MY72" s="156" t="str">
        <f t="shared" si="85"/>
        <v/>
      </c>
      <c r="MZ72" s="156" t="str">
        <f t="shared" si="85"/>
        <v/>
      </c>
      <c r="NA72" s="156" t="str">
        <f t="shared" si="85"/>
        <v/>
      </c>
      <c r="NB72" s="156" t="str">
        <f t="shared" si="85"/>
        <v/>
      </c>
      <c r="NC72" s="156" t="str">
        <f t="shared" si="85"/>
        <v/>
      </c>
      <c r="ND72" s="156" t="str">
        <f t="shared" si="85"/>
        <v/>
      </c>
      <c r="NE72" s="156" t="str">
        <f t="shared" si="85"/>
        <v/>
      </c>
      <c r="NF72" s="156" t="str">
        <f t="shared" si="85"/>
        <v/>
      </c>
      <c r="NG72" s="156" t="str">
        <f t="shared" si="85"/>
        <v/>
      </c>
      <c r="NH72" s="156" t="str">
        <f t="shared" si="85"/>
        <v/>
      </c>
      <c r="NI72" s="156" t="str">
        <f t="shared" si="85"/>
        <v/>
      </c>
      <c r="NJ72" s="156" t="str">
        <f t="shared" si="85"/>
        <v/>
      </c>
      <c r="NK72" s="156" t="str">
        <f t="shared" si="85"/>
        <v/>
      </c>
      <c r="NL72" s="156" t="str">
        <f t="shared" si="85"/>
        <v/>
      </c>
      <c r="NM72" s="156" t="str">
        <f t="shared" si="85"/>
        <v/>
      </c>
      <c r="NN72" s="156" t="str">
        <f t="shared" si="85"/>
        <v/>
      </c>
      <c r="NO72" s="156" t="str">
        <f t="shared" si="85"/>
        <v/>
      </c>
      <c r="NP72" s="156" t="str">
        <f t="shared" si="85"/>
        <v/>
      </c>
      <c r="NQ72" s="156" t="str">
        <f t="shared" si="85"/>
        <v/>
      </c>
      <c r="NR72" s="156" t="str">
        <f t="shared" si="85"/>
        <v/>
      </c>
      <c r="NS72" s="156" t="str">
        <f t="shared" si="85"/>
        <v/>
      </c>
      <c r="NT72" s="156" t="str">
        <f t="shared" si="85"/>
        <v/>
      </c>
      <c r="NU72" s="156" t="str">
        <f t="shared" si="85"/>
        <v/>
      </c>
    </row>
    <row r="73" spans="1:385" s="7" customFormat="1" ht="12.95" customHeight="1" x14ac:dyDescent="0.2">
      <c r="A73" s="3"/>
      <c r="B73" s="3"/>
      <c r="C73" s="3"/>
      <c r="D73" s="3"/>
      <c r="E73" s="3"/>
      <c r="F73" s="3"/>
      <c r="G73" s="3"/>
      <c r="H73" s="3"/>
      <c r="I73" s="3"/>
      <c r="J73" s="3"/>
      <c r="K73" s="3"/>
      <c r="L73" s="3"/>
      <c r="M73" s="6"/>
      <c r="N73" s="154">
        <v>7</v>
      </c>
      <c r="O73" s="154" t="str">
        <f t="shared" si="56"/>
        <v>No</v>
      </c>
      <c r="P73" s="154">
        <f t="shared" si="57"/>
        <v>0</v>
      </c>
      <c r="Q73" s="154">
        <f t="shared" si="58"/>
        <v>0</v>
      </c>
      <c r="R73" s="155" t="str">
        <f t="shared" si="59"/>
        <v/>
      </c>
      <c r="S73" s="155" t="str">
        <f t="shared" si="60"/>
        <v/>
      </c>
      <c r="T73" s="156" t="str">
        <f t="shared" si="61"/>
        <v/>
      </c>
      <c r="U73" s="156" t="str">
        <f t="shared" si="62"/>
        <v/>
      </c>
      <c r="V73" s="156" t="str">
        <f t="shared" si="62"/>
        <v/>
      </c>
      <c r="W73" s="156" t="str">
        <f t="shared" si="62"/>
        <v/>
      </c>
      <c r="X73" s="156" t="str">
        <f t="shared" si="62"/>
        <v/>
      </c>
      <c r="Y73" s="156" t="str">
        <f t="shared" si="62"/>
        <v/>
      </c>
      <c r="Z73" s="156" t="str">
        <f t="shared" si="62"/>
        <v/>
      </c>
      <c r="AA73" s="156" t="str">
        <f t="shared" si="62"/>
        <v/>
      </c>
      <c r="AB73" s="156" t="str">
        <f t="shared" si="62"/>
        <v/>
      </c>
      <c r="AC73" s="156" t="str">
        <f t="shared" si="62"/>
        <v/>
      </c>
      <c r="AD73" s="156" t="str">
        <f t="shared" si="62"/>
        <v/>
      </c>
      <c r="AE73" s="156" t="str">
        <f t="shared" si="62"/>
        <v/>
      </c>
      <c r="AF73" s="156" t="str">
        <f t="shared" si="62"/>
        <v/>
      </c>
      <c r="AG73" s="156" t="str">
        <f t="shared" si="63"/>
        <v/>
      </c>
      <c r="AH73" s="156" t="str">
        <f t="shared" si="63"/>
        <v/>
      </c>
      <c r="AI73" s="156" t="str">
        <f t="shared" si="63"/>
        <v/>
      </c>
      <c r="AJ73" s="156" t="str">
        <f t="shared" si="63"/>
        <v/>
      </c>
      <c r="AK73" s="156" t="str">
        <f t="shared" si="63"/>
        <v/>
      </c>
      <c r="AL73" s="156" t="str">
        <f t="shared" si="63"/>
        <v/>
      </c>
      <c r="AM73" s="156" t="str">
        <f t="shared" si="63"/>
        <v/>
      </c>
      <c r="AN73" s="156" t="str">
        <f t="shared" si="63"/>
        <v/>
      </c>
      <c r="AO73" s="156" t="str">
        <f t="shared" si="63"/>
        <v/>
      </c>
      <c r="AP73" s="156" t="str">
        <f t="shared" si="63"/>
        <v/>
      </c>
      <c r="AQ73" s="156" t="str">
        <f t="shared" si="63"/>
        <v/>
      </c>
      <c r="AR73" s="156" t="str">
        <f t="shared" si="63"/>
        <v/>
      </c>
      <c r="AS73" s="156" t="str">
        <f t="shared" si="63"/>
        <v/>
      </c>
      <c r="AT73" s="156" t="str">
        <f t="shared" si="63"/>
        <v/>
      </c>
      <c r="AU73" s="156" t="str">
        <f t="shared" si="63"/>
        <v/>
      </c>
      <c r="AV73" s="156" t="str">
        <f t="shared" si="63"/>
        <v/>
      </c>
      <c r="AW73" s="156" t="str">
        <f t="shared" si="64"/>
        <v/>
      </c>
      <c r="AX73" s="156" t="str">
        <f t="shared" si="64"/>
        <v/>
      </c>
      <c r="AY73" s="156" t="str">
        <f t="shared" si="64"/>
        <v/>
      </c>
      <c r="AZ73" s="156" t="str">
        <f t="shared" si="64"/>
        <v/>
      </c>
      <c r="BA73" s="156" t="str">
        <f t="shared" si="64"/>
        <v/>
      </c>
      <c r="BB73" s="156" t="str">
        <f t="shared" si="64"/>
        <v/>
      </c>
      <c r="BC73" s="156" t="str">
        <f t="shared" si="64"/>
        <v/>
      </c>
      <c r="BD73" s="156" t="str">
        <f t="shared" si="64"/>
        <v/>
      </c>
      <c r="BE73" s="156" t="str">
        <f t="shared" si="64"/>
        <v/>
      </c>
      <c r="BF73" s="156" t="str">
        <f t="shared" si="64"/>
        <v/>
      </c>
      <c r="BG73" s="156" t="str">
        <f t="shared" si="64"/>
        <v/>
      </c>
      <c r="BH73" s="156" t="str">
        <f t="shared" si="64"/>
        <v/>
      </c>
      <c r="BI73" s="156" t="str">
        <f t="shared" si="64"/>
        <v/>
      </c>
      <c r="BJ73" s="156" t="str">
        <f t="shared" si="64"/>
        <v/>
      </c>
      <c r="BK73" s="156" t="str">
        <f t="shared" si="64"/>
        <v/>
      </c>
      <c r="BL73" s="156" t="str">
        <f t="shared" si="64"/>
        <v/>
      </c>
      <c r="BM73" s="156" t="str">
        <f t="shared" si="65"/>
        <v/>
      </c>
      <c r="BN73" s="156" t="str">
        <f t="shared" si="65"/>
        <v/>
      </c>
      <c r="BO73" s="156" t="str">
        <f t="shared" si="65"/>
        <v/>
      </c>
      <c r="BP73" s="156" t="str">
        <f t="shared" si="65"/>
        <v/>
      </c>
      <c r="BQ73" s="156" t="str">
        <f t="shared" si="65"/>
        <v/>
      </c>
      <c r="BR73" s="156" t="str">
        <f t="shared" si="65"/>
        <v/>
      </c>
      <c r="BS73" s="156" t="str">
        <f t="shared" si="65"/>
        <v/>
      </c>
      <c r="BT73" s="156" t="str">
        <f t="shared" si="65"/>
        <v/>
      </c>
      <c r="BU73" s="156" t="str">
        <f t="shared" si="65"/>
        <v/>
      </c>
      <c r="BV73" s="156" t="str">
        <f t="shared" si="65"/>
        <v/>
      </c>
      <c r="BW73" s="156" t="str">
        <f t="shared" si="65"/>
        <v/>
      </c>
      <c r="BX73" s="156" t="str">
        <f t="shared" si="65"/>
        <v/>
      </c>
      <c r="BY73" s="156" t="str">
        <f t="shared" si="65"/>
        <v/>
      </c>
      <c r="BZ73" s="156" t="str">
        <f t="shared" si="65"/>
        <v/>
      </c>
      <c r="CA73" s="156" t="str">
        <f t="shared" si="65"/>
        <v/>
      </c>
      <c r="CB73" s="156" t="str">
        <f t="shared" si="65"/>
        <v/>
      </c>
      <c r="CC73" s="156" t="str">
        <f t="shared" si="66"/>
        <v/>
      </c>
      <c r="CD73" s="156" t="str">
        <f t="shared" si="66"/>
        <v/>
      </c>
      <c r="CE73" s="156" t="str">
        <f t="shared" si="66"/>
        <v/>
      </c>
      <c r="CF73" s="156" t="str">
        <f t="shared" si="66"/>
        <v/>
      </c>
      <c r="CG73" s="156" t="str">
        <f t="shared" si="66"/>
        <v/>
      </c>
      <c r="CH73" s="156" t="str">
        <f t="shared" si="66"/>
        <v/>
      </c>
      <c r="CI73" s="156" t="str">
        <f t="shared" si="66"/>
        <v/>
      </c>
      <c r="CJ73" s="156" t="str">
        <f t="shared" si="66"/>
        <v/>
      </c>
      <c r="CK73" s="156" t="str">
        <f t="shared" si="66"/>
        <v/>
      </c>
      <c r="CL73" s="156" t="str">
        <f t="shared" si="66"/>
        <v/>
      </c>
      <c r="CM73" s="156" t="str">
        <f t="shared" si="66"/>
        <v/>
      </c>
      <c r="CN73" s="156" t="str">
        <f t="shared" si="66"/>
        <v/>
      </c>
      <c r="CO73" s="156" t="str">
        <f t="shared" si="66"/>
        <v/>
      </c>
      <c r="CP73" s="156" t="str">
        <f t="shared" si="66"/>
        <v/>
      </c>
      <c r="CQ73" s="156" t="str">
        <f t="shared" si="66"/>
        <v/>
      </c>
      <c r="CR73" s="156" t="str">
        <f t="shared" si="66"/>
        <v/>
      </c>
      <c r="CS73" s="156" t="str">
        <f t="shared" si="67"/>
        <v/>
      </c>
      <c r="CT73" s="156" t="str">
        <f t="shared" si="67"/>
        <v/>
      </c>
      <c r="CU73" s="156" t="str">
        <f t="shared" si="67"/>
        <v/>
      </c>
      <c r="CV73" s="156" t="str">
        <f t="shared" si="67"/>
        <v/>
      </c>
      <c r="CW73" s="156" t="str">
        <f t="shared" si="67"/>
        <v/>
      </c>
      <c r="CX73" s="156" t="str">
        <f t="shared" si="67"/>
        <v/>
      </c>
      <c r="CY73" s="156" t="str">
        <f t="shared" si="67"/>
        <v/>
      </c>
      <c r="CZ73" s="156" t="str">
        <f t="shared" si="67"/>
        <v/>
      </c>
      <c r="DA73" s="156" t="str">
        <f t="shared" si="67"/>
        <v/>
      </c>
      <c r="DB73" s="156" t="str">
        <f t="shared" si="67"/>
        <v/>
      </c>
      <c r="DC73" s="156" t="str">
        <f t="shared" si="67"/>
        <v/>
      </c>
      <c r="DD73" s="156" t="str">
        <f t="shared" si="67"/>
        <v/>
      </c>
      <c r="DE73" s="156" t="str">
        <f t="shared" si="67"/>
        <v/>
      </c>
      <c r="DF73" s="156" t="str">
        <f t="shared" si="67"/>
        <v/>
      </c>
      <c r="DG73" s="156" t="str">
        <f t="shared" si="67"/>
        <v/>
      </c>
      <c r="DH73" s="156" t="str">
        <f t="shared" si="67"/>
        <v/>
      </c>
      <c r="DI73" s="156" t="str">
        <f t="shared" si="68"/>
        <v/>
      </c>
      <c r="DJ73" s="156" t="str">
        <f t="shared" si="68"/>
        <v/>
      </c>
      <c r="DK73" s="156" t="str">
        <f t="shared" si="68"/>
        <v/>
      </c>
      <c r="DL73" s="156" t="str">
        <f t="shared" si="68"/>
        <v/>
      </c>
      <c r="DM73" s="156" t="str">
        <f t="shared" si="68"/>
        <v/>
      </c>
      <c r="DN73" s="156" t="str">
        <f t="shared" si="68"/>
        <v/>
      </c>
      <c r="DO73" s="156" t="str">
        <f t="shared" si="68"/>
        <v/>
      </c>
      <c r="DP73" s="156" t="str">
        <f t="shared" si="68"/>
        <v/>
      </c>
      <c r="DQ73" s="156" t="str">
        <f t="shared" si="68"/>
        <v/>
      </c>
      <c r="DR73" s="156" t="str">
        <f t="shared" si="68"/>
        <v/>
      </c>
      <c r="DS73" s="156" t="str">
        <f t="shared" si="68"/>
        <v/>
      </c>
      <c r="DT73" s="156" t="str">
        <f t="shared" si="68"/>
        <v/>
      </c>
      <c r="DU73" s="156" t="str">
        <f t="shared" si="68"/>
        <v/>
      </c>
      <c r="DV73" s="156" t="str">
        <f t="shared" si="68"/>
        <v/>
      </c>
      <c r="DW73" s="156" t="str">
        <f t="shared" si="68"/>
        <v/>
      </c>
      <c r="DX73" s="156" t="str">
        <f t="shared" si="68"/>
        <v/>
      </c>
      <c r="DY73" s="156" t="str">
        <f t="shared" si="69"/>
        <v/>
      </c>
      <c r="DZ73" s="156" t="str">
        <f t="shared" si="69"/>
        <v/>
      </c>
      <c r="EA73" s="156" t="str">
        <f t="shared" si="69"/>
        <v/>
      </c>
      <c r="EB73" s="156" t="str">
        <f t="shared" si="69"/>
        <v/>
      </c>
      <c r="EC73" s="156" t="str">
        <f t="shared" si="69"/>
        <v/>
      </c>
      <c r="ED73" s="156" t="str">
        <f t="shared" si="69"/>
        <v/>
      </c>
      <c r="EE73" s="156" t="str">
        <f t="shared" si="69"/>
        <v/>
      </c>
      <c r="EF73" s="156" t="str">
        <f t="shared" si="69"/>
        <v/>
      </c>
      <c r="EG73" s="156" t="str">
        <f t="shared" si="69"/>
        <v/>
      </c>
      <c r="EH73" s="156" t="str">
        <f t="shared" si="69"/>
        <v/>
      </c>
      <c r="EI73" s="156" t="str">
        <f t="shared" si="69"/>
        <v/>
      </c>
      <c r="EJ73" s="156" t="str">
        <f t="shared" si="69"/>
        <v/>
      </c>
      <c r="EK73" s="156" t="str">
        <f t="shared" si="69"/>
        <v/>
      </c>
      <c r="EL73" s="156" t="str">
        <f t="shared" si="69"/>
        <v/>
      </c>
      <c r="EM73" s="156" t="str">
        <f t="shared" si="69"/>
        <v/>
      </c>
      <c r="EN73" s="156" t="str">
        <f t="shared" si="69"/>
        <v/>
      </c>
      <c r="EO73" s="156" t="str">
        <f t="shared" si="70"/>
        <v/>
      </c>
      <c r="EP73" s="156" t="str">
        <f t="shared" si="70"/>
        <v/>
      </c>
      <c r="EQ73" s="156" t="str">
        <f t="shared" si="70"/>
        <v/>
      </c>
      <c r="ER73" s="156" t="str">
        <f t="shared" si="70"/>
        <v/>
      </c>
      <c r="ES73" s="156" t="str">
        <f t="shared" si="70"/>
        <v/>
      </c>
      <c r="ET73" s="156" t="str">
        <f t="shared" si="70"/>
        <v/>
      </c>
      <c r="EU73" s="156" t="str">
        <f t="shared" si="70"/>
        <v/>
      </c>
      <c r="EV73" s="156" t="str">
        <f t="shared" si="70"/>
        <v/>
      </c>
      <c r="EW73" s="156" t="str">
        <f t="shared" si="70"/>
        <v/>
      </c>
      <c r="EX73" s="156" t="str">
        <f t="shared" si="70"/>
        <v/>
      </c>
      <c r="EY73" s="156" t="str">
        <f t="shared" si="70"/>
        <v/>
      </c>
      <c r="EZ73" s="156" t="str">
        <f t="shared" si="70"/>
        <v/>
      </c>
      <c r="FA73" s="156" t="str">
        <f t="shared" si="70"/>
        <v/>
      </c>
      <c r="FB73" s="156" t="str">
        <f t="shared" si="70"/>
        <v/>
      </c>
      <c r="FC73" s="156" t="str">
        <f t="shared" si="70"/>
        <v/>
      </c>
      <c r="FD73" s="156" t="str">
        <f t="shared" si="70"/>
        <v/>
      </c>
      <c r="FE73" s="156" t="str">
        <f t="shared" si="71"/>
        <v/>
      </c>
      <c r="FF73" s="156" t="str">
        <f t="shared" si="71"/>
        <v/>
      </c>
      <c r="FG73" s="156" t="str">
        <f t="shared" si="71"/>
        <v/>
      </c>
      <c r="FH73" s="156" t="str">
        <f t="shared" si="71"/>
        <v/>
      </c>
      <c r="FI73" s="156" t="str">
        <f t="shared" si="71"/>
        <v/>
      </c>
      <c r="FJ73" s="156" t="str">
        <f t="shared" si="71"/>
        <v/>
      </c>
      <c r="FK73" s="156" t="str">
        <f t="shared" si="71"/>
        <v/>
      </c>
      <c r="FL73" s="156" t="str">
        <f t="shared" si="71"/>
        <v/>
      </c>
      <c r="FM73" s="156" t="str">
        <f t="shared" si="71"/>
        <v/>
      </c>
      <c r="FN73" s="156" t="str">
        <f t="shared" si="71"/>
        <v/>
      </c>
      <c r="FO73" s="156" t="str">
        <f t="shared" si="71"/>
        <v/>
      </c>
      <c r="FP73" s="156" t="str">
        <f t="shared" si="71"/>
        <v/>
      </c>
      <c r="FQ73" s="156" t="str">
        <f t="shared" si="71"/>
        <v/>
      </c>
      <c r="FR73" s="156" t="str">
        <f t="shared" si="71"/>
        <v/>
      </c>
      <c r="FS73" s="156" t="str">
        <f t="shared" si="71"/>
        <v/>
      </c>
      <c r="FT73" s="156" t="str">
        <f t="shared" si="71"/>
        <v/>
      </c>
      <c r="FU73" s="156" t="str">
        <f t="shared" si="72"/>
        <v/>
      </c>
      <c r="FV73" s="156" t="str">
        <f t="shared" si="72"/>
        <v/>
      </c>
      <c r="FW73" s="156" t="str">
        <f t="shared" si="72"/>
        <v/>
      </c>
      <c r="FX73" s="156" t="str">
        <f t="shared" si="72"/>
        <v/>
      </c>
      <c r="FY73" s="156" t="str">
        <f t="shared" si="72"/>
        <v/>
      </c>
      <c r="FZ73" s="156" t="str">
        <f t="shared" si="72"/>
        <v/>
      </c>
      <c r="GA73" s="156" t="str">
        <f t="shared" si="72"/>
        <v/>
      </c>
      <c r="GB73" s="156" t="str">
        <f t="shared" si="72"/>
        <v/>
      </c>
      <c r="GC73" s="156" t="str">
        <f t="shared" si="72"/>
        <v/>
      </c>
      <c r="GD73" s="156" t="str">
        <f t="shared" si="72"/>
        <v/>
      </c>
      <c r="GE73" s="156" t="str">
        <f t="shared" si="72"/>
        <v/>
      </c>
      <c r="GF73" s="156" t="str">
        <f t="shared" si="72"/>
        <v/>
      </c>
      <c r="GG73" s="156" t="str">
        <f t="shared" si="72"/>
        <v/>
      </c>
      <c r="GH73" s="156" t="str">
        <f t="shared" si="72"/>
        <v/>
      </c>
      <c r="GI73" s="156" t="str">
        <f t="shared" si="72"/>
        <v/>
      </c>
      <c r="GJ73" s="156" t="str">
        <f t="shared" si="72"/>
        <v/>
      </c>
      <c r="GK73" s="156" t="str">
        <f t="shared" si="73"/>
        <v/>
      </c>
      <c r="GL73" s="156" t="str">
        <f t="shared" si="73"/>
        <v/>
      </c>
      <c r="GM73" s="156" t="str">
        <f t="shared" si="73"/>
        <v/>
      </c>
      <c r="GN73" s="156" t="str">
        <f t="shared" si="73"/>
        <v/>
      </c>
      <c r="GO73" s="156" t="str">
        <f t="shared" si="73"/>
        <v/>
      </c>
      <c r="GP73" s="156" t="str">
        <f t="shared" si="73"/>
        <v/>
      </c>
      <c r="GQ73" s="156" t="str">
        <f t="shared" si="73"/>
        <v/>
      </c>
      <c r="GR73" s="156" t="str">
        <f t="shared" si="73"/>
        <v/>
      </c>
      <c r="GS73" s="156" t="str">
        <f t="shared" si="73"/>
        <v/>
      </c>
      <c r="GT73" s="156" t="str">
        <f t="shared" si="73"/>
        <v/>
      </c>
      <c r="GU73" s="156" t="str">
        <f t="shared" si="73"/>
        <v/>
      </c>
      <c r="GV73" s="156" t="str">
        <f t="shared" si="73"/>
        <v/>
      </c>
      <c r="GW73" s="156" t="str">
        <f t="shared" si="73"/>
        <v/>
      </c>
      <c r="GX73" s="156" t="str">
        <f t="shared" si="73"/>
        <v/>
      </c>
      <c r="GY73" s="156" t="str">
        <f t="shared" si="73"/>
        <v/>
      </c>
      <c r="GZ73" s="156" t="str">
        <f t="shared" si="73"/>
        <v/>
      </c>
      <c r="HA73" s="156" t="str">
        <f t="shared" si="74"/>
        <v/>
      </c>
      <c r="HB73" s="156" t="str">
        <f t="shared" si="74"/>
        <v/>
      </c>
      <c r="HC73" s="156" t="str">
        <f t="shared" si="74"/>
        <v/>
      </c>
      <c r="HD73" s="156" t="str">
        <f t="shared" si="74"/>
        <v/>
      </c>
      <c r="HE73" s="156" t="str">
        <f t="shared" si="74"/>
        <v/>
      </c>
      <c r="HF73" s="156" t="str">
        <f t="shared" si="74"/>
        <v/>
      </c>
      <c r="HG73" s="156" t="str">
        <f t="shared" si="74"/>
        <v/>
      </c>
      <c r="HH73" s="156" t="str">
        <f t="shared" si="74"/>
        <v/>
      </c>
      <c r="HI73" s="156" t="str">
        <f t="shared" si="74"/>
        <v/>
      </c>
      <c r="HJ73" s="156" t="str">
        <f t="shared" si="74"/>
        <v/>
      </c>
      <c r="HK73" s="156" t="str">
        <f t="shared" si="74"/>
        <v/>
      </c>
      <c r="HL73" s="156" t="str">
        <f t="shared" si="74"/>
        <v/>
      </c>
      <c r="HM73" s="156" t="str">
        <f t="shared" si="74"/>
        <v/>
      </c>
      <c r="HN73" s="156" t="str">
        <f t="shared" si="74"/>
        <v/>
      </c>
      <c r="HO73" s="156" t="str">
        <f t="shared" si="74"/>
        <v/>
      </c>
      <c r="HP73" s="156" t="str">
        <f t="shared" si="74"/>
        <v/>
      </c>
      <c r="HQ73" s="156" t="str">
        <f t="shared" si="75"/>
        <v/>
      </c>
      <c r="HR73" s="156" t="str">
        <f t="shared" si="75"/>
        <v/>
      </c>
      <c r="HS73" s="156" t="str">
        <f t="shared" si="75"/>
        <v/>
      </c>
      <c r="HT73" s="156" t="str">
        <f t="shared" si="75"/>
        <v/>
      </c>
      <c r="HU73" s="156" t="str">
        <f t="shared" si="75"/>
        <v/>
      </c>
      <c r="HV73" s="156" t="str">
        <f t="shared" si="75"/>
        <v/>
      </c>
      <c r="HW73" s="156" t="str">
        <f t="shared" si="75"/>
        <v/>
      </c>
      <c r="HX73" s="156" t="str">
        <f t="shared" si="75"/>
        <v/>
      </c>
      <c r="HY73" s="156" t="str">
        <f t="shared" si="75"/>
        <v/>
      </c>
      <c r="HZ73" s="156" t="str">
        <f t="shared" si="75"/>
        <v/>
      </c>
      <c r="IA73" s="156" t="str">
        <f t="shared" si="75"/>
        <v/>
      </c>
      <c r="IB73" s="156" t="str">
        <f t="shared" si="75"/>
        <v/>
      </c>
      <c r="IC73" s="156" t="str">
        <f t="shared" si="75"/>
        <v/>
      </c>
      <c r="ID73" s="156" t="str">
        <f t="shared" si="75"/>
        <v/>
      </c>
      <c r="IE73" s="156" t="str">
        <f t="shared" si="75"/>
        <v/>
      </c>
      <c r="IF73" s="156" t="str">
        <f t="shared" si="75"/>
        <v/>
      </c>
      <c r="IG73" s="156" t="str">
        <f t="shared" si="76"/>
        <v/>
      </c>
      <c r="IH73" s="156" t="str">
        <f t="shared" si="76"/>
        <v/>
      </c>
      <c r="II73" s="156" t="str">
        <f t="shared" si="76"/>
        <v/>
      </c>
      <c r="IJ73" s="156" t="str">
        <f t="shared" si="76"/>
        <v/>
      </c>
      <c r="IK73" s="156" t="str">
        <f t="shared" si="76"/>
        <v/>
      </c>
      <c r="IL73" s="156" t="str">
        <f t="shared" si="76"/>
        <v/>
      </c>
      <c r="IM73" s="156" t="str">
        <f t="shared" si="76"/>
        <v/>
      </c>
      <c r="IN73" s="156" t="str">
        <f t="shared" si="76"/>
        <v/>
      </c>
      <c r="IO73" s="156" t="str">
        <f t="shared" si="76"/>
        <v/>
      </c>
      <c r="IP73" s="156" t="str">
        <f t="shared" si="76"/>
        <v/>
      </c>
      <c r="IQ73" s="156" t="str">
        <f t="shared" si="76"/>
        <v/>
      </c>
      <c r="IR73" s="156" t="str">
        <f t="shared" si="76"/>
        <v/>
      </c>
      <c r="IS73" s="156" t="str">
        <f t="shared" si="76"/>
        <v/>
      </c>
      <c r="IT73" s="156" t="str">
        <f t="shared" si="76"/>
        <v/>
      </c>
      <c r="IU73" s="156" t="str">
        <f t="shared" si="76"/>
        <v/>
      </c>
      <c r="IV73" s="156" t="str">
        <f t="shared" si="76"/>
        <v/>
      </c>
      <c r="IW73" s="156" t="str">
        <f t="shared" si="77"/>
        <v/>
      </c>
      <c r="IX73" s="156" t="str">
        <f t="shared" si="77"/>
        <v/>
      </c>
      <c r="IY73" s="156" t="str">
        <f t="shared" si="77"/>
        <v/>
      </c>
      <c r="IZ73" s="156" t="str">
        <f t="shared" si="77"/>
        <v/>
      </c>
      <c r="JA73" s="156" t="str">
        <f t="shared" si="77"/>
        <v/>
      </c>
      <c r="JB73" s="156" t="str">
        <f t="shared" si="77"/>
        <v/>
      </c>
      <c r="JC73" s="156" t="str">
        <f t="shared" si="77"/>
        <v/>
      </c>
      <c r="JD73" s="156" t="str">
        <f t="shared" si="77"/>
        <v/>
      </c>
      <c r="JE73" s="156" t="str">
        <f t="shared" si="77"/>
        <v/>
      </c>
      <c r="JF73" s="156" t="str">
        <f t="shared" si="77"/>
        <v/>
      </c>
      <c r="JG73" s="156" t="str">
        <f t="shared" si="77"/>
        <v/>
      </c>
      <c r="JH73" s="156" t="str">
        <f t="shared" si="77"/>
        <v/>
      </c>
      <c r="JI73" s="156" t="str">
        <f t="shared" si="77"/>
        <v/>
      </c>
      <c r="JJ73" s="156" t="str">
        <f t="shared" si="77"/>
        <v/>
      </c>
      <c r="JK73" s="156" t="str">
        <f t="shared" si="77"/>
        <v/>
      </c>
      <c r="JL73" s="156" t="str">
        <f t="shared" si="77"/>
        <v/>
      </c>
      <c r="JM73" s="156" t="str">
        <f t="shared" si="78"/>
        <v/>
      </c>
      <c r="JN73" s="156" t="str">
        <f t="shared" si="78"/>
        <v/>
      </c>
      <c r="JO73" s="156" t="str">
        <f t="shared" si="78"/>
        <v/>
      </c>
      <c r="JP73" s="156" t="str">
        <f t="shared" si="78"/>
        <v/>
      </c>
      <c r="JQ73" s="156" t="str">
        <f t="shared" si="78"/>
        <v/>
      </c>
      <c r="JR73" s="156" t="str">
        <f t="shared" si="78"/>
        <v/>
      </c>
      <c r="JS73" s="156" t="str">
        <f t="shared" si="78"/>
        <v/>
      </c>
      <c r="JT73" s="156" t="str">
        <f t="shared" si="78"/>
        <v/>
      </c>
      <c r="JU73" s="156" t="str">
        <f t="shared" si="78"/>
        <v/>
      </c>
      <c r="JV73" s="156" t="str">
        <f t="shared" si="78"/>
        <v/>
      </c>
      <c r="JW73" s="156" t="str">
        <f t="shared" si="78"/>
        <v/>
      </c>
      <c r="JX73" s="156" t="str">
        <f t="shared" si="78"/>
        <v/>
      </c>
      <c r="JY73" s="156" t="str">
        <f t="shared" si="78"/>
        <v/>
      </c>
      <c r="JZ73" s="156" t="str">
        <f t="shared" si="78"/>
        <v/>
      </c>
      <c r="KA73" s="156" t="str">
        <f t="shared" si="78"/>
        <v/>
      </c>
      <c r="KB73" s="156" t="str">
        <f t="shared" si="78"/>
        <v/>
      </c>
      <c r="KC73" s="156" t="str">
        <f t="shared" si="79"/>
        <v/>
      </c>
      <c r="KD73" s="156" t="str">
        <f t="shared" si="79"/>
        <v/>
      </c>
      <c r="KE73" s="156" t="str">
        <f t="shared" si="79"/>
        <v/>
      </c>
      <c r="KF73" s="156" t="str">
        <f t="shared" si="79"/>
        <v/>
      </c>
      <c r="KG73" s="156" t="str">
        <f t="shared" si="79"/>
        <v/>
      </c>
      <c r="KH73" s="156" t="str">
        <f t="shared" si="79"/>
        <v/>
      </c>
      <c r="KI73" s="156" t="str">
        <f t="shared" si="79"/>
        <v/>
      </c>
      <c r="KJ73" s="156" t="str">
        <f t="shared" si="79"/>
        <v/>
      </c>
      <c r="KK73" s="156" t="str">
        <f t="shared" si="79"/>
        <v/>
      </c>
      <c r="KL73" s="156" t="str">
        <f t="shared" si="79"/>
        <v/>
      </c>
      <c r="KM73" s="156" t="str">
        <f t="shared" si="79"/>
        <v/>
      </c>
      <c r="KN73" s="156" t="str">
        <f t="shared" si="79"/>
        <v/>
      </c>
      <c r="KO73" s="156" t="str">
        <f t="shared" si="79"/>
        <v/>
      </c>
      <c r="KP73" s="156" t="str">
        <f t="shared" si="79"/>
        <v/>
      </c>
      <c r="KQ73" s="156" t="str">
        <f t="shared" si="79"/>
        <v/>
      </c>
      <c r="KR73" s="156" t="str">
        <f t="shared" si="79"/>
        <v/>
      </c>
      <c r="KS73" s="156" t="str">
        <f t="shared" si="80"/>
        <v/>
      </c>
      <c r="KT73" s="156" t="str">
        <f t="shared" si="80"/>
        <v/>
      </c>
      <c r="KU73" s="156" t="str">
        <f t="shared" si="80"/>
        <v/>
      </c>
      <c r="KV73" s="156" t="str">
        <f t="shared" si="80"/>
        <v/>
      </c>
      <c r="KW73" s="156" t="str">
        <f t="shared" si="80"/>
        <v/>
      </c>
      <c r="KX73" s="156" t="str">
        <f t="shared" si="80"/>
        <v/>
      </c>
      <c r="KY73" s="156" t="str">
        <f t="shared" si="80"/>
        <v/>
      </c>
      <c r="KZ73" s="156" t="str">
        <f t="shared" si="80"/>
        <v/>
      </c>
      <c r="LA73" s="156" t="str">
        <f t="shared" si="80"/>
        <v/>
      </c>
      <c r="LB73" s="156" t="str">
        <f t="shared" si="80"/>
        <v/>
      </c>
      <c r="LC73" s="156" t="str">
        <f t="shared" si="80"/>
        <v/>
      </c>
      <c r="LD73" s="156" t="str">
        <f t="shared" si="80"/>
        <v/>
      </c>
      <c r="LE73" s="156" t="str">
        <f t="shared" si="80"/>
        <v/>
      </c>
      <c r="LF73" s="156" t="str">
        <f t="shared" si="80"/>
        <v/>
      </c>
      <c r="LG73" s="156" t="str">
        <f t="shared" si="80"/>
        <v/>
      </c>
      <c r="LH73" s="156" t="str">
        <f t="shared" si="80"/>
        <v/>
      </c>
      <c r="LI73" s="156" t="str">
        <f t="shared" si="81"/>
        <v/>
      </c>
      <c r="LJ73" s="156" t="str">
        <f t="shared" si="81"/>
        <v/>
      </c>
      <c r="LK73" s="156" t="str">
        <f t="shared" si="81"/>
        <v/>
      </c>
      <c r="LL73" s="156" t="str">
        <f t="shared" si="81"/>
        <v/>
      </c>
      <c r="LM73" s="156" t="str">
        <f t="shared" si="81"/>
        <v/>
      </c>
      <c r="LN73" s="156" t="str">
        <f t="shared" si="81"/>
        <v/>
      </c>
      <c r="LO73" s="156" t="str">
        <f t="shared" si="81"/>
        <v/>
      </c>
      <c r="LP73" s="156" t="str">
        <f t="shared" si="81"/>
        <v/>
      </c>
      <c r="LQ73" s="156" t="str">
        <f t="shared" si="81"/>
        <v/>
      </c>
      <c r="LR73" s="156" t="str">
        <f t="shared" si="81"/>
        <v/>
      </c>
      <c r="LS73" s="156" t="str">
        <f t="shared" si="81"/>
        <v/>
      </c>
      <c r="LT73" s="156" t="str">
        <f t="shared" si="81"/>
        <v/>
      </c>
      <c r="LU73" s="156" t="str">
        <f t="shared" si="81"/>
        <v/>
      </c>
      <c r="LV73" s="156" t="str">
        <f t="shared" si="81"/>
        <v/>
      </c>
      <c r="LW73" s="156" t="str">
        <f t="shared" si="81"/>
        <v/>
      </c>
      <c r="LX73" s="156" t="str">
        <f t="shared" si="81"/>
        <v/>
      </c>
      <c r="LY73" s="156" t="str">
        <f t="shared" si="82"/>
        <v/>
      </c>
      <c r="LZ73" s="156" t="str">
        <f t="shared" si="82"/>
        <v/>
      </c>
      <c r="MA73" s="156" t="str">
        <f t="shared" si="82"/>
        <v/>
      </c>
      <c r="MB73" s="156" t="str">
        <f t="shared" si="82"/>
        <v/>
      </c>
      <c r="MC73" s="156" t="str">
        <f t="shared" si="82"/>
        <v/>
      </c>
      <c r="MD73" s="156" t="str">
        <f t="shared" si="82"/>
        <v/>
      </c>
      <c r="ME73" s="156" t="str">
        <f t="shared" si="82"/>
        <v/>
      </c>
      <c r="MF73" s="156" t="str">
        <f t="shared" si="82"/>
        <v/>
      </c>
      <c r="MG73" s="156" t="str">
        <f t="shared" si="82"/>
        <v/>
      </c>
      <c r="MH73" s="156" t="str">
        <f t="shared" si="82"/>
        <v/>
      </c>
      <c r="MI73" s="156" t="str">
        <f t="shared" si="82"/>
        <v/>
      </c>
      <c r="MJ73" s="156" t="str">
        <f t="shared" si="82"/>
        <v/>
      </c>
      <c r="MK73" s="156" t="str">
        <f t="shared" si="82"/>
        <v/>
      </c>
      <c r="ML73" s="156" t="str">
        <f t="shared" si="82"/>
        <v/>
      </c>
      <c r="MM73" s="156" t="str">
        <f t="shared" si="82"/>
        <v/>
      </c>
      <c r="MN73" s="156" t="str">
        <f t="shared" si="82"/>
        <v/>
      </c>
      <c r="MO73" s="156" t="str">
        <f t="shared" si="83"/>
        <v/>
      </c>
      <c r="MP73" s="156" t="str">
        <f t="shared" si="83"/>
        <v/>
      </c>
      <c r="MQ73" s="156" t="str">
        <f t="shared" si="83"/>
        <v/>
      </c>
      <c r="MR73" s="156" t="str">
        <f t="shared" si="83"/>
        <v/>
      </c>
      <c r="MS73" s="156" t="str">
        <f t="shared" si="85"/>
        <v/>
      </c>
      <c r="MT73" s="156" t="str">
        <f t="shared" si="85"/>
        <v/>
      </c>
      <c r="MU73" s="156" t="str">
        <f t="shared" si="85"/>
        <v/>
      </c>
      <c r="MV73" s="156" t="str">
        <f t="shared" si="85"/>
        <v/>
      </c>
      <c r="MW73" s="156" t="str">
        <f t="shared" si="85"/>
        <v/>
      </c>
      <c r="MX73" s="156" t="str">
        <f t="shared" si="85"/>
        <v/>
      </c>
      <c r="MY73" s="156" t="str">
        <f t="shared" si="85"/>
        <v/>
      </c>
      <c r="MZ73" s="156" t="str">
        <f t="shared" si="85"/>
        <v/>
      </c>
      <c r="NA73" s="156" t="str">
        <f t="shared" si="85"/>
        <v/>
      </c>
      <c r="NB73" s="156" t="str">
        <f t="shared" si="85"/>
        <v/>
      </c>
      <c r="NC73" s="156" t="str">
        <f t="shared" si="85"/>
        <v/>
      </c>
      <c r="ND73" s="156" t="str">
        <f t="shared" si="85"/>
        <v/>
      </c>
      <c r="NE73" s="156" t="str">
        <f t="shared" si="85"/>
        <v/>
      </c>
      <c r="NF73" s="156" t="str">
        <f t="shared" si="85"/>
        <v/>
      </c>
      <c r="NG73" s="156" t="str">
        <f t="shared" si="85"/>
        <v/>
      </c>
      <c r="NH73" s="156" t="str">
        <f t="shared" si="85"/>
        <v/>
      </c>
      <c r="NI73" s="156" t="str">
        <f t="shared" si="85"/>
        <v/>
      </c>
      <c r="NJ73" s="156" t="str">
        <f t="shared" si="85"/>
        <v/>
      </c>
      <c r="NK73" s="156" t="str">
        <f t="shared" si="85"/>
        <v/>
      </c>
      <c r="NL73" s="156" t="str">
        <f t="shared" si="85"/>
        <v/>
      </c>
      <c r="NM73" s="156" t="str">
        <f t="shared" si="85"/>
        <v/>
      </c>
      <c r="NN73" s="156" t="str">
        <f t="shared" si="85"/>
        <v/>
      </c>
      <c r="NO73" s="156" t="str">
        <f t="shared" si="85"/>
        <v/>
      </c>
      <c r="NP73" s="156" t="str">
        <f t="shared" si="85"/>
        <v/>
      </c>
      <c r="NQ73" s="156" t="str">
        <f t="shared" si="85"/>
        <v/>
      </c>
      <c r="NR73" s="156" t="str">
        <f t="shared" si="85"/>
        <v/>
      </c>
      <c r="NS73" s="156" t="str">
        <f t="shared" si="85"/>
        <v/>
      </c>
      <c r="NT73" s="156" t="str">
        <f t="shared" si="85"/>
        <v/>
      </c>
      <c r="NU73" s="156" t="str">
        <f t="shared" si="85"/>
        <v/>
      </c>
    </row>
    <row r="74" spans="1:385" s="7" customFormat="1" ht="12.95" customHeight="1" x14ac:dyDescent="0.2">
      <c r="A74" s="3"/>
      <c r="B74" s="3"/>
      <c r="C74" s="3"/>
      <c r="D74" s="3"/>
      <c r="E74" s="3"/>
      <c r="F74" s="3"/>
      <c r="G74" s="3"/>
      <c r="H74" s="3"/>
      <c r="I74" s="3"/>
      <c r="J74" s="3"/>
      <c r="K74" s="3"/>
      <c r="L74" s="3"/>
      <c r="M74" s="91"/>
      <c r="N74" s="154">
        <v>8</v>
      </c>
      <c r="O74" s="154" t="str">
        <f t="shared" si="56"/>
        <v>No</v>
      </c>
      <c r="P74" s="154">
        <f t="shared" si="57"/>
        <v>0</v>
      </c>
      <c r="Q74" s="154">
        <f t="shared" si="58"/>
        <v>0</v>
      </c>
      <c r="R74" s="155" t="str">
        <f t="shared" si="59"/>
        <v/>
      </c>
      <c r="S74" s="155" t="str">
        <f t="shared" si="60"/>
        <v/>
      </c>
      <c r="T74" s="156" t="str">
        <f t="shared" si="61"/>
        <v/>
      </c>
      <c r="U74" s="156" t="str">
        <f t="shared" si="62"/>
        <v/>
      </c>
      <c r="V74" s="156" t="str">
        <f t="shared" si="62"/>
        <v/>
      </c>
      <c r="W74" s="156" t="str">
        <f t="shared" si="62"/>
        <v/>
      </c>
      <c r="X74" s="156" t="str">
        <f t="shared" si="62"/>
        <v/>
      </c>
      <c r="Y74" s="156" t="str">
        <f t="shared" si="62"/>
        <v/>
      </c>
      <c r="Z74" s="156" t="str">
        <f t="shared" si="62"/>
        <v/>
      </c>
      <c r="AA74" s="156" t="str">
        <f t="shared" si="62"/>
        <v/>
      </c>
      <c r="AB74" s="156" t="str">
        <f t="shared" si="62"/>
        <v/>
      </c>
      <c r="AC74" s="156" t="str">
        <f t="shared" si="62"/>
        <v/>
      </c>
      <c r="AD74" s="156" t="str">
        <f t="shared" si="62"/>
        <v/>
      </c>
      <c r="AE74" s="156" t="str">
        <f t="shared" si="62"/>
        <v/>
      </c>
      <c r="AF74" s="156" t="str">
        <f t="shared" si="62"/>
        <v/>
      </c>
      <c r="AG74" s="156" t="str">
        <f t="shared" si="63"/>
        <v/>
      </c>
      <c r="AH74" s="156" t="str">
        <f t="shared" si="63"/>
        <v/>
      </c>
      <c r="AI74" s="156" t="str">
        <f t="shared" si="63"/>
        <v/>
      </c>
      <c r="AJ74" s="156" t="str">
        <f t="shared" si="63"/>
        <v/>
      </c>
      <c r="AK74" s="156" t="str">
        <f t="shared" si="63"/>
        <v/>
      </c>
      <c r="AL74" s="156" t="str">
        <f t="shared" si="63"/>
        <v/>
      </c>
      <c r="AM74" s="156" t="str">
        <f t="shared" si="63"/>
        <v/>
      </c>
      <c r="AN74" s="156" t="str">
        <f t="shared" si="63"/>
        <v/>
      </c>
      <c r="AO74" s="156" t="str">
        <f t="shared" si="63"/>
        <v/>
      </c>
      <c r="AP74" s="156" t="str">
        <f t="shared" si="63"/>
        <v/>
      </c>
      <c r="AQ74" s="156" t="str">
        <f t="shared" si="63"/>
        <v/>
      </c>
      <c r="AR74" s="156" t="str">
        <f t="shared" si="63"/>
        <v/>
      </c>
      <c r="AS74" s="156" t="str">
        <f t="shared" si="63"/>
        <v/>
      </c>
      <c r="AT74" s="156" t="str">
        <f t="shared" si="63"/>
        <v/>
      </c>
      <c r="AU74" s="156" t="str">
        <f t="shared" si="63"/>
        <v/>
      </c>
      <c r="AV74" s="156" t="str">
        <f t="shared" si="63"/>
        <v/>
      </c>
      <c r="AW74" s="156" t="str">
        <f t="shared" si="64"/>
        <v/>
      </c>
      <c r="AX74" s="156" t="str">
        <f t="shared" si="64"/>
        <v/>
      </c>
      <c r="AY74" s="156" t="str">
        <f t="shared" si="64"/>
        <v/>
      </c>
      <c r="AZ74" s="156" t="str">
        <f t="shared" si="64"/>
        <v/>
      </c>
      <c r="BA74" s="156" t="str">
        <f t="shared" si="64"/>
        <v/>
      </c>
      <c r="BB74" s="156" t="str">
        <f t="shared" si="64"/>
        <v/>
      </c>
      <c r="BC74" s="156" t="str">
        <f t="shared" si="64"/>
        <v/>
      </c>
      <c r="BD74" s="156" t="str">
        <f t="shared" si="64"/>
        <v/>
      </c>
      <c r="BE74" s="156" t="str">
        <f t="shared" si="64"/>
        <v/>
      </c>
      <c r="BF74" s="156" t="str">
        <f t="shared" si="64"/>
        <v/>
      </c>
      <c r="BG74" s="156" t="str">
        <f t="shared" si="64"/>
        <v/>
      </c>
      <c r="BH74" s="156" t="str">
        <f t="shared" si="64"/>
        <v/>
      </c>
      <c r="BI74" s="156" t="str">
        <f t="shared" si="64"/>
        <v/>
      </c>
      <c r="BJ74" s="156" t="str">
        <f t="shared" si="64"/>
        <v/>
      </c>
      <c r="BK74" s="156" t="str">
        <f t="shared" si="64"/>
        <v/>
      </c>
      <c r="BL74" s="156" t="str">
        <f t="shared" si="64"/>
        <v/>
      </c>
      <c r="BM74" s="156" t="str">
        <f t="shared" si="65"/>
        <v/>
      </c>
      <c r="BN74" s="156" t="str">
        <f t="shared" si="65"/>
        <v/>
      </c>
      <c r="BO74" s="156" t="str">
        <f t="shared" si="65"/>
        <v/>
      </c>
      <c r="BP74" s="156" t="str">
        <f t="shared" si="65"/>
        <v/>
      </c>
      <c r="BQ74" s="156" t="str">
        <f t="shared" si="65"/>
        <v/>
      </c>
      <c r="BR74" s="156" t="str">
        <f t="shared" si="65"/>
        <v/>
      </c>
      <c r="BS74" s="156" t="str">
        <f t="shared" si="65"/>
        <v/>
      </c>
      <c r="BT74" s="156" t="str">
        <f t="shared" si="65"/>
        <v/>
      </c>
      <c r="BU74" s="156" t="str">
        <f t="shared" si="65"/>
        <v/>
      </c>
      <c r="BV74" s="156" t="str">
        <f t="shared" si="65"/>
        <v/>
      </c>
      <c r="BW74" s="156" t="str">
        <f t="shared" si="65"/>
        <v/>
      </c>
      <c r="BX74" s="156" t="str">
        <f t="shared" si="65"/>
        <v/>
      </c>
      <c r="BY74" s="156" t="str">
        <f t="shared" si="65"/>
        <v/>
      </c>
      <c r="BZ74" s="156" t="str">
        <f t="shared" si="65"/>
        <v/>
      </c>
      <c r="CA74" s="156" t="str">
        <f t="shared" si="65"/>
        <v/>
      </c>
      <c r="CB74" s="156" t="str">
        <f t="shared" si="65"/>
        <v/>
      </c>
      <c r="CC74" s="156" t="str">
        <f t="shared" si="66"/>
        <v/>
      </c>
      <c r="CD74" s="156" t="str">
        <f t="shared" si="66"/>
        <v/>
      </c>
      <c r="CE74" s="156" t="str">
        <f t="shared" si="66"/>
        <v/>
      </c>
      <c r="CF74" s="156" t="str">
        <f t="shared" si="66"/>
        <v/>
      </c>
      <c r="CG74" s="156" t="str">
        <f t="shared" si="66"/>
        <v/>
      </c>
      <c r="CH74" s="156" t="str">
        <f t="shared" si="66"/>
        <v/>
      </c>
      <c r="CI74" s="156" t="str">
        <f t="shared" si="66"/>
        <v/>
      </c>
      <c r="CJ74" s="156" t="str">
        <f t="shared" si="66"/>
        <v/>
      </c>
      <c r="CK74" s="156" t="str">
        <f t="shared" si="66"/>
        <v/>
      </c>
      <c r="CL74" s="156" t="str">
        <f t="shared" si="66"/>
        <v/>
      </c>
      <c r="CM74" s="156" t="str">
        <f t="shared" si="66"/>
        <v/>
      </c>
      <c r="CN74" s="156" t="str">
        <f t="shared" si="66"/>
        <v/>
      </c>
      <c r="CO74" s="156" t="str">
        <f t="shared" si="66"/>
        <v/>
      </c>
      <c r="CP74" s="156" t="str">
        <f t="shared" si="66"/>
        <v/>
      </c>
      <c r="CQ74" s="156" t="str">
        <f t="shared" si="66"/>
        <v/>
      </c>
      <c r="CR74" s="156" t="str">
        <f t="shared" si="66"/>
        <v/>
      </c>
      <c r="CS74" s="156" t="str">
        <f t="shared" si="67"/>
        <v/>
      </c>
      <c r="CT74" s="156" t="str">
        <f t="shared" si="67"/>
        <v/>
      </c>
      <c r="CU74" s="156" t="str">
        <f t="shared" si="67"/>
        <v/>
      </c>
      <c r="CV74" s="156" t="str">
        <f t="shared" si="67"/>
        <v/>
      </c>
      <c r="CW74" s="156" t="str">
        <f t="shared" si="67"/>
        <v/>
      </c>
      <c r="CX74" s="156" t="str">
        <f t="shared" si="67"/>
        <v/>
      </c>
      <c r="CY74" s="156" t="str">
        <f t="shared" si="67"/>
        <v/>
      </c>
      <c r="CZ74" s="156" t="str">
        <f t="shared" si="67"/>
        <v/>
      </c>
      <c r="DA74" s="156" t="str">
        <f t="shared" si="67"/>
        <v/>
      </c>
      <c r="DB74" s="156" t="str">
        <f t="shared" si="67"/>
        <v/>
      </c>
      <c r="DC74" s="156" t="str">
        <f t="shared" si="67"/>
        <v/>
      </c>
      <c r="DD74" s="156" t="str">
        <f t="shared" si="67"/>
        <v/>
      </c>
      <c r="DE74" s="156" t="str">
        <f t="shared" si="67"/>
        <v/>
      </c>
      <c r="DF74" s="156" t="str">
        <f t="shared" si="67"/>
        <v/>
      </c>
      <c r="DG74" s="156" t="str">
        <f t="shared" si="67"/>
        <v/>
      </c>
      <c r="DH74" s="156" t="str">
        <f t="shared" si="67"/>
        <v/>
      </c>
      <c r="DI74" s="156" t="str">
        <f t="shared" si="68"/>
        <v/>
      </c>
      <c r="DJ74" s="156" t="str">
        <f t="shared" si="68"/>
        <v/>
      </c>
      <c r="DK74" s="156" t="str">
        <f t="shared" si="68"/>
        <v/>
      </c>
      <c r="DL74" s="156" t="str">
        <f t="shared" si="68"/>
        <v/>
      </c>
      <c r="DM74" s="156" t="str">
        <f t="shared" si="68"/>
        <v/>
      </c>
      <c r="DN74" s="156" t="str">
        <f t="shared" si="68"/>
        <v/>
      </c>
      <c r="DO74" s="156" t="str">
        <f t="shared" si="68"/>
        <v/>
      </c>
      <c r="DP74" s="156" t="str">
        <f t="shared" si="68"/>
        <v/>
      </c>
      <c r="DQ74" s="156" t="str">
        <f t="shared" si="68"/>
        <v/>
      </c>
      <c r="DR74" s="156" t="str">
        <f t="shared" si="68"/>
        <v/>
      </c>
      <c r="DS74" s="156" t="str">
        <f t="shared" si="68"/>
        <v/>
      </c>
      <c r="DT74" s="156" t="str">
        <f t="shared" si="68"/>
        <v/>
      </c>
      <c r="DU74" s="156" t="str">
        <f t="shared" si="68"/>
        <v/>
      </c>
      <c r="DV74" s="156" t="str">
        <f t="shared" si="68"/>
        <v/>
      </c>
      <c r="DW74" s="156" t="str">
        <f t="shared" si="68"/>
        <v/>
      </c>
      <c r="DX74" s="156" t="str">
        <f t="shared" si="68"/>
        <v/>
      </c>
      <c r="DY74" s="156" t="str">
        <f t="shared" si="69"/>
        <v/>
      </c>
      <c r="DZ74" s="156" t="str">
        <f t="shared" si="69"/>
        <v/>
      </c>
      <c r="EA74" s="156" t="str">
        <f t="shared" si="69"/>
        <v/>
      </c>
      <c r="EB74" s="156" t="str">
        <f t="shared" si="69"/>
        <v/>
      </c>
      <c r="EC74" s="156" t="str">
        <f t="shared" si="69"/>
        <v/>
      </c>
      <c r="ED74" s="156" t="str">
        <f t="shared" si="69"/>
        <v/>
      </c>
      <c r="EE74" s="156" t="str">
        <f t="shared" si="69"/>
        <v/>
      </c>
      <c r="EF74" s="156" t="str">
        <f t="shared" si="69"/>
        <v/>
      </c>
      <c r="EG74" s="156" t="str">
        <f t="shared" si="69"/>
        <v/>
      </c>
      <c r="EH74" s="156" t="str">
        <f t="shared" si="69"/>
        <v/>
      </c>
      <c r="EI74" s="156" t="str">
        <f t="shared" si="69"/>
        <v/>
      </c>
      <c r="EJ74" s="156" t="str">
        <f t="shared" si="69"/>
        <v/>
      </c>
      <c r="EK74" s="156" t="str">
        <f t="shared" si="69"/>
        <v/>
      </c>
      <c r="EL74" s="156" t="str">
        <f t="shared" si="69"/>
        <v/>
      </c>
      <c r="EM74" s="156" t="str">
        <f t="shared" si="69"/>
        <v/>
      </c>
      <c r="EN74" s="156" t="str">
        <f t="shared" si="69"/>
        <v/>
      </c>
      <c r="EO74" s="156" t="str">
        <f t="shared" si="70"/>
        <v/>
      </c>
      <c r="EP74" s="156" t="str">
        <f t="shared" si="70"/>
        <v/>
      </c>
      <c r="EQ74" s="156" t="str">
        <f t="shared" si="70"/>
        <v/>
      </c>
      <c r="ER74" s="156" t="str">
        <f t="shared" si="70"/>
        <v/>
      </c>
      <c r="ES74" s="156" t="str">
        <f t="shared" si="70"/>
        <v/>
      </c>
      <c r="ET74" s="156" t="str">
        <f t="shared" si="70"/>
        <v/>
      </c>
      <c r="EU74" s="156" t="str">
        <f t="shared" si="70"/>
        <v/>
      </c>
      <c r="EV74" s="156" t="str">
        <f t="shared" si="70"/>
        <v/>
      </c>
      <c r="EW74" s="156" t="str">
        <f t="shared" si="70"/>
        <v/>
      </c>
      <c r="EX74" s="156" t="str">
        <f t="shared" si="70"/>
        <v/>
      </c>
      <c r="EY74" s="156" t="str">
        <f t="shared" si="70"/>
        <v/>
      </c>
      <c r="EZ74" s="156" t="str">
        <f t="shared" si="70"/>
        <v/>
      </c>
      <c r="FA74" s="156" t="str">
        <f t="shared" si="70"/>
        <v/>
      </c>
      <c r="FB74" s="156" t="str">
        <f t="shared" si="70"/>
        <v/>
      </c>
      <c r="FC74" s="156" t="str">
        <f t="shared" si="70"/>
        <v/>
      </c>
      <c r="FD74" s="156" t="str">
        <f t="shared" si="70"/>
        <v/>
      </c>
      <c r="FE74" s="156" t="str">
        <f t="shared" si="71"/>
        <v/>
      </c>
      <c r="FF74" s="156" t="str">
        <f t="shared" si="71"/>
        <v/>
      </c>
      <c r="FG74" s="156" t="str">
        <f t="shared" si="71"/>
        <v/>
      </c>
      <c r="FH74" s="156" t="str">
        <f t="shared" si="71"/>
        <v/>
      </c>
      <c r="FI74" s="156" t="str">
        <f t="shared" si="71"/>
        <v/>
      </c>
      <c r="FJ74" s="156" t="str">
        <f t="shared" si="71"/>
        <v/>
      </c>
      <c r="FK74" s="156" t="str">
        <f t="shared" si="71"/>
        <v/>
      </c>
      <c r="FL74" s="156" t="str">
        <f t="shared" si="71"/>
        <v/>
      </c>
      <c r="FM74" s="156" t="str">
        <f t="shared" si="71"/>
        <v/>
      </c>
      <c r="FN74" s="156" t="str">
        <f t="shared" si="71"/>
        <v/>
      </c>
      <c r="FO74" s="156" t="str">
        <f t="shared" si="71"/>
        <v/>
      </c>
      <c r="FP74" s="156" t="str">
        <f t="shared" si="71"/>
        <v/>
      </c>
      <c r="FQ74" s="156" t="str">
        <f t="shared" si="71"/>
        <v/>
      </c>
      <c r="FR74" s="156" t="str">
        <f t="shared" si="71"/>
        <v/>
      </c>
      <c r="FS74" s="156" t="str">
        <f t="shared" si="71"/>
        <v/>
      </c>
      <c r="FT74" s="156" t="str">
        <f t="shared" si="71"/>
        <v/>
      </c>
      <c r="FU74" s="156" t="str">
        <f t="shared" si="72"/>
        <v/>
      </c>
      <c r="FV74" s="156" t="str">
        <f t="shared" si="72"/>
        <v/>
      </c>
      <c r="FW74" s="156" t="str">
        <f t="shared" si="72"/>
        <v/>
      </c>
      <c r="FX74" s="156" t="str">
        <f t="shared" si="72"/>
        <v/>
      </c>
      <c r="FY74" s="156" t="str">
        <f t="shared" si="72"/>
        <v/>
      </c>
      <c r="FZ74" s="156" t="str">
        <f t="shared" si="72"/>
        <v/>
      </c>
      <c r="GA74" s="156" t="str">
        <f t="shared" si="72"/>
        <v/>
      </c>
      <c r="GB74" s="156" t="str">
        <f t="shared" si="72"/>
        <v/>
      </c>
      <c r="GC74" s="156" t="str">
        <f t="shared" si="72"/>
        <v/>
      </c>
      <c r="GD74" s="156" t="str">
        <f t="shared" si="72"/>
        <v/>
      </c>
      <c r="GE74" s="156" t="str">
        <f t="shared" si="72"/>
        <v/>
      </c>
      <c r="GF74" s="156" t="str">
        <f t="shared" si="72"/>
        <v/>
      </c>
      <c r="GG74" s="156" t="str">
        <f t="shared" si="72"/>
        <v/>
      </c>
      <c r="GH74" s="156" t="str">
        <f t="shared" si="72"/>
        <v/>
      </c>
      <c r="GI74" s="156" t="str">
        <f t="shared" si="72"/>
        <v/>
      </c>
      <c r="GJ74" s="156" t="str">
        <f t="shared" si="72"/>
        <v/>
      </c>
      <c r="GK74" s="156" t="str">
        <f t="shared" si="73"/>
        <v/>
      </c>
      <c r="GL74" s="156" t="str">
        <f t="shared" si="73"/>
        <v/>
      </c>
      <c r="GM74" s="156" t="str">
        <f t="shared" si="73"/>
        <v/>
      </c>
      <c r="GN74" s="156" t="str">
        <f t="shared" si="73"/>
        <v/>
      </c>
      <c r="GO74" s="156" t="str">
        <f t="shared" si="73"/>
        <v/>
      </c>
      <c r="GP74" s="156" t="str">
        <f t="shared" si="73"/>
        <v/>
      </c>
      <c r="GQ74" s="156" t="str">
        <f t="shared" si="73"/>
        <v/>
      </c>
      <c r="GR74" s="156" t="str">
        <f t="shared" si="73"/>
        <v/>
      </c>
      <c r="GS74" s="156" t="str">
        <f t="shared" si="73"/>
        <v/>
      </c>
      <c r="GT74" s="156" t="str">
        <f t="shared" si="73"/>
        <v/>
      </c>
      <c r="GU74" s="156" t="str">
        <f t="shared" si="73"/>
        <v/>
      </c>
      <c r="GV74" s="156" t="str">
        <f t="shared" si="73"/>
        <v/>
      </c>
      <c r="GW74" s="156" t="str">
        <f t="shared" si="73"/>
        <v/>
      </c>
      <c r="GX74" s="156" t="str">
        <f t="shared" si="73"/>
        <v/>
      </c>
      <c r="GY74" s="156" t="str">
        <f t="shared" si="73"/>
        <v/>
      </c>
      <c r="GZ74" s="156" t="str">
        <f t="shared" si="73"/>
        <v/>
      </c>
      <c r="HA74" s="156" t="str">
        <f t="shared" si="74"/>
        <v/>
      </c>
      <c r="HB74" s="156" t="str">
        <f t="shared" si="74"/>
        <v/>
      </c>
      <c r="HC74" s="156" t="str">
        <f t="shared" si="74"/>
        <v/>
      </c>
      <c r="HD74" s="156" t="str">
        <f t="shared" si="74"/>
        <v/>
      </c>
      <c r="HE74" s="156" t="str">
        <f t="shared" si="74"/>
        <v/>
      </c>
      <c r="HF74" s="156" t="str">
        <f t="shared" si="74"/>
        <v/>
      </c>
      <c r="HG74" s="156" t="str">
        <f t="shared" si="74"/>
        <v/>
      </c>
      <c r="HH74" s="156" t="str">
        <f t="shared" si="74"/>
        <v/>
      </c>
      <c r="HI74" s="156" t="str">
        <f t="shared" si="74"/>
        <v/>
      </c>
      <c r="HJ74" s="156" t="str">
        <f t="shared" si="74"/>
        <v/>
      </c>
      <c r="HK74" s="156" t="str">
        <f t="shared" si="74"/>
        <v/>
      </c>
      <c r="HL74" s="156" t="str">
        <f t="shared" si="74"/>
        <v/>
      </c>
      <c r="HM74" s="156" t="str">
        <f t="shared" si="74"/>
        <v/>
      </c>
      <c r="HN74" s="156" t="str">
        <f t="shared" si="74"/>
        <v/>
      </c>
      <c r="HO74" s="156" t="str">
        <f t="shared" si="74"/>
        <v/>
      </c>
      <c r="HP74" s="156" t="str">
        <f t="shared" si="74"/>
        <v/>
      </c>
      <c r="HQ74" s="156" t="str">
        <f t="shared" si="75"/>
        <v/>
      </c>
      <c r="HR74" s="156" t="str">
        <f t="shared" si="75"/>
        <v/>
      </c>
      <c r="HS74" s="156" t="str">
        <f t="shared" si="75"/>
        <v/>
      </c>
      <c r="HT74" s="156" t="str">
        <f t="shared" si="75"/>
        <v/>
      </c>
      <c r="HU74" s="156" t="str">
        <f t="shared" si="75"/>
        <v/>
      </c>
      <c r="HV74" s="156" t="str">
        <f t="shared" si="75"/>
        <v/>
      </c>
      <c r="HW74" s="156" t="str">
        <f t="shared" si="75"/>
        <v/>
      </c>
      <c r="HX74" s="156" t="str">
        <f t="shared" si="75"/>
        <v/>
      </c>
      <c r="HY74" s="156" t="str">
        <f t="shared" si="75"/>
        <v/>
      </c>
      <c r="HZ74" s="156" t="str">
        <f t="shared" si="75"/>
        <v/>
      </c>
      <c r="IA74" s="156" t="str">
        <f t="shared" si="75"/>
        <v/>
      </c>
      <c r="IB74" s="156" t="str">
        <f t="shared" si="75"/>
        <v/>
      </c>
      <c r="IC74" s="156" t="str">
        <f t="shared" si="75"/>
        <v/>
      </c>
      <c r="ID74" s="156" t="str">
        <f t="shared" si="75"/>
        <v/>
      </c>
      <c r="IE74" s="156" t="str">
        <f t="shared" si="75"/>
        <v/>
      </c>
      <c r="IF74" s="156" t="str">
        <f t="shared" si="75"/>
        <v/>
      </c>
      <c r="IG74" s="156" t="str">
        <f t="shared" si="76"/>
        <v/>
      </c>
      <c r="IH74" s="156" t="str">
        <f t="shared" si="76"/>
        <v/>
      </c>
      <c r="II74" s="156" t="str">
        <f t="shared" si="76"/>
        <v/>
      </c>
      <c r="IJ74" s="156" t="str">
        <f t="shared" si="76"/>
        <v/>
      </c>
      <c r="IK74" s="156" t="str">
        <f t="shared" si="76"/>
        <v/>
      </c>
      <c r="IL74" s="156" t="str">
        <f t="shared" si="76"/>
        <v/>
      </c>
      <c r="IM74" s="156" t="str">
        <f t="shared" si="76"/>
        <v/>
      </c>
      <c r="IN74" s="156" t="str">
        <f t="shared" si="76"/>
        <v/>
      </c>
      <c r="IO74" s="156" t="str">
        <f t="shared" si="76"/>
        <v/>
      </c>
      <c r="IP74" s="156" t="str">
        <f t="shared" si="76"/>
        <v/>
      </c>
      <c r="IQ74" s="156" t="str">
        <f t="shared" si="76"/>
        <v/>
      </c>
      <c r="IR74" s="156" t="str">
        <f t="shared" si="76"/>
        <v/>
      </c>
      <c r="IS74" s="156" t="str">
        <f t="shared" si="76"/>
        <v/>
      </c>
      <c r="IT74" s="156" t="str">
        <f t="shared" si="76"/>
        <v/>
      </c>
      <c r="IU74" s="156" t="str">
        <f t="shared" si="76"/>
        <v/>
      </c>
      <c r="IV74" s="156" t="str">
        <f t="shared" si="76"/>
        <v/>
      </c>
      <c r="IW74" s="156" t="str">
        <f t="shared" si="77"/>
        <v/>
      </c>
      <c r="IX74" s="156" t="str">
        <f t="shared" si="77"/>
        <v/>
      </c>
      <c r="IY74" s="156" t="str">
        <f t="shared" si="77"/>
        <v/>
      </c>
      <c r="IZ74" s="156" t="str">
        <f t="shared" si="77"/>
        <v/>
      </c>
      <c r="JA74" s="156" t="str">
        <f t="shared" si="77"/>
        <v/>
      </c>
      <c r="JB74" s="156" t="str">
        <f t="shared" si="77"/>
        <v/>
      </c>
      <c r="JC74" s="156" t="str">
        <f t="shared" si="77"/>
        <v/>
      </c>
      <c r="JD74" s="156" t="str">
        <f t="shared" si="77"/>
        <v/>
      </c>
      <c r="JE74" s="156" t="str">
        <f t="shared" si="77"/>
        <v/>
      </c>
      <c r="JF74" s="156" t="str">
        <f t="shared" si="77"/>
        <v/>
      </c>
      <c r="JG74" s="156" t="str">
        <f t="shared" si="77"/>
        <v/>
      </c>
      <c r="JH74" s="156" t="str">
        <f t="shared" si="77"/>
        <v/>
      </c>
      <c r="JI74" s="156" t="str">
        <f t="shared" si="77"/>
        <v/>
      </c>
      <c r="JJ74" s="156" t="str">
        <f t="shared" si="77"/>
        <v/>
      </c>
      <c r="JK74" s="156" t="str">
        <f t="shared" si="77"/>
        <v/>
      </c>
      <c r="JL74" s="156" t="str">
        <f t="shared" si="77"/>
        <v/>
      </c>
      <c r="JM74" s="156" t="str">
        <f t="shared" si="78"/>
        <v/>
      </c>
      <c r="JN74" s="156" t="str">
        <f t="shared" si="78"/>
        <v/>
      </c>
      <c r="JO74" s="156" t="str">
        <f t="shared" si="78"/>
        <v/>
      </c>
      <c r="JP74" s="156" t="str">
        <f t="shared" si="78"/>
        <v/>
      </c>
      <c r="JQ74" s="156" t="str">
        <f t="shared" si="78"/>
        <v/>
      </c>
      <c r="JR74" s="156" t="str">
        <f t="shared" si="78"/>
        <v/>
      </c>
      <c r="JS74" s="156" t="str">
        <f t="shared" si="78"/>
        <v/>
      </c>
      <c r="JT74" s="156" t="str">
        <f t="shared" si="78"/>
        <v/>
      </c>
      <c r="JU74" s="156" t="str">
        <f t="shared" si="78"/>
        <v/>
      </c>
      <c r="JV74" s="156" t="str">
        <f t="shared" si="78"/>
        <v/>
      </c>
      <c r="JW74" s="156" t="str">
        <f t="shared" si="78"/>
        <v/>
      </c>
      <c r="JX74" s="156" t="str">
        <f t="shared" si="78"/>
        <v/>
      </c>
      <c r="JY74" s="156" t="str">
        <f t="shared" si="78"/>
        <v/>
      </c>
      <c r="JZ74" s="156" t="str">
        <f t="shared" si="78"/>
        <v/>
      </c>
      <c r="KA74" s="156" t="str">
        <f t="shared" si="78"/>
        <v/>
      </c>
      <c r="KB74" s="156" t="str">
        <f t="shared" si="78"/>
        <v/>
      </c>
      <c r="KC74" s="156" t="str">
        <f t="shared" si="79"/>
        <v/>
      </c>
      <c r="KD74" s="156" t="str">
        <f t="shared" si="79"/>
        <v/>
      </c>
      <c r="KE74" s="156" t="str">
        <f t="shared" si="79"/>
        <v/>
      </c>
      <c r="KF74" s="156" t="str">
        <f t="shared" si="79"/>
        <v/>
      </c>
      <c r="KG74" s="156" t="str">
        <f t="shared" si="79"/>
        <v/>
      </c>
      <c r="KH74" s="156" t="str">
        <f t="shared" si="79"/>
        <v/>
      </c>
      <c r="KI74" s="156" t="str">
        <f t="shared" si="79"/>
        <v/>
      </c>
      <c r="KJ74" s="156" t="str">
        <f t="shared" si="79"/>
        <v/>
      </c>
      <c r="KK74" s="156" t="str">
        <f t="shared" si="79"/>
        <v/>
      </c>
      <c r="KL74" s="156" t="str">
        <f t="shared" si="79"/>
        <v/>
      </c>
      <c r="KM74" s="156" t="str">
        <f t="shared" si="79"/>
        <v/>
      </c>
      <c r="KN74" s="156" t="str">
        <f t="shared" si="79"/>
        <v/>
      </c>
      <c r="KO74" s="156" t="str">
        <f t="shared" si="79"/>
        <v/>
      </c>
      <c r="KP74" s="156" t="str">
        <f t="shared" si="79"/>
        <v/>
      </c>
      <c r="KQ74" s="156" t="str">
        <f t="shared" si="79"/>
        <v/>
      </c>
      <c r="KR74" s="156" t="str">
        <f t="shared" si="79"/>
        <v/>
      </c>
      <c r="KS74" s="156" t="str">
        <f t="shared" si="80"/>
        <v/>
      </c>
      <c r="KT74" s="156" t="str">
        <f t="shared" si="80"/>
        <v/>
      </c>
      <c r="KU74" s="156" t="str">
        <f t="shared" si="80"/>
        <v/>
      </c>
      <c r="KV74" s="156" t="str">
        <f t="shared" si="80"/>
        <v/>
      </c>
      <c r="KW74" s="156" t="str">
        <f t="shared" si="80"/>
        <v/>
      </c>
      <c r="KX74" s="156" t="str">
        <f t="shared" si="80"/>
        <v/>
      </c>
      <c r="KY74" s="156" t="str">
        <f t="shared" si="80"/>
        <v/>
      </c>
      <c r="KZ74" s="156" t="str">
        <f t="shared" si="80"/>
        <v/>
      </c>
      <c r="LA74" s="156" t="str">
        <f t="shared" si="80"/>
        <v/>
      </c>
      <c r="LB74" s="156" t="str">
        <f t="shared" si="80"/>
        <v/>
      </c>
      <c r="LC74" s="156" t="str">
        <f t="shared" si="80"/>
        <v/>
      </c>
      <c r="LD74" s="156" t="str">
        <f t="shared" si="80"/>
        <v/>
      </c>
      <c r="LE74" s="156" t="str">
        <f t="shared" si="80"/>
        <v/>
      </c>
      <c r="LF74" s="156" t="str">
        <f t="shared" si="80"/>
        <v/>
      </c>
      <c r="LG74" s="156" t="str">
        <f t="shared" si="80"/>
        <v/>
      </c>
      <c r="LH74" s="156" t="str">
        <f t="shared" si="80"/>
        <v/>
      </c>
      <c r="LI74" s="156" t="str">
        <f t="shared" si="81"/>
        <v/>
      </c>
      <c r="LJ74" s="156" t="str">
        <f t="shared" si="81"/>
        <v/>
      </c>
      <c r="LK74" s="156" t="str">
        <f t="shared" si="81"/>
        <v/>
      </c>
      <c r="LL74" s="156" t="str">
        <f t="shared" si="81"/>
        <v/>
      </c>
      <c r="LM74" s="156" t="str">
        <f t="shared" si="81"/>
        <v/>
      </c>
      <c r="LN74" s="156" t="str">
        <f t="shared" si="81"/>
        <v/>
      </c>
      <c r="LO74" s="156" t="str">
        <f t="shared" si="81"/>
        <v/>
      </c>
      <c r="LP74" s="156" t="str">
        <f t="shared" si="81"/>
        <v/>
      </c>
      <c r="LQ74" s="156" t="str">
        <f t="shared" si="81"/>
        <v/>
      </c>
      <c r="LR74" s="156" t="str">
        <f t="shared" si="81"/>
        <v/>
      </c>
      <c r="LS74" s="156" t="str">
        <f t="shared" si="81"/>
        <v/>
      </c>
      <c r="LT74" s="156" t="str">
        <f t="shared" si="81"/>
        <v/>
      </c>
      <c r="LU74" s="156" t="str">
        <f t="shared" si="81"/>
        <v/>
      </c>
      <c r="LV74" s="156" t="str">
        <f t="shared" si="81"/>
        <v/>
      </c>
      <c r="LW74" s="156" t="str">
        <f t="shared" si="81"/>
        <v/>
      </c>
      <c r="LX74" s="156" t="str">
        <f t="shared" si="81"/>
        <v/>
      </c>
      <c r="LY74" s="156" t="str">
        <f t="shared" si="82"/>
        <v/>
      </c>
      <c r="LZ74" s="156" t="str">
        <f t="shared" si="82"/>
        <v/>
      </c>
      <c r="MA74" s="156" t="str">
        <f t="shared" si="82"/>
        <v/>
      </c>
      <c r="MB74" s="156" t="str">
        <f t="shared" si="82"/>
        <v/>
      </c>
      <c r="MC74" s="156" t="str">
        <f t="shared" si="82"/>
        <v/>
      </c>
      <c r="MD74" s="156" t="str">
        <f t="shared" si="82"/>
        <v/>
      </c>
      <c r="ME74" s="156" t="str">
        <f t="shared" si="82"/>
        <v/>
      </c>
      <c r="MF74" s="156" t="str">
        <f t="shared" si="82"/>
        <v/>
      </c>
      <c r="MG74" s="156" t="str">
        <f t="shared" si="82"/>
        <v/>
      </c>
      <c r="MH74" s="156" t="str">
        <f t="shared" si="82"/>
        <v/>
      </c>
      <c r="MI74" s="156" t="str">
        <f t="shared" si="82"/>
        <v/>
      </c>
      <c r="MJ74" s="156" t="str">
        <f t="shared" si="82"/>
        <v/>
      </c>
      <c r="MK74" s="156" t="str">
        <f t="shared" si="82"/>
        <v/>
      </c>
      <c r="ML74" s="156" t="str">
        <f t="shared" si="82"/>
        <v/>
      </c>
      <c r="MM74" s="156" t="str">
        <f t="shared" si="82"/>
        <v/>
      </c>
      <c r="MN74" s="156" t="str">
        <f t="shared" si="82"/>
        <v/>
      </c>
      <c r="MO74" s="156" t="str">
        <f t="shared" si="83"/>
        <v/>
      </c>
      <c r="MP74" s="156" t="str">
        <f t="shared" si="83"/>
        <v/>
      </c>
      <c r="MQ74" s="156" t="str">
        <f t="shared" si="83"/>
        <v/>
      </c>
      <c r="MR74" s="156" t="str">
        <f t="shared" si="83"/>
        <v/>
      </c>
      <c r="MS74" s="156" t="str">
        <f t="shared" si="85"/>
        <v/>
      </c>
      <c r="MT74" s="156" t="str">
        <f t="shared" si="85"/>
        <v/>
      </c>
      <c r="MU74" s="156" t="str">
        <f t="shared" si="85"/>
        <v/>
      </c>
      <c r="MV74" s="156" t="str">
        <f t="shared" si="85"/>
        <v/>
      </c>
      <c r="MW74" s="156" t="str">
        <f t="shared" si="85"/>
        <v/>
      </c>
      <c r="MX74" s="156" t="str">
        <f t="shared" si="85"/>
        <v/>
      </c>
      <c r="MY74" s="156" t="str">
        <f t="shared" si="85"/>
        <v/>
      </c>
      <c r="MZ74" s="156" t="str">
        <f t="shared" si="85"/>
        <v/>
      </c>
      <c r="NA74" s="156" t="str">
        <f t="shared" si="85"/>
        <v/>
      </c>
      <c r="NB74" s="156" t="str">
        <f t="shared" si="85"/>
        <v/>
      </c>
      <c r="NC74" s="156" t="str">
        <f t="shared" si="85"/>
        <v/>
      </c>
      <c r="ND74" s="156" t="str">
        <f t="shared" si="85"/>
        <v/>
      </c>
      <c r="NE74" s="156" t="str">
        <f t="shared" si="85"/>
        <v/>
      </c>
      <c r="NF74" s="156" t="str">
        <f t="shared" si="85"/>
        <v/>
      </c>
      <c r="NG74" s="156" t="str">
        <f t="shared" si="85"/>
        <v/>
      </c>
      <c r="NH74" s="156" t="str">
        <f t="shared" si="85"/>
        <v/>
      </c>
      <c r="NI74" s="156" t="str">
        <f t="shared" si="85"/>
        <v/>
      </c>
      <c r="NJ74" s="156" t="str">
        <f t="shared" si="85"/>
        <v/>
      </c>
      <c r="NK74" s="156" t="str">
        <f t="shared" si="85"/>
        <v/>
      </c>
      <c r="NL74" s="156" t="str">
        <f t="shared" si="85"/>
        <v/>
      </c>
      <c r="NM74" s="156" t="str">
        <f t="shared" si="85"/>
        <v/>
      </c>
      <c r="NN74" s="156" t="str">
        <f t="shared" si="85"/>
        <v/>
      </c>
      <c r="NO74" s="156" t="str">
        <f t="shared" si="85"/>
        <v/>
      </c>
      <c r="NP74" s="156" t="str">
        <f t="shared" si="85"/>
        <v/>
      </c>
      <c r="NQ74" s="156" t="str">
        <f t="shared" si="85"/>
        <v/>
      </c>
      <c r="NR74" s="156" t="str">
        <f t="shared" si="85"/>
        <v/>
      </c>
      <c r="NS74" s="156" t="str">
        <f t="shared" si="85"/>
        <v/>
      </c>
      <c r="NT74" s="156" t="str">
        <f t="shared" si="85"/>
        <v/>
      </c>
      <c r="NU74" s="156" t="str">
        <f t="shared" si="85"/>
        <v/>
      </c>
    </row>
    <row r="75" spans="1:385" s="7" customFormat="1" ht="12.95" customHeight="1" x14ac:dyDescent="0.2">
      <c r="M75" s="91"/>
      <c r="N75" s="154">
        <v>9</v>
      </c>
      <c r="O75" s="154" t="str">
        <f t="shared" si="56"/>
        <v>No</v>
      </c>
      <c r="P75" s="154">
        <f t="shared" si="57"/>
        <v>0</v>
      </c>
      <c r="Q75" s="154">
        <f t="shared" si="58"/>
        <v>0</v>
      </c>
      <c r="R75" s="155" t="str">
        <f t="shared" si="59"/>
        <v/>
      </c>
      <c r="S75" s="155" t="str">
        <f t="shared" si="60"/>
        <v/>
      </c>
      <c r="T75" s="156" t="str">
        <f t="shared" si="61"/>
        <v/>
      </c>
      <c r="U75" s="156" t="str">
        <f t="shared" si="62"/>
        <v/>
      </c>
      <c r="V75" s="156" t="str">
        <f t="shared" si="62"/>
        <v/>
      </c>
      <c r="W75" s="156" t="str">
        <f t="shared" si="62"/>
        <v/>
      </c>
      <c r="X75" s="156" t="str">
        <f t="shared" si="62"/>
        <v/>
      </c>
      <c r="Y75" s="156" t="str">
        <f t="shared" si="62"/>
        <v/>
      </c>
      <c r="Z75" s="156" t="str">
        <f t="shared" si="62"/>
        <v/>
      </c>
      <c r="AA75" s="156" t="str">
        <f t="shared" si="62"/>
        <v/>
      </c>
      <c r="AB75" s="156" t="str">
        <f t="shared" si="62"/>
        <v/>
      </c>
      <c r="AC75" s="156" t="str">
        <f t="shared" si="62"/>
        <v/>
      </c>
      <c r="AD75" s="156" t="str">
        <f t="shared" si="62"/>
        <v/>
      </c>
      <c r="AE75" s="156" t="str">
        <f t="shared" si="62"/>
        <v/>
      </c>
      <c r="AF75" s="156" t="str">
        <f t="shared" si="62"/>
        <v/>
      </c>
      <c r="AG75" s="156" t="str">
        <f t="shared" si="63"/>
        <v/>
      </c>
      <c r="AH75" s="156" t="str">
        <f t="shared" si="63"/>
        <v/>
      </c>
      <c r="AI75" s="156" t="str">
        <f t="shared" si="63"/>
        <v/>
      </c>
      <c r="AJ75" s="156" t="str">
        <f t="shared" si="63"/>
        <v/>
      </c>
      <c r="AK75" s="156" t="str">
        <f t="shared" si="63"/>
        <v/>
      </c>
      <c r="AL75" s="156" t="str">
        <f t="shared" si="63"/>
        <v/>
      </c>
      <c r="AM75" s="156" t="str">
        <f t="shared" si="63"/>
        <v/>
      </c>
      <c r="AN75" s="156" t="str">
        <f t="shared" si="63"/>
        <v/>
      </c>
      <c r="AO75" s="156" t="str">
        <f t="shared" si="63"/>
        <v/>
      </c>
      <c r="AP75" s="156" t="str">
        <f t="shared" si="63"/>
        <v/>
      </c>
      <c r="AQ75" s="156" t="str">
        <f t="shared" si="63"/>
        <v/>
      </c>
      <c r="AR75" s="156" t="str">
        <f t="shared" si="63"/>
        <v/>
      </c>
      <c r="AS75" s="156" t="str">
        <f t="shared" si="63"/>
        <v/>
      </c>
      <c r="AT75" s="156" t="str">
        <f t="shared" si="63"/>
        <v/>
      </c>
      <c r="AU75" s="156" t="str">
        <f t="shared" si="63"/>
        <v/>
      </c>
      <c r="AV75" s="156" t="str">
        <f t="shared" si="63"/>
        <v/>
      </c>
      <c r="AW75" s="156" t="str">
        <f t="shared" si="64"/>
        <v/>
      </c>
      <c r="AX75" s="156" t="str">
        <f t="shared" si="64"/>
        <v/>
      </c>
      <c r="AY75" s="156" t="str">
        <f t="shared" si="64"/>
        <v/>
      </c>
      <c r="AZ75" s="156" t="str">
        <f t="shared" si="64"/>
        <v/>
      </c>
      <c r="BA75" s="156" t="str">
        <f t="shared" si="64"/>
        <v/>
      </c>
      <c r="BB75" s="156" t="str">
        <f t="shared" si="64"/>
        <v/>
      </c>
      <c r="BC75" s="156" t="str">
        <f t="shared" si="64"/>
        <v/>
      </c>
      <c r="BD75" s="156" t="str">
        <f t="shared" si="64"/>
        <v/>
      </c>
      <c r="BE75" s="156" t="str">
        <f t="shared" si="64"/>
        <v/>
      </c>
      <c r="BF75" s="156" t="str">
        <f t="shared" si="64"/>
        <v/>
      </c>
      <c r="BG75" s="156" t="str">
        <f t="shared" si="64"/>
        <v/>
      </c>
      <c r="BH75" s="156" t="str">
        <f t="shared" si="64"/>
        <v/>
      </c>
      <c r="BI75" s="156" t="str">
        <f t="shared" si="64"/>
        <v/>
      </c>
      <c r="BJ75" s="156" t="str">
        <f t="shared" si="64"/>
        <v/>
      </c>
      <c r="BK75" s="156" t="str">
        <f t="shared" si="64"/>
        <v/>
      </c>
      <c r="BL75" s="156" t="str">
        <f t="shared" si="64"/>
        <v/>
      </c>
      <c r="BM75" s="156" t="str">
        <f t="shared" si="65"/>
        <v/>
      </c>
      <c r="BN75" s="156" t="str">
        <f t="shared" si="65"/>
        <v/>
      </c>
      <c r="BO75" s="156" t="str">
        <f t="shared" si="65"/>
        <v/>
      </c>
      <c r="BP75" s="156" t="str">
        <f t="shared" si="65"/>
        <v/>
      </c>
      <c r="BQ75" s="156" t="str">
        <f t="shared" si="65"/>
        <v/>
      </c>
      <c r="BR75" s="156" t="str">
        <f t="shared" si="65"/>
        <v/>
      </c>
      <c r="BS75" s="156" t="str">
        <f t="shared" si="65"/>
        <v/>
      </c>
      <c r="BT75" s="156" t="str">
        <f t="shared" si="65"/>
        <v/>
      </c>
      <c r="BU75" s="156" t="str">
        <f t="shared" si="65"/>
        <v/>
      </c>
      <c r="BV75" s="156" t="str">
        <f t="shared" si="65"/>
        <v/>
      </c>
      <c r="BW75" s="156" t="str">
        <f t="shared" si="65"/>
        <v/>
      </c>
      <c r="BX75" s="156" t="str">
        <f t="shared" si="65"/>
        <v/>
      </c>
      <c r="BY75" s="156" t="str">
        <f t="shared" si="65"/>
        <v/>
      </c>
      <c r="BZ75" s="156" t="str">
        <f t="shared" si="65"/>
        <v/>
      </c>
      <c r="CA75" s="156" t="str">
        <f t="shared" si="65"/>
        <v/>
      </c>
      <c r="CB75" s="156" t="str">
        <f t="shared" si="65"/>
        <v/>
      </c>
      <c r="CC75" s="156" t="str">
        <f t="shared" si="66"/>
        <v/>
      </c>
      <c r="CD75" s="156" t="str">
        <f t="shared" si="66"/>
        <v/>
      </c>
      <c r="CE75" s="156" t="str">
        <f t="shared" si="66"/>
        <v/>
      </c>
      <c r="CF75" s="156" t="str">
        <f t="shared" si="66"/>
        <v/>
      </c>
      <c r="CG75" s="156" t="str">
        <f t="shared" si="66"/>
        <v/>
      </c>
      <c r="CH75" s="156" t="str">
        <f t="shared" si="66"/>
        <v/>
      </c>
      <c r="CI75" s="156" t="str">
        <f t="shared" si="66"/>
        <v/>
      </c>
      <c r="CJ75" s="156" t="str">
        <f t="shared" si="66"/>
        <v/>
      </c>
      <c r="CK75" s="156" t="str">
        <f t="shared" si="66"/>
        <v/>
      </c>
      <c r="CL75" s="156" t="str">
        <f t="shared" si="66"/>
        <v/>
      </c>
      <c r="CM75" s="156" t="str">
        <f t="shared" si="66"/>
        <v/>
      </c>
      <c r="CN75" s="156" t="str">
        <f t="shared" si="66"/>
        <v/>
      </c>
      <c r="CO75" s="156" t="str">
        <f t="shared" si="66"/>
        <v/>
      </c>
      <c r="CP75" s="156" t="str">
        <f t="shared" si="66"/>
        <v/>
      </c>
      <c r="CQ75" s="156" t="str">
        <f t="shared" si="66"/>
        <v/>
      </c>
      <c r="CR75" s="156" t="str">
        <f t="shared" si="66"/>
        <v/>
      </c>
      <c r="CS75" s="156" t="str">
        <f t="shared" si="67"/>
        <v/>
      </c>
      <c r="CT75" s="156" t="str">
        <f t="shared" si="67"/>
        <v/>
      </c>
      <c r="CU75" s="156" t="str">
        <f t="shared" si="67"/>
        <v/>
      </c>
      <c r="CV75" s="156" t="str">
        <f t="shared" si="67"/>
        <v/>
      </c>
      <c r="CW75" s="156" t="str">
        <f t="shared" si="67"/>
        <v/>
      </c>
      <c r="CX75" s="156" t="str">
        <f t="shared" si="67"/>
        <v/>
      </c>
      <c r="CY75" s="156" t="str">
        <f t="shared" si="67"/>
        <v/>
      </c>
      <c r="CZ75" s="156" t="str">
        <f t="shared" si="67"/>
        <v/>
      </c>
      <c r="DA75" s="156" t="str">
        <f t="shared" si="67"/>
        <v/>
      </c>
      <c r="DB75" s="156" t="str">
        <f t="shared" si="67"/>
        <v/>
      </c>
      <c r="DC75" s="156" t="str">
        <f t="shared" si="67"/>
        <v/>
      </c>
      <c r="DD75" s="156" t="str">
        <f t="shared" si="67"/>
        <v/>
      </c>
      <c r="DE75" s="156" t="str">
        <f t="shared" si="67"/>
        <v/>
      </c>
      <c r="DF75" s="156" t="str">
        <f t="shared" si="67"/>
        <v/>
      </c>
      <c r="DG75" s="156" t="str">
        <f t="shared" si="67"/>
        <v/>
      </c>
      <c r="DH75" s="156" t="str">
        <f t="shared" si="67"/>
        <v/>
      </c>
      <c r="DI75" s="156" t="str">
        <f t="shared" si="68"/>
        <v/>
      </c>
      <c r="DJ75" s="156" t="str">
        <f t="shared" si="68"/>
        <v/>
      </c>
      <c r="DK75" s="156" t="str">
        <f t="shared" si="68"/>
        <v/>
      </c>
      <c r="DL75" s="156" t="str">
        <f t="shared" si="68"/>
        <v/>
      </c>
      <c r="DM75" s="156" t="str">
        <f t="shared" si="68"/>
        <v/>
      </c>
      <c r="DN75" s="156" t="str">
        <f t="shared" si="68"/>
        <v/>
      </c>
      <c r="DO75" s="156" t="str">
        <f t="shared" si="68"/>
        <v/>
      </c>
      <c r="DP75" s="156" t="str">
        <f t="shared" si="68"/>
        <v/>
      </c>
      <c r="DQ75" s="156" t="str">
        <f t="shared" si="68"/>
        <v/>
      </c>
      <c r="DR75" s="156" t="str">
        <f t="shared" si="68"/>
        <v/>
      </c>
      <c r="DS75" s="156" t="str">
        <f t="shared" si="68"/>
        <v/>
      </c>
      <c r="DT75" s="156" t="str">
        <f t="shared" si="68"/>
        <v/>
      </c>
      <c r="DU75" s="156" t="str">
        <f t="shared" si="68"/>
        <v/>
      </c>
      <c r="DV75" s="156" t="str">
        <f t="shared" si="68"/>
        <v/>
      </c>
      <c r="DW75" s="156" t="str">
        <f t="shared" si="68"/>
        <v/>
      </c>
      <c r="DX75" s="156" t="str">
        <f t="shared" si="68"/>
        <v/>
      </c>
      <c r="DY75" s="156" t="str">
        <f t="shared" si="69"/>
        <v/>
      </c>
      <c r="DZ75" s="156" t="str">
        <f t="shared" si="69"/>
        <v/>
      </c>
      <c r="EA75" s="156" t="str">
        <f t="shared" si="69"/>
        <v/>
      </c>
      <c r="EB75" s="156" t="str">
        <f t="shared" si="69"/>
        <v/>
      </c>
      <c r="EC75" s="156" t="str">
        <f t="shared" si="69"/>
        <v/>
      </c>
      <c r="ED75" s="156" t="str">
        <f t="shared" si="69"/>
        <v/>
      </c>
      <c r="EE75" s="156" t="str">
        <f t="shared" si="69"/>
        <v/>
      </c>
      <c r="EF75" s="156" t="str">
        <f t="shared" si="69"/>
        <v/>
      </c>
      <c r="EG75" s="156" t="str">
        <f t="shared" si="69"/>
        <v/>
      </c>
      <c r="EH75" s="156" t="str">
        <f t="shared" si="69"/>
        <v/>
      </c>
      <c r="EI75" s="156" t="str">
        <f t="shared" si="69"/>
        <v/>
      </c>
      <c r="EJ75" s="156" t="str">
        <f t="shared" si="69"/>
        <v/>
      </c>
      <c r="EK75" s="156" t="str">
        <f t="shared" si="69"/>
        <v/>
      </c>
      <c r="EL75" s="156" t="str">
        <f t="shared" si="69"/>
        <v/>
      </c>
      <c r="EM75" s="156" t="str">
        <f t="shared" si="69"/>
        <v/>
      </c>
      <c r="EN75" s="156" t="str">
        <f t="shared" si="69"/>
        <v/>
      </c>
      <c r="EO75" s="156" t="str">
        <f t="shared" si="70"/>
        <v/>
      </c>
      <c r="EP75" s="156" t="str">
        <f t="shared" si="70"/>
        <v/>
      </c>
      <c r="EQ75" s="156" t="str">
        <f t="shared" si="70"/>
        <v/>
      </c>
      <c r="ER75" s="156" t="str">
        <f t="shared" si="70"/>
        <v/>
      </c>
      <c r="ES75" s="156" t="str">
        <f t="shared" si="70"/>
        <v/>
      </c>
      <c r="ET75" s="156" t="str">
        <f t="shared" si="70"/>
        <v/>
      </c>
      <c r="EU75" s="156" t="str">
        <f t="shared" si="70"/>
        <v/>
      </c>
      <c r="EV75" s="156" t="str">
        <f t="shared" si="70"/>
        <v/>
      </c>
      <c r="EW75" s="156" t="str">
        <f t="shared" si="70"/>
        <v/>
      </c>
      <c r="EX75" s="156" t="str">
        <f t="shared" si="70"/>
        <v/>
      </c>
      <c r="EY75" s="156" t="str">
        <f t="shared" si="70"/>
        <v/>
      </c>
      <c r="EZ75" s="156" t="str">
        <f t="shared" si="70"/>
        <v/>
      </c>
      <c r="FA75" s="156" t="str">
        <f t="shared" si="70"/>
        <v/>
      </c>
      <c r="FB75" s="156" t="str">
        <f t="shared" si="70"/>
        <v/>
      </c>
      <c r="FC75" s="156" t="str">
        <f t="shared" si="70"/>
        <v/>
      </c>
      <c r="FD75" s="156" t="str">
        <f t="shared" si="70"/>
        <v/>
      </c>
      <c r="FE75" s="156" t="str">
        <f t="shared" si="71"/>
        <v/>
      </c>
      <c r="FF75" s="156" t="str">
        <f t="shared" si="71"/>
        <v/>
      </c>
      <c r="FG75" s="156" t="str">
        <f t="shared" si="71"/>
        <v/>
      </c>
      <c r="FH75" s="156" t="str">
        <f t="shared" si="71"/>
        <v/>
      </c>
      <c r="FI75" s="156" t="str">
        <f t="shared" si="71"/>
        <v/>
      </c>
      <c r="FJ75" s="156" t="str">
        <f t="shared" si="71"/>
        <v/>
      </c>
      <c r="FK75" s="156" t="str">
        <f t="shared" si="71"/>
        <v/>
      </c>
      <c r="FL75" s="156" t="str">
        <f t="shared" si="71"/>
        <v/>
      </c>
      <c r="FM75" s="156" t="str">
        <f t="shared" si="71"/>
        <v/>
      </c>
      <c r="FN75" s="156" t="str">
        <f t="shared" si="71"/>
        <v/>
      </c>
      <c r="FO75" s="156" t="str">
        <f t="shared" si="71"/>
        <v/>
      </c>
      <c r="FP75" s="156" t="str">
        <f t="shared" si="71"/>
        <v/>
      </c>
      <c r="FQ75" s="156" t="str">
        <f t="shared" si="71"/>
        <v/>
      </c>
      <c r="FR75" s="156" t="str">
        <f t="shared" si="71"/>
        <v/>
      </c>
      <c r="FS75" s="156" t="str">
        <f t="shared" si="71"/>
        <v/>
      </c>
      <c r="FT75" s="156" t="str">
        <f t="shared" si="71"/>
        <v/>
      </c>
      <c r="FU75" s="156" t="str">
        <f t="shared" si="72"/>
        <v/>
      </c>
      <c r="FV75" s="156" t="str">
        <f t="shared" si="72"/>
        <v/>
      </c>
      <c r="FW75" s="156" t="str">
        <f t="shared" si="72"/>
        <v/>
      </c>
      <c r="FX75" s="156" t="str">
        <f t="shared" si="72"/>
        <v/>
      </c>
      <c r="FY75" s="156" t="str">
        <f t="shared" si="72"/>
        <v/>
      </c>
      <c r="FZ75" s="156" t="str">
        <f t="shared" si="72"/>
        <v/>
      </c>
      <c r="GA75" s="156" t="str">
        <f t="shared" si="72"/>
        <v/>
      </c>
      <c r="GB75" s="156" t="str">
        <f t="shared" si="72"/>
        <v/>
      </c>
      <c r="GC75" s="156" t="str">
        <f t="shared" si="72"/>
        <v/>
      </c>
      <c r="GD75" s="156" t="str">
        <f t="shared" si="72"/>
        <v/>
      </c>
      <c r="GE75" s="156" t="str">
        <f t="shared" si="72"/>
        <v/>
      </c>
      <c r="GF75" s="156" t="str">
        <f t="shared" si="72"/>
        <v/>
      </c>
      <c r="GG75" s="156" t="str">
        <f t="shared" si="72"/>
        <v/>
      </c>
      <c r="GH75" s="156" t="str">
        <f t="shared" si="72"/>
        <v/>
      </c>
      <c r="GI75" s="156" t="str">
        <f t="shared" si="72"/>
        <v/>
      </c>
      <c r="GJ75" s="156" t="str">
        <f t="shared" si="72"/>
        <v/>
      </c>
      <c r="GK75" s="156" t="str">
        <f t="shared" si="73"/>
        <v/>
      </c>
      <c r="GL75" s="156" t="str">
        <f t="shared" si="73"/>
        <v/>
      </c>
      <c r="GM75" s="156" t="str">
        <f t="shared" si="73"/>
        <v/>
      </c>
      <c r="GN75" s="156" t="str">
        <f t="shared" si="73"/>
        <v/>
      </c>
      <c r="GO75" s="156" t="str">
        <f t="shared" si="73"/>
        <v/>
      </c>
      <c r="GP75" s="156" t="str">
        <f t="shared" si="73"/>
        <v/>
      </c>
      <c r="GQ75" s="156" t="str">
        <f t="shared" si="73"/>
        <v/>
      </c>
      <c r="GR75" s="156" t="str">
        <f t="shared" si="73"/>
        <v/>
      </c>
      <c r="GS75" s="156" t="str">
        <f t="shared" si="73"/>
        <v/>
      </c>
      <c r="GT75" s="156" t="str">
        <f t="shared" si="73"/>
        <v/>
      </c>
      <c r="GU75" s="156" t="str">
        <f t="shared" si="73"/>
        <v/>
      </c>
      <c r="GV75" s="156" t="str">
        <f t="shared" si="73"/>
        <v/>
      </c>
      <c r="GW75" s="156" t="str">
        <f t="shared" si="73"/>
        <v/>
      </c>
      <c r="GX75" s="156" t="str">
        <f t="shared" si="73"/>
        <v/>
      </c>
      <c r="GY75" s="156" t="str">
        <f t="shared" si="73"/>
        <v/>
      </c>
      <c r="GZ75" s="156" t="str">
        <f t="shared" si="73"/>
        <v/>
      </c>
      <c r="HA75" s="156" t="str">
        <f t="shared" si="74"/>
        <v/>
      </c>
      <c r="HB75" s="156" t="str">
        <f t="shared" si="74"/>
        <v/>
      </c>
      <c r="HC75" s="156" t="str">
        <f t="shared" si="74"/>
        <v/>
      </c>
      <c r="HD75" s="156" t="str">
        <f t="shared" si="74"/>
        <v/>
      </c>
      <c r="HE75" s="156" t="str">
        <f t="shared" si="74"/>
        <v/>
      </c>
      <c r="HF75" s="156" t="str">
        <f t="shared" si="74"/>
        <v/>
      </c>
      <c r="HG75" s="156" t="str">
        <f t="shared" si="74"/>
        <v/>
      </c>
      <c r="HH75" s="156" t="str">
        <f t="shared" si="74"/>
        <v/>
      </c>
      <c r="HI75" s="156" t="str">
        <f t="shared" si="74"/>
        <v/>
      </c>
      <c r="HJ75" s="156" t="str">
        <f t="shared" si="74"/>
        <v/>
      </c>
      <c r="HK75" s="156" t="str">
        <f t="shared" si="74"/>
        <v/>
      </c>
      <c r="HL75" s="156" t="str">
        <f t="shared" si="74"/>
        <v/>
      </c>
      <c r="HM75" s="156" t="str">
        <f t="shared" si="74"/>
        <v/>
      </c>
      <c r="HN75" s="156" t="str">
        <f t="shared" si="74"/>
        <v/>
      </c>
      <c r="HO75" s="156" t="str">
        <f t="shared" si="74"/>
        <v/>
      </c>
      <c r="HP75" s="156" t="str">
        <f t="shared" si="74"/>
        <v/>
      </c>
      <c r="HQ75" s="156" t="str">
        <f t="shared" si="75"/>
        <v/>
      </c>
      <c r="HR75" s="156" t="str">
        <f t="shared" si="75"/>
        <v/>
      </c>
      <c r="HS75" s="156" t="str">
        <f t="shared" si="75"/>
        <v/>
      </c>
      <c r="HT75" s="156" t="str">
        <f t="shared" si="75"/>
        <v/>
      </c>
      <c r="HU75" s="156" t="str">
        <f t="shared" si="75"/>
        <v/>
      </c>
      <c r="HV75" s="156" t="str">
        <f t="shared" si="75"/>
        <v/>
      </c>
      <c r="HW75" s="156" t="str">
        <f t="shared" si="75"/>
        <v/>
      </c>
      <c r="HX75" s="156" t="str">
        <f t="shared" si="75"/>
        <v/>
      </c>
      <c r="HY75" s="156" t="str">
        <f t="shared" si="75"/>
        <v/>
      </c>
      <c r="HZ75" s="156" t="str">
        <f t="shared" si="75"/>
        <v/>
      </c>
      <c r="IA75" s="156" t="str">
        <f t="shared" si="75"/>
        <v/>
      </c>
      <c r="IB75" s="156" t="str">
        <f t="shared" si="75"/>
        <v/>
      </c>
      <c r="IC75" s="156" t="str">
        <f t="shared" si="75"/>
        <v/>
      </c>
      <c r="ID75" s="156" t="str">
        <f t="shared" si="75"/>
        <v/>
      </c>
      <c r="IE75" s="156" t="str">
        <f t="shared" si="75"/>
        <v/>
      </c>
      <c r="IF75" s="156" t="str">
        <f t="shared" si="75"/>
        <v/>
      </c>
      <c r="IG75" s="156" t="str">
        <f t="shared" si="76"/>
        <v/>
      </c>
      <c r="IH75" s="156" t="str">
        <f t="shared" si="76"/>
        <v/>
      </c>
      <c r="II75" s="156" t="str">
        <f t="shared" si="76"/>
        <v/>
      </c>
      <c r="IJ75" s="156" t="str">
        <f t="shared" si="76"/>
        <v/>
      </c>
      <c r="IK75" s="156" t="str">
        <f t="shared" si="76"/>
        <v/>
      </c>
      <c r="IL75" s="156" t="str">
        <f t="shared" si="76"/>
        <v/>
      </c>
      <c r="IM75" s="156" t="str">
        <f t="shared" si="76"/>
        <v/>
      </c>
      <c r="IN75" s="156" t="str">
        <f t="shared" si="76"/>
        <v/>
      </c>
      <c r="IO75" s="156" t="str">
        <f t="shared" si="76"/>
        <v/>
      </c>
      <c r="IP75" s="156" t="str">
        <f t="shared" si="76"/>
        <v/>
      </c>
      <c r="IQ75" s="156" t="str">
        <f t="shared" si="76"/>
        <v/>
      </c>
      <c r="IR75" s="156" t="str">
        <f t="shared" si="76"/>
        <v/>
      </c>
      <c r="IS75" s="156" t="str">
        <f t="shared" si="76"/>
        <v/>
      </c>
      <c r="IT75" s="156" t="str">
        <f t="shared" si="76"/>
        <v/>
      </c>
      <c r="IU75" s="156" t="str">
        <f t="shared" si="76"/>
        <v/>
      </c>
      <c r="IV75" s="156" t="str">
        <f t="shared" si="76"/>
        <v/>
      </c>
      <c r="IW75" s="156" t="str">
        <f t="shared" si="77"/>
        <v/>
      </c>
      <c r="IX75" s="156" t="str">
        <f t="shared" si="77"/>
        <v/>
      </c>
      <c r="IY75" s="156" t="str">
        <f t="shared" si="77"/>
        <v/>
      </c>
      <c r="IZ75" s="156" t="str">
        <f t="shared" si="77"/>
        <v/>
      </c>
      <c r="JA75" s="156" t="str">
        <f t="shared" si="77"/>
        <v/>
      </c>
      <c r="JB75" s="156" t="str">
        <f t="shared" si="77"/>
        <v/>
      </c>
      <c r="JC75" s="156" t="str">
        <f t="shared" si="77"/>
        <v/>
      </c>
      <c r="JD75" s="156" t="str">
        <f t="shared" si="77"/>
        <v/>
      </c>
      <c r="JE75" s="156" t="str">
        <f t="shared" si="77"/>
        <v/>
      </c>
      <c r="JF75" s="156" t="str">
        <f t="shared" si="77"/>
        <v/>
      </c>
      <c r="JG75" s="156" t="str">
        <f t="shared" si="77"/>
        <v/>
      </c>
      <c r="JH75" s="156" t="str">
        <f t="shared" si="77"/>
        <v/>
      </c>
      <c r="JI75" s="156" t="str">
        <f t="shared" si="77"/>
        <v/>
      </c>
      <c r="JJ75" s="156" t="str">
        <f t="shared" si="77"/>
        <v/>
      </c>
      <c r="JK75" s="156" t="str">
        <f t="shared" si="77"/>
        <v/>
      </c>
      <c r="JL75" s="156" t="str">
        <f t="shared" si="77"/>
        <v/>
      </c>
      <c r="JM75" s="156" t="str">
        <f t="shared" si="78"/>
        <v/>
      </c>
      <c r="JN75" s="156" t="str">
        <f t="shared" si="78"/>
        <v/>
      </c>
      <c r="JO75" s="156" t="str">
        <f t="shared" si="78"/>
        <v/>
      </c>
      <c r="JP75" s="156" t="str">
        <f t="shared" si="78"/>
        <v/>
      </c>
      <c r="JQ75" s="156" t="str">
        <f t="shared" si="78"/>
        <v/>
      </c>
      <c r="JR75" s="156" t="str">
        <f t="shared" si="78"/>
        <v/>
      </c>
      <c r="JS75" s="156" t="str">
        <f t="shared" si="78"/>
        <v/>
      </c>
      <c r="JT75" s="156" t="str">
        <f t="shared" si="78"/>
        <v/>
      </c>
      <c r="JU75" s="156" t="str">
        <f t="shared" si="78"/>
        <v/>
      </c>
      <c r="JV75" s="156" t="str">
        <f t="shared" si="78"/>
        <v/>
      </c>
      <c r="JW75" s="156" t="str">
        <f t="shared" si="78"/>
        <v/>
      </c>
      <c r="JX75" s="156" t="str">
        <f t="shared" si="78"/>
        <v/>
      </c>
      <c r="JY75" s="156" t="str">
        <f t="shared" si="78"/>
        <v/>
      </c>
      <c r="JZ75" s="156" t="str">
        <f t="shared" si="78"/>
        <v/>
      </c>
      <c r="KA75" s="156" t="str">
        <f t="shared" si="78"/>
        <v/>
      </c>
      <c r="KB75" s="156" t="str">
        <f t="shared" si="78"/>
        <v/>
      </c>
      <c r="KC75" s="156" t="str">
        <f t="shared" si="79"/>
        <v/>
      </c>
      <c r="KD75" s="156" t="str">
        <f t="shared" si="79"/>
        <v/>
      </c>
      <c r="KE75" s="156" t="str">
        <f t="shared" si="79"/>
        <v/>
      </c>
      <c r="KF75" s="156" t="str">
        <f t="shared" si="79"/>
        <v/>
      </c>
      <c r="KG75" s="156" t="str">
        <f t="shared" si="79"/>
        <v/>
      </c>
      <c r="KH75" s="156" t="str">
        <f t="shared" si="79"/>
        <v/>
      </c>
      <c r="KI75" s="156" t="str">
        <f t="shared" si="79"/>
        <v/>
      </c>
      <c r="KJ75" s="156" t="str">
        <f t="shared" si="79"/>
        <v/>
      </c>
      <c r="KK75" s="156" t="str">
        <f t="shared" si="79"/>
        <v/>
      </c>
      <c r="KL75" s="156" t="str">
        <f t="shared" si="79"/>
        <v/>
      </c>
      <c r="KM75" s="156" t="str">
        <f t="shared" si="79"/>
        <v/>
      </c>
      <c r="KN75" s="156" t="str">
        <f t="shared" si="79"/>
        <v/>
      </c>
      <c r="KO75" s="156" t="str">
        <f t="shared" si="79"/>
        <v/>
      </c>
      <c r="KP75" s="156" t="str">
        <f t="shared" si="79"/>
        <v/>
      </c>
      <c r="KQ75" s="156" t="str">
        <f t="shared" si="79"/>
        <v/>
      </c>
      <c r="KR75" s="156" t="str">
        <f t="shared" si="79"/>
        <v/>
      </c>
      <c r="KS75" s="156" t="str">
        <f t="shared" si="80"/>
        <v/>
      </c>
      <c r="KT75" s="156" t="str">
        <f t="shared" si="80"/>
        <v/>
      </c>
      <c r="KU75" s="156" t="str">
        <f t="shared" si="80"/>
        <v/>
      </c>
      <c r="KV75" s="156" t="str">
        <f t="shared" si="80"/>
        <v/>
      </c>
      <c r="KW75" s="156" t="str">
        <f t="shared" si="80"/>
        <v/>
      </c>
      <c r="KX75" s="156" t="str">
        <f t="shared" si="80"/>
        <v/>
      </c>
      <c r="KY75" s="156" t="str">
        <f t="shared" si="80"/>
        <v/>
      </c>
      <c r="KZ75" s="156" t="str">
        <f t="shared" si="80"/>
        <v/>
      </c>
      <c r="LA75" s="156" t="str">
        <f t="shared" si="80"/>
        <v/>
      </c>
      <c r="LB75" s="156" t="str">
        <f t="shared" si="80"/>
        <v/>
      </c>
      <c r="LC75" s="156" t="str">
        <f t="shared" si="80"/>
        <v/>
      </c>
      <c r="LD75" s="156" t="str">
        <f t="shared" si="80"/>
        <v/>
      </c>
      <c r="LE75" s="156" t="str">
        <f t="shared" si="80"/>
        <v/>
      </c>
      <c r="LF75" s="156" t="str">
        <f t="shared" si="80"/>
        <v/>
      </c>
      <c r="LG75" s="156" t="str">
        <f t="shared" si="80"/>
        <v/>
      </c>
      <c r="LH75" s="156" t="str">
        <f t="shared" si="80"/>
        <v/>
      </c>
      <c r="LI75" s="156" t="str">
        <f t="shared" si="81"/>
        <v/>
      </c>
      <c r="LJ75" s="156" t="str">
        <f t="shared" si="81"/>
        <v/>
      </c>
      <c r="LK75" s="156" t="str">
        <f t="shared" si="81"/>
        <v/>
      </c>
      <c r="LL75" s="156" t="str">
        <f t="shared" si="81"/>
        <v/>
      </c>
      <c r="LM75" s="156" t="str">
        <f t="shared" si="81"/>
        <v/>
      </c>
      <c r="LN75" s="156" t="str">
        <f t="shared" si="81"/>
        <v/>
      </c>
      <c r="LO75" s="156" t="str">
        <f t="shared" si="81"/>
        <v/>
      </c>
      <c r="LP75" s="156" t="str">
        <f t="shared" si="81"/>
        <v/>
      </c>
      <c r="LQ75" s="156" t="str">
        <f t="shared" si="81"/>
        <v/>
      </c>
      <c r="LR75" s="156" t="str">
        <f t="shared" si="81"/>
        <v/>
      </c>
      <c r="LS75" s="156" t="str">
        <f t="shared" si="81"/>
        <v/>
      </c>
      <c r="LT75" s="156" t="str">
        <f t="shared" si="81"/>
        <v/>
      </c>
      <c r="LU75" s="156" t="str">
        <f t="shared" si="81"/>
        <v/>
      </c>
      <c r="LV75" s="156" t="str">
        <f t="shared" si="81"/>
        <v/>
      </c>
      <c r="LW75" s="156" t="str">
        <f t="shared" si="81"/>
        <v/>
      </c>
      <c r="LX75" s="156" t="str">
        <f t="shared" si="81"/>
        <v/>
      </c>
      <c r="LY75" s="156" t="str">
        <f t="shared" si="82"/>
        <v/>
      </c>
      <c r="LZ75" s="156" t="str">
        <f t="shared" si="82"/>
        <v/>
      </c>
      <c r="MA75" s="156" t="str">
        <f t="shared" si="82"/>
        <v/>
      </c>
      <c r="MB75" s="156" t="str">
        <f t="shared" si="82"/>
        <v/>
      </c>
      <c r="MC75" s="156" t="str">
        <f t="shared" si="82"/>
        <v/>
      </c>
      <c r="MD75" s="156" t="str">
        <f t="shared" si="82"/>
        <v/>
      </c>
      <c r="ME75" s="156" t="str">
        <f t="shared" si="82"/>
        <v/>
      </c>
      <c r="MF75" s="156" t="str">
        <f t="shared" si="82"/>
        <v/>
      </c>
      <c r="MG75" s="156" t="str">
        <f t="shared" si="82"/>
        <v/>
      </c>
      <c r="MH75" s="156" t="str">
        <f t="shared" si="82"/>
        <v/>
      </c>
      <c r="MI75" s="156" t="str">
        <f t="shared" si="82"/>
        <v/>
      </c>
      <c r="MJ75" s="156" t="str">
        <f t="shared" si="82"/>
        <v/>
      </c>
      <c r="MK75" s="156" t="str">
        <f t="shared" si="82"/>
        <v/>
      </c>
      <c r="ML75" s="156" t="str">
        <f t="shared" si="82"/>
        <v/>
      </c>
      <c r="MM75" s="156" t="str">
        <f t="shared" si="82"/>
        <v/>
      </c>
      <c r="MN75" s="156" t="str">
        <f t="shared" si="82"/>
        <v/>
      </c>
      <c r="MO75" s="156" t="str">
        <f t="shared" si="83"/>
        <v/>
      </c>
      <c r="MP75" s="156" t="str">
        <f t="shared" si="83"/>
        <v/>
      </c>
      <c r="MQ75" s="156" t="str">
        <f t="shared" si="83"/>
        <v/>
      </c>
      <c r="MR75" s="156" t="str">
        <f t="shared" si="83"/>
        <v/>
      </c>
      <c r="MS75" s="156" t="str">
        <f t="shared" si="85"/>
        <v/>
      </c>
      <c r="MT75" s="156" t="str">
        <f t="shared" si="85"/>
        <v/>
      </c>
      <c r="MU75" s="156" t="str">
        <f t="shared" si="85"/>
        <v/>
      </c>
      <c r="MV75" s="156" t="str">
        <f t="shared" si="85"/>
        <v/>
      </c>
      <c r="MW75" s="156" t="str">
        <f t="shared" si="85"/>
        <v/>
      </c>
      <c r="MX75" s="156" t="str">
        <f t="shared" si="85"/>
        <v/>
      </c>
      <c r="MY75" s="156" t="str">
        <f t="shared" si="85"/>
        <v/>
      </c>
      <c r="MZ75" s="156" t="str">
        <f t="shared" si="85"/>
        <v/>
      </c>
      <c r="NA75" s="156" t="str">
        <f t="shared" si="85"/>
        <v/>
      </c>
      <c r="NB75" s="156" t="str">
        <f t="shared" si="85"/>
        <v/>
      </c>
      <c r="NC75" s="156" t="str">
        <f t="shared" si="85"/>
        <v/>
      </c>
      <c r="ND75" s="156" t="str">
        <f t="shared" si="85"/>
        <v/>
      </c>
      <c r="NE75" s="156" t="str">
        <f t="shared" si="85"/>
        <v/>
      </c>
      <c r="NF75" s="156" t="str">
        <f t="shared" si="85"/>
        <v/>
      </c>
      <c r="NG75" s="156" t="str">
        <f t="shared" si="85"/>
        <v/>
      </c>
      <c r="NH75" s="156" t="str">
        <f t="shared" si="85"/>
        <v/>
      </c>
      <c r="NI75" s="156" t="str">
        <f t="shared" si="85"/>
        <v/>
      </c>
      <c r="NJ75" s="156" t="str">
        <f t="shared" si="85"/>
        <v/>
      </c>
      <c r="NK75" s="156" t="str">
        <f t="shared" si="85"/>
        <v/>
      </c>
      <c r="NL75" s="156" t="str">
        <f t="shared" si="85"/>
        <v/>
      </c>
      <c r="NM75" s="156" t="str">
        <f t="shared" si="85"/>
        <v/>
      </c>
      <c r="NN75" s="156" t="str">
        <f t="shared" si="85"/>
        <v/>
      </c>
      <c r="NO75" s="156" t="str">
        <f t="shared" si="85"/>
        <v/>
      </c>
      <c r="NP75" s="156" t="str">
        <f t="shared" si="85"/>
        <v/>
      </c>
      <c r="NQ75" s="156" t="str">
        <f t="shared" si="85"/>
        <v/>
      </c>
      <c r="NR75" s="156" t="str">
        <f t="shared" si="85"/>
        <v/>
      </c>
      <c r="NS75" s="156" t="str">
        <f t="shared" si="85"/>
        <v/>
      </c>
      <c r="NT75" s="156" t="str">
        <f t="shared" si="85"/>
        <v/>
      </c>
      <c r="NU75" s="156" t="str">
        <f t="shared" si="85"/>
        <v/>
      </c>
    </row>
    <row r="76" spans="1:385" s="7" customFormat="1" ht="12.95" customHeight="1" x14ac:dyDescent="0.2">
      <c r="M76" s="91"/>
      <c r="N76" s="154">
        <v>10</v>
      </c>
      <c r="O76" s="154" t="str">
        <f t="shared" si="56"/>
        <v>No</v>
      </c>
      <c r="P76" s="154">
        <f t="shared" si="57"/>
        <v>0</v>
      </c>
      <c r="Q76" s="154">
        <f t="shared" si="58"/>
        <v>0</v>
      </c>
      <c r="R76" s="155" t="str">
        <f t="shared" si="59"/>
        <v/>
      </c>
      <c r="S76" s="155" t="str">
        <f t="shared" si="60"/>
        <v/>
      </c>
      <c r="T76" s="156" t="str">
        <f t="shared" si="61"/>
        <v/>
      </c>
      <c r="U76" s="156" t="str">
        <f t="shared" si="62"/>
        <v/>
      </c>
      <c r="V76" s="156" t="str">
        <f t="shared" si="62"/>
        <v/>
      </c>
      <c r="W76" s="156" t="str">
        <f t="shared" si="62"/>
        <v/>
      </c>
      <c r="X76" s="156" t="str">
        <f t="shared" si="62"/>
        <v/>
      </c>
      <c r="Y76" s="156" t="str">
        <f t="shared" si="62"/>
        <v/>
      </c>
      <c r="Z76" s="156" t="str">
        <f t="shared" si="62"/>
        <v/>
      </c>
      <c r="AA76" s="156" t="str">
        <f t="shared" si="62"/>
        <v/>
      </c>
      <c r="AB76" s="156" t="str">
        <f t="shared" si="62"/>
        <v/>
      </c>
      <c r="AC76" s="156" t="str">
        <f t="shared" si="62"/>
        <v/>
      </c>
      <c r="AD76" s="156" t="str">
        <f t="shared" si="62"/>
        <v/>
      </c>
      <c r="AE76" s="156" t="str">
        <f t="shared" si="62"/>
        <v/>
      </c>
      <c r="AF76" s="156" t="str">
        <f t="shared" si="62"/>
        <v/>
      </c>
      <c r="AG76" s="156" t="str">
        <f t="shared" si="63"/>
        <v/>
      </c>
      <c r="AH76" s="156" t="str">
        <f t="shared" si="63"/>
        <v/>
      </c>
      <c r="AI76" s="156" t="str">
        <f t="shared" si="63"/>
        <v/>
      </c>
      <c r="AJ76" s="156" t="str">
        <f t="shared" si="63"/>
        <v/>
      </c>
      <c r="AK76" s="156" t="str">
        <f t="shared" si="63"/>
        <v/>
      </c>
      <c r="AL76" s="156" t="str">
        <f t="shared" si="63"/>
        <v/>
      </c>
      <c r="AM76" s="156" t="str">
        <f t="shared" si="63"/>
        <v/>
      </c>
      <c r="AN76" s="156" t="str">
        <f t="shared" si="63"/>
        <v/>
      </c>
      <c r="AO76" s="156" t="str">
        <f t="shared" si="63"/>
        <v/>
      </c>
      <c r="AP76" s="156" t="str">
        <f t="shared" si="63"/>
        <v/>
      </c>
      <c r="AQ76" s="156" t="str">
        <f t="shared" si="63"/>
        <v/>
      </c>
      <c r="AR76" s="156" t="str">
        <f t="shared" si="63"/>
        <v/>
      </c>
      <c r="AS76" s="156" t="str">
        <f t="shared" si="63"/>
        <v/>
      </c>
      <c r="AT76" s="156" t="str">
        <f t="shared" si="63"/>
        <v/>
      </c>
      <c r="AU76" s="156" t="str">
        <f t="shared" si="63"/>
        <v/>
      </c>
      <c r="AV76" s="156" t="str">
        <f t="shared" si="63"/>
        <v/>
      </c>
      <c r="AW76" s="156" t="str">
        <f t="shared" si="64"/>
        <v/>
      </c>
      <c r="AX76" s="156" t="str">
        <f t="shared" si="64"/>
        <v/>
      </c>
      <c r="AY76" s="156" t="str">
        <f t="shared" si="64"/>
        <v/>
      </c>
      <c r="AZ76" s="156" t="str">
        <f t="shared" si="64"/>
        <v/>
      </c>
      <c r="BA76" s="156" t="str">
        <f t="shared" si="64"/>
        <v/>
      </c>
      <c r="BB76" s="156" t="str">
        <f t="shared" si="64"/>
        <v/>
      </c>
      <c r="BC76" s="156" t="str">
        <f t="shared" si="64"/>
        <v/>
      </c>
      <c r="BD76" s="156" t="str">
        <f t="shared" si="64"/>
        <v/>
      </c>
      <c r="BE76" s="156" t="str">
        <f t="shared" si="64"/>
        <v/>
      </c>
      <c r="BF76" s="156" t="str">
        <f t="shared" si="64"/>
        <v/>
      </c>
      <c r="BG76" s="156" t="str">
        <f t="shared" si="64"/>
        <v/>
      </c>
      <c r="BH76" s="156" t="str">
        <f t="shared" si="64"/>
        <v/>
      </c>
      <c r="BI76" s="156" t="str">
        <f t="shared" si="64"/>
        <v/>
      </c>
      <c r="BJ76" s="156" t="str">
        <f t="shared" si="64"/>
        <v/>
      </c>
      <c r="BK76" s="156" t="str">
        <f t="shared" si="64"/>
        <v/>
      </c>
      <c r="BL76" s="156" t="str">
        <f t="shared" si="64"/>
        <v/>
      </c>
      <c r="BM76" s="156" t="str">
        <f t="shared" si="65"/>
        <v/>
      </c>
      <c r="BN76" s="156" t="str">
        <f t="shared" si="65"/>
        <v/>
      </c>
      <c r="BO76" s="156" t="str">
        <f t="shared" si="65"/>
        <v/>
      </c>
      <c r="BP76" s="156" t="str">
        <f t="shared" si="65"/>
        <v/>
      </c>
      <c r="BQ76" s="156" t="str">
        <f t="shared" si="65"/>
        <v/>
      </c>
      <c r="BR76" s="156" t="str">
        <f t="shared" si="65"/>
        <v/>
      </c>
      <c r="BS76" s="156" t="str">
        <f t="shared" si="65"/>
        <v/>
      </c>
      <c r="BT76" s="156" t="str">
        <f t="shared" si="65"/>
        <v/>
      </c>
      <c r="BU76" s="156" t="str">
        <f t="shared" si="65"/>
        <v/>
      </c>
      <c r="BV76" s="156" t="str">
        <f t="shared" si="65"/>
        <v/>
      </c>
      <c r="BW76" s="156" t="str">
        <f t="shared" si="65"/>
        <v/>
      </c>
      <c r="BX76" s="156" t="str">
        <f t="shared" si="65"/>
        <v/>
      </c>
      <c r="BY76" s="156" t="str">
        <f t="shared" si="65"/>
        <v/>
      </c>
      <c r="BZ76" s="156" t="str">
        <f t="shared" si="65"/>
        <v/>
      </c>
      <c r="CA76" s="156" t="str">
        <f t="shared" si="65"/>
        <v/>
      </c>
      <c r="CB76" s="156" t="str">
        <f t="shared" si="65"/>
        <v/>
      </c>
      <c r="CC76" s="156" t="str">
        <f t="shared" si="66"/>
        <v/>
      </c>
      <c r="CD76" s="156" t="str">
        <f t="shared" si="66"/>
        <v/>
      </c>
      <c r="CE76" s="156" t="str">
        <f t="shared" si="66"/>
        <v/>
      </c>
      <c r="CF76" s="156" t="str">
        <f t="shared" si="66"/>
        <v/>
      </c>
      <c r="CG76" s="156" t="str">
        <f t="shared" si="66"/>
        <v/>
      </c>
      <c r="CH76" s="156" t="str">
        <f t="shared" si="66"/>
        <v/>
      </c>
      <c r="CI76" s="156" t="str">
        <f t="shared" si="66"/>
        <v/>
      </c>
      <c r="CJ76" s="156" t="str">
        <f t="shared" si="66"/>
        <v/>
      </c>
      <c r="CK76" s="156" t="str">
        <f t="shared" si="66"/>
        <v/>
      </c>
      <c r="CL76" s="156" t="str">
        <f t="shared" si="66"/>
        <v/>
      </c>
      <c r="CM76" s="156" t="str">
        <f t="shared" si="66"/>
        <v/>
      </c>
      <c r="CN76" s="156" t="str">
        <f t="shared" si="66"/>
        <v/>
      </c>
      <c r="CO76" s="156" t="str">
        <f t="shared" si="66"/>
        <v/>
      </c>
      <c r="CP76" s="156" t="str">
        <f t="shared" si="66"/>
        <v/>
      </c>
      <c r="CQ76" s="156" t="str">
        <f t="shared" si="66"/>
        <v/>
      </c>
      <c r="CR76" s="156" t="str">
        <f t="shared" si="66"/>
        <v/>
      </c>
      <c r="CS76" s="156" t="str">
        <f t="shared" si="67"/>
        <v/>
      </c>
      <c r="CT76" s="156" t="str">
        <f t="shared" si="67"/>
        <v/>
      </c>
      <c r="CU76" s="156" t="str">
        <f t="shared" si="67"/>
        <v/>
      </c>
      <c r="CV76" s="156" t="str">
        <f t="shared" si="67"/>
        <v/>
      </c>
      <c r="CW76" s="156" t="str">
        <f t="shared" si="67"/>
        <v/>
      </c>
      <c r="CX76" s="156" t="str">
        <f t="shared" si="67"/>
        <v/>
      </c>
      <c r="CY76" s="156" t="str">
        <f t="shared" si="67"/>
        <v/>
      </c>
      <c r="CZ76" s="156" t="str">
        <f t="shared" si="67"/>
        <v/>
      </c>
      <c r="DA76" s="156" t="str">
        <f t="shared" si="67"/>
        <v/>
      </c>
      <c r="DB76" s="156" t="str">
        <f t="shared" si="67"/>
        <v/>
      </c>
      <c r="DC76" s="156" t="str">
        <f t="shared" si="67"/>
        <v/>
      </c>
      <c r="DD76" s="156" t="str">
        <f t="shared" si="67"/>
        <v/>
      </c>
      <c r="DE76" s="156" t="str">
        <f t="shared" si="67"/>
        <v/>
      </c>
      <c r="DF76" s="156" t="str">
        <f t="shared" si="67"/>
        <v/>
      </c>
      <c r="DG76" s="156" t="str">
        <f t="shared" si="67"/>
        <v/>
      </c>
      <c r="DH76" s="156" t="str">
        <f t="shared" si="67"/>
        <v/>
      </c>
      <c r="DI76" s="156" t="str">
        <f t="shared" si="68"/>
        <v/>
      </c>
      <c r="DJ76" s="156" t="str">
        <f t="shared" si="68"/>
        <v/>
      </c>
      <c r="DK76" s="156" t="str">
        <f t="shared" si="68"/>
        <v/>
      </c>
      <c r="DL76" s="156" t="str">
        <f t="shared" si="68"/>
        <v/>
      </c>
      <c r="DM76" s="156" t="str">
        <f t="shared" si="68"/>
        <v/>
      </c>
      <c r="DN76" s="156" t="str">
        <f t="shared" si="68"/>
        <v/>
      </c>
      <c r="DO76" s="156" t="str">
        <f t="shared" si="68"/>
        <v/>
      </c>
      <c r="DP76" s="156" t="str">
        <f t="shared" si="68"/>
        <v/>
      </c>
      <c r="DQ76" s="156" t="str">
        <f t="shared" si="68"/>
        <v/>
      </c>
      <c r="DR76" s="156" t="str">
        <f t="shared" si="68"/>
        <v/>
      </c>
      <c r="DS76" s="156" t="str">
        <f t="shared" si="68"/>
        <v/>
      </c>
      <c r="DT76" s="156" t="str">
        <f t="shared" si="68"/>
        <v/>
      </c>
      <c r="DU76" s="156" t="str">
        <f t="shared" si="68"/>
        <v/>
      </c>
      <c r="DV76" s="156" t="str">
        <f t="shared" si="68"/>
        <v/>
      </c>
      <c r="DW76" s="156" t="str">
        <f t="shared" si="68"/>
        <v/>
      </c>
      <c r="DX76" s="156" t="str">
        <f t="shared" si="68"/>
        <v/>
      </c>
      <c r="DY76" s="156" t="str">
        <f t="shared" si="69"/>
        <v/>
      </c>
      <c r="DZ76" s="156" t="str">
        <f t="shared" si="69"/>
        <v/>
      </c>
      <c r="EA76" s="156" t="str">
        <f t="shared" si="69"/>
        <v/>
      </c>
      <c r="EB76" s="156" t="str">
        <f t="shared" si="69"/>
        <v/>
      </c>
      <c r="EC76" s="156" t="str">
        <f t="shared" si="69"/>
        <v/>
      </c>
      <c r="ED76" s="156" t="str">
        <f t="shared" si="69"/>
        <v/>
      </c>
      <c r="EE76" s="156" t="str">
        <f t="shared" si="69"/>
        <v/>
      </c>
      <c r="EF76" s="156" t="str">
        <f t="shared" si="69"/>
        <v/>
      </c>
      <c r="EG76" s="156" t="str">
        <f t="shared" si="69"/>
        <v/>
      </c>
      <c r="EH76" s="156" t="str">
        <f t="shared" si="69"/>
        <v/>
      </c>
      <c r="EI76" s="156" t="str">
        <f t="shared" si="69"/>
        <v/>
      </c>
      <c r="EJ76" s="156" t="str">
        <f t="shared" si="69"/>
        <v/>
      </c>
      <c r="EK76" s="156" t="str">
        <f t="shared" si="69"/>
        <v/>
      </c>
      <c r="EL76" s="156" t="str">
        <f t="shared" si="69"/>
        <v/>
      </c>
      <c r="EM76" s="156" t="str">
        <f t="shared" si="69"/>
        <v/>
      </c>
      <c r="EN76" s="156" t="str">
        <f t="shared" si="69"/>
        <v/>
      </c>
      <c r="EO76" s="156" t="str">
        <f t="shared" si="70"/>
        <v/>
      </c>
      <c r="EP76" s="156" t="str">
        <f t="shared" si="70"/>
        <v/>
      </c>
      <c r="EQ76" s="156" t="str">
        <f t="shared" si="70"/>
        <v/>
      </c>
      <c r="ER76" s="156" t="str">
        <f t="shared" si="70"/>
        <v/>
      </c>
      <c r="ES76" s="156" t="str">
        <f t="shared" si="70"/>
        <v/>
      </c>
      <c r="ET76" s="156" t="str">
        <f t="shared" si="70"/>
        <v/>
      </c>
      <c r="EU76" s="156" t="str">
        <f t="shared" si="70"/>
        <v/>
      </c>
      <c r="EV76" s="156" t="str">
        <f t="shared" si="70"/>
        <v/>
      </c>
      <c r="EW76" s="156" t="str">
        <f t="shared" si="70"/>
        <v/>
      </c>
      <c r="EX76" s="156" t="str">
        <f t="shared" si="70"/>
        <v/>
      </c>
      <c r="EY76" s="156" t="str">
        <f t="shared" si="70"/>
        <v/>
      </c>
      <c r="EZ76" s="156" t="str">
        <f t="shared" si="70"/>
        <v/>
      </c>
      <c r="FA76" s="156" t="str">
        <f t="shared" si="70"/>
        <v/>
      </c>
      <c r="FB76" s="156" t="str">
        <f t="shared" si="70"/>
        <v/>
      </c>
      <c r="FC76" s="156" t="str">
        <f t="shared" si="70"/>
        <v/>
      </c>
      <c r="FD76" s="156" t="str">
        <f t="shared" si="70"/>
        <v/>
      </c>
      <c r="FE76" s="156" t="str">
        <f t="shared" si="71"/>
        <v/>
      </c>
      <c r="FF76" s="156" t="str">
        <f t="shared" si="71"/>
        <v/>
      </c>
      <c r="FG76" s="156" t="str">
        <f t="shared" si="71"/>
        <v/>
      </c>
      <c r="FH76" s="156" t="str">
        <f t="shared" si="71"/>
        <v/>
      </c>
      <c r="FI76" s="156" t="str">
        <f t="shared" si="71"/>
        <v/>
      </c>
      <c r="FJ76" s="156" t="str">
        <f t="shared" si="71"/>
        <v/>
      </c>
      <c r="FK76" s="156" t="str">
        <f t="shared" si="71"/>
        <v/>
      </c>
      <c r="FL76" s="156" t="str">
        <f t="shared" si="71"/>
        <v/>
      </c>
      <c r="FM76" s="156" t="str">
        <f t="shared" si="71"/>
        <v/>
      </c>
      <c r="FN76" s="156" t="str">
        <f t="shared" si="71"/>
        <v/>
      </c>
      <c r="FO76" s="156" t="str">
        <f t="shared" si="71"/>
        <v/>
      </c>
      <c r="FP76" s="156" t="str">
        <f t="shared" si="71"/>
        <v/>
      </c>
      <c r="FQ76" s="156" t="str">
        <f t="shared" si="71"/>
        <v/>
      </c>
      <c r="FR76" s="156" t="str">
        <f t="shared" si="71"/>
        <v/>
      </c>
      <c r="FS76" s="156" t="str">
        <f t="shared" si="71"/>
        <v/>
      </c>
      <c r="FT76" s="156" t="str">
        <f t="shared" si="71"/>
        <v/>
      </c>
      <c r="FU76" s="156" t="str">
        <f t="shared" si="72"/>
        <v/>
      </c>
      <c r="FV76" s="156" t="str">
        <f t="shared" si="72"/>
        <v/>
      </c>
      <c r="FW76" s="156" t="str">
        <f t="shared" si="72"/>
        <v/>
      </c>
      <c r="FX76" s="156" t="str">
        <f t="shared" si="72"/>
        <v/>
      </c>
      <c r="FY76" s="156" t="str">
        <f t="shared" si="72"/>
        <v/>
      </c>
      <c r="FZ76" s="156" t="str">
        <f t="shared" si="72"/>
        <v/>
      </c>
      <c r="GA76" s="156" t="str">
        <f t="shared" si="72"/>
        <v/>
      </c>
      <c r="GB76" s="156" t="str">
        <f t="shared" si="72"/>
        <v/>
      </c>
      <c r="GC76" s="156" t="str">
        <f t="shared" si="72"/>
        <v/>
      </c>
      <c r="GD76" s="156" t="str">
        <f t="shared" si="72"/>
        <v/>
      </c>
      <c r="GE76" s="156" t="str">
        <f t="shared" si="72"/>
        <v/>
      </c>
      <c r="GF76" s="156" t="str">
        <f t="shared" si="72"/>
        <v/>
      </c>
      <c r="GG76" s="156" t="str">
        <f t="shared" si="72"/>
        <v/>
      </c>
      <c r="GH76" s="156" t="str">
        <f t="shared" si="72"/>
        <v/>
      </c>
      <c r="GI76" s="156" t="str">
        <f t="shared" si="72"/>
        <v/>
      </c>
      <c r="GJ76" s="156" t="str">
        <f t="shared" si="72"/>
        <v/>
      </c>
      <c r="GK76" s="156" t="str">
        <f t="shared" si="73"/>
        <v/>
      </c>
      <c r="GL76" s="156" t="str">
        <f t="shared" si="73"/>
        <v/>
      </c>
      <c r="GM76" s="156" t="str">
        <f t="shared" si="73"/>
        <v/>
      </c>
      <c r="GN76" s="156" t="str">
        <f t="shared" si="73"/>
        <v/>
      </c>
      <c r="GO76" s="156" t="str">
        <f t="shared" si="73"/>
        <v/>
      </c>
      <c r="GP76" s="156" t="str">
        <f t="shared" si="73"/>
        <v/>
      </c>
      <c r="GQ76" s="156" t="str">
        <f t="shared" si="73"/>
        <v/>
      </c>
      <c r="GR76" s="156" t="str">
        <f t="shared" si="73"/>
        <v/>
      </c>
      <c r="GS76" s="156" t="str">
        <f t="shared" si="73"/>
        <v/>
      </c>
      <c r="GT76" s="156" t="str">
        <f t="shared" si="73"/>
        <v/>
      </c>
      <c r="GU76" s="156" t="str">
        <f t="shared" si="73"/>
        <v/>
      </c>
      <c r="GV76" s="156" t="str">
        <f t="shared" si="73"/>
        <v/>
      </c>
      <c r="GW76" s="156" t="str">
        <f t="shared" si="73"/>
        <v/>
      </c>
      <c r="GX76" s="156" t="str">
        <f t="shared" si="73"/>
        <v/>
      </c>
      <c r="GY76" s="156" t="str">
        <f t="shared" si="73"/>
        <v/>
      </c>
      <c r="GZ76" s="156" t="str">
        <f t="shared" si="73"/>
        <v/>
      </c>
      <c r="HA76" s="156" t="str">
        <f t="shared" si="74"/>
        <v/>
      </c>
      <c r="HB76" s="156" t="str">
        <f t="shared" si="74"/>
        <v/>
      </c>
      <c r="HC76" s="156" t="str">
        <f t="shared" si="74"/>
        <v/>
      </c>
      <c r="HD76" s="156" t="str">
        <f t="shared" si="74"/>
        <v/>
      </c>
      <c r="HE76" s="156" t="str">
        <f t="shared" si="74"/>
        <v/>
      </c>
      <c r="HF76" s="156" t="str">
        <f t="shared" si="74"/>
        <v/>
      </c>
      <c r="HG76" s="156" t="str">
        <f t="shared" si="74"/>
        <v/>
      </c>
      <c r="HH76" s="156" t="str">
        <f t="shared" si="74"/>
        <v/>
      </c>
      <c r="HI76" s="156" t="str">
        <f t="shared" si="74"/>
        <v/>
      </c>
      <c r="HJ76" s="156" t="str">
        <f t="shared" si="74"/>
        <v/>
      </c>
      <c r="HK76" s="156" t="str">
        <f t="shared" si="74"/>
        <v/>
      </c>
      <c r="HL76" s="156" t="str">
        <f t="shared" si="74"/>
        <v/>
      </c>
      <c r="HM76" s="156" t="str">
        <f t="shared" si="74"/>
        <v/>
      </c>
      <c r="HN76" s="156" t="str">
        <f t="shared" si="74"/>
        <v/>
      </c>
      <c r="HO76" s="156" t="str">
        <f t="shared" si="74"/>
        <v/>
      </c>
      <c r="HP76" s="156" t="str">
        <f t="shared" si="74"/>
        <v/>
      </c>
      <c r="HQ76" s="156" t="str">
        <f t="shared" si="75"/>
        <v/>
      </c>
      <c r="HR76" s="156" t="str">
        <f t="shared" si="75"/>
        <v/>
      </c>
      <c r="HS76" s="156" t="str">
        <f t="shared" si="75"/>
        <v/>
      </c>
      <c r="HT76" s="156" t="str">
        <f t="shared" si="75"/>
        <v/>
      </c>
      <c r="HU76" s="156" t="str">
        <f t="shared" si="75"/>
        <v/>
      </c>
      <c r="HV76" s="156" t="str">
        <f t="shared" si="75"/>
        <v/>
      </c>
      <c r="HW76" s="156" t="str">
        <f t="shared" si="75"/>
        <v/>
      </c>
      <c r="HX76" s="156" t="str">
        <f t="shared" si="75"/>
        <v/>
      </c>
      <c r="HY76" s="156" t="str">
        <f t="shared" si="75"/>
        <v/>
      </c>
      <c r="HZ76" s="156" t="str">
        <f t="shared" si="75"/>
        <v/>
      </c>
      <c r="IA76" s="156" t="str">
        <f t="shared" si="75"/>
        <v/>
      </c>
      <c r="IB76" s="156" t="str">
        <f t="shared" si="75"/>
        <v/>
      </c>
      <c r="IC76" s="156" t="str">
        <f t="shared" si="75"/>
        <v/>
      </c>
      <c r="ID76" s="156" t="str">
        <f t="shared" si="75"/>
        <v/>
      </c>
      <c r="IE76" s="156" t="str">
        <f t="shared" si="75"/>
        <v/>
      </c>
      <c r="IF76" s="156" t="str">
        <f t="shared" si="75"/>
        <v/>
      </c>
      <c r="IG76" s="156" t="str">
        <f t="shared" si="76"/>
        <v/>
      </c>
      <c r="IH76" s="156" t="str">
        <f t="shared" si="76"/>
        <v/>
      </c>
      <c r="II76" s="156" t="str">
        <f t="shared" si="76"/>
        <v/>
      </c>
      <c r="IJ76" s="156" t="str">
        <f t="shared" si="76"/>
        <v/>
      </c>
      <c r="IK76" s="156" t="str">
        <f t="shared" si="76"/>
        <v/>
      </c>
      <c r="IL76" s="156" t="str">
        <f t="shared" si="76"/>
        <v/>
      </c>
      <c r="IM76" s="156" t="str">
        <f t="shared" si="76"/>
        <v/>
      </c>
      <c r="IN76" s="156" t="str">
        <f t="shared" si="76"/>
        <v/>
      </c>
      <c r="IO76" s="156" t="str">
        <f t="shared" si="76"/>
        <v/>
      </c>
      <c r="IP76" s="156" t="str">
        <f t="shared" si="76"/>
        <v/>
      </c>
      <c r="IQ76" s="156" t="str">
        <f t="shared" si="76"/>
        <v/>
      </c>
      <c r="IR76" s="156" t="str">
        <f t="shared" si="76"/>
        <v/>
      </c>
      <c r="IS76" s="156" t="str">
        <f t="shared" si="76"/>
        <v/>
      </c>
      <c r="IT76" s="156" t="str">
        <f t="shared" si="76"/>
        <v/>
      </c>
      <c r="IU76" s="156" t="str">
        <f t="shared" si="76"/>
        <v/>
      </c>
      <c r="IV76" s="156" t="str">
        <f t="shared" si="76"/>
        <v/>
      </c>
      <c r="IW76" s="156" t="str">
        <f t="shared" si="77"/>
        <v/>
      </c>
      <c r="IX76" s="156" t="str">
        <f t="shared" si="77"/>
        <v/>
      </c>
      <c r="IY76" s="156" t="str">
        <f t="shared" si="77"/>
        <v/>
      </c>
      <c r="IZ76" s="156" t="str">
        <f t="shared" si="77"/>
        <v/>
      </c>
      <c r="JA76" s="156" t="str">
        <f t="shared" si="77"/>
        <v/>
      </c>
      <c r="JB76" s="156" t="str">
        <f t="shared" si="77"/>
        <v/>
      </c>
      <c r="JC76" s="156" t="str">
        <f t="shared" si="77"/>
        <v/>
      </c>
      <c r="JD76" s="156" t="str">
        <f t="shared" si="77"/>
        <v/>
      </c>
      <c r="JE76" s="156" t="str">
        <f t="shared" si="77"/>
        <v/>
      </c>
      <c r="JF76" s="156" t="str">
        <f t="shared" si="77"/>
        <v/>
      </c>
      <c r="JG76" s="156" t="str">
        <f t="shared" si="77"/>
        <v/>
      </c>
      <c r="JH76" s="156" t="str">
        <f t="shared" si="77"/>
        <v/>
      </c>
      <c r="JI76" s="156" t="str">
        <f t="shared" si="77"/>
        <v/>
      </c>
      <c r="JJ76" s="156" t="str">
        <f t="shared" si="77"/>
        <v/>
      </c>
      <c r="JK76" s="156" t="str">
        <f t="shared" si="77"/>
        <v/>
      </c>
      <c r="JL76" s="156" t="str">
        <f t="shared" si="77"/>
        <v/>
      </c>
      <c r="JM76" s="156" t="str">
        <f t="shared" si="78"/>
        <v/>
      </c>
      <c r="JN76" s="156" t="str">
        <f t="shared" si="78"/>
        <v/>
      </c>
      <c r="JO76" s="156" t="str">
        <f t="shared" si="78"/>
        <v/>
      </c>
      <c r="JP76" s="156" t="str">
        <f t="shared" si="78"/>
        <v/>
      </c>
      <c r="JQ76" s="156" t="str">
        <f t="shared" si="78"/>
        <v/>
      </c>
      <c r="JR76" s="156" t="str">
        <f t="shared" si="78"/>
        <v/>
      </c>
      <c r="JS76" s="156" t="str">
        <f t="shared" si="78"/>
        <v/>
      </c>
      <c r="JT76" s="156" t="str">
        <f t="shared" si="78"/>
        <v/>
      </c>
      <c r="JU76" s="156" t="str">
        <f t="shared" si="78"/>
        <v/>
      </c>
      <c r="JV76" s="156" t="str">
        <f t="shared" si="78"/>
        <v/>
      </c>
      <c r="JW76" s="156" t="str">
        <f t="shared" si="78"/>
        <v/>
      </c>
      <c r="JX76" s="156" t="str">
        <f t="shared" si="78"/>
        <v/>
      </c>
      <c r="JY76" s="156" t="str">
        <f t="shared" si="78"/>
        <v/>
      </c>
      <c r="JZ76" s="156" t="str">
        <f t="shared" si="78"/>
        <v/>
      </c>
      <c r="KA76" s="156" t="str">
        <f t="shared" si="78"/>
        <v/>
      </c>
      <c r="KB76" s="156" t="str">
        <f t="shared" si="78"/>
        <v/>
      </c>
      <c r="KC76" s="156" t="str">
        <f t="shared" si="79"/>
        <v/>
      </c>
      <c r="KD76" s="156" t="str">
        <f t="shared" si="79"/>
        <v/>
      </c>
      <c r="KE76" s="156" t="str">
        <f t="shared" si="79"/>
        <v/>
      </c>
      <c r="KF76" s="156" t="str">
        <f t="shared" si="79"/>
        <v/>
      </c>
      <c r="KG76" s="156" t="str">
        <f t="shared" si="79"/>
        <v/>
      </c>
      <c r="KH76" s="156" t="str">
        <f t="shared" si="79"/>
        <v/>
      </c>
      <c r="KI76" s="156" t="str">
        <f t="shared" si="79"/>
        <v/>
      </c>
      <c r="KJ76" s="156" t="str">
        <f t="shared" si="79"/>
        <v/>
      </c>
      <c r="KK76" s="156" t="str">
        <f t="shared" si="79"/>
        <v/>
      </c>
      <c r="KL76" s="156" t="str">
        <f t="shared" si="79"/>
        <v/>
      </c>
      <c r="KM76" s="156" t="str">
        <f t="shared" si="79"/>
        <v/>
      </c>
      <c r="KN76" s="156" t="str">
        <f t="shared" si="79"/>
        <v/>
      </c>
      <c r="KO76" s="156" t="str">
        <f t="shared" si="79"/>
        <v/>
      </c>
      <c r="KP76" s="156" t="str">
        <f t="shared" si="79"/>
        <v/>
      </c>
      <c r="KQ76" s="156" t="str">
        <f t="shared" si="79"/>
        <v/>
      </c>
      <c r="KR76" s="156" t="str">
        <f t="shared" si="79"/>
        <v/>
      </c>
      <c r="KS76" s="156" t="str">
        <f t="shared" si="80"/>
        <v/>
      </c>
      <c r="KT76" s="156" t="str">
        <f t="shared" si="80"/>
        <v/>
      </c>
      <c r="KU76" s="156" t="str">
        <f t="shared" si="80"/>
        <v/>
      </c>
      <c r="KV76" s="156" t="str">
        <f t="shared" si="80"/>
        <v/>
      </c>
      <c r="KW76" s="156" t="str">
        <f t="shared" si="80"/>
        <v/>
      </c>
      <c r="KX76" s="156" t="str">
        <f t="shared" si="80"/>
        <v/>
      </c>
      <c r="KY76" s="156" t="str">
        <f t="shared" si="80"/>
        <v/>
      </c>
      <c r="KZ76" s="156" t="str">
        <f t="shared" si="80"/>
        <v/>
      </c>
      <c r="LA76" s="156" t="str">
        <f t="shared" si="80"/>
        <v/>
      </c>
      <c r="LB76" s="156" t="str">
        <f t="shared" si="80"/>
        <v/>
      </c>
      <c r="LC76" s="156" t="str">
        <f t="shared" si="80"/>
        <v/>
      </c>
      <c r="LD76" s="156" t="str">
        <f t="shared" si="80"/>
        <v/>
      </c>
      <c r="LE76" s="156" t="str">
        <f t="shared" si="80"/>
        <v/>
      </c>
      <c r="LF76" s="156" t="str">
        <f t="shared" si="80"/>
        <v/>
      </c>
      <c r="LG76" s="156" t="str">
        <f t="shared" si="80"/>
        <v/>
      </c>
      <c r="LH76" s="156" t="str">
        <f t="shared" si="80"/>
        <v/>
      </c>
      <c r="LI76" s="156" t="str">
        <f t="shared" si="81"/>
        <v/>
      </c>
      <c r="LJ76" s="156" t="str">
        <f t="shared" si="81"/>
        <v/>
      </c>
      <c r="LK76" s="156" t="str">
        <f t="shared" si="81"/>
        <v/>
      </c>
      <c r="LL76" s="156" t="str">
        <f t="shared" si="81"/>
        <v/>
      </c>
      <c r="LM76" s="156" t="str">
        <f t="shared" si="81"/>
        <v/>
      </c>
      <c r="LN76" s="156" t="str">
        <f t="shared" si="81"/>
        <v/>
      </c>
      <c r="LO76" s="156" t="str">
        <f t="shared" si="81"/>
        <v/>
      </c>
      <c r="LP76" s="156" t="str">
        <f t="shared" si="81"/>
        <v/>
      </c>
      <c r="LQ76" s="156" t="str">
        <f t="shared" si="81"/>
        <v/>
      </c>
      <c r="LR76" s="156" t="str">
        <f t="shared" si="81"/>
        <v/>
      </c>
      <c r="LS76" s="156" t="str">
        <f t="shared" si="81"/>
        <v/>
      </c>
      <c r="LT76" s="156" t="str">
        <f t="shared" si="81"/>
        <v/>
      </c>
      <c r="LU76" s="156" t="str">
        <f t="shared" si="81"/>
        <v/>
      </c>
      <c r="LV76" s="156" t="str">
        <f t="shared" si="81"/>
        <v/>
      </c>
      <c r="LW76" s="156" t="str">
        <f t="shared" si="81"/>
        <v/>
      </c>
      <c r="LX76" s="156" t="str">
        <f t="shared" si="81"/>
        <v/>
      </c>
      <c r="LY76" s="156" t="str">
        <f t="shared" si="82"/>
        <v/>
      </c>
      <c r="LZ76" s="156" t="str">
        <f t="shared" si="82"/>
        <v/>
      </c>
      <c r="MA76" s="156" t="str">
        <f t="shared" si="82"/>
        <v/>
      </c>
      <c r="MB76" s="156" t="str">
        <f t="shared" si="82"/>
        <v/>
      </c>
      <c r="MC76" s="156" t="str">
        <f t="shared" si="82"/>
        <v/>
      </c>
      <c r="MD76" s="156" t="str">
        <f t="shared" si="82"/>
        <v/>
      </c>
      <c r="ME76" s="156" t="str">
        <f t="shared" si="82"/>
        <v/>
      </c>
      <c r="MF76" s="156" t="str">
        <f t="shared" si="82"/>
        <v/>
      </c>
      <c r="MG76" s="156" t="str">
        <f t="shared" si="82"/>
        <v/>
      </c>
      <c r="MH76" s="156" t="str">
        <f t="shared" si="82"/>
        <v/>
      </c>
      <c r="MI76" s="156" t="str">
        <f t="shared" si="82"/>
        <v/>
      </c>
      <c r="MJ76" s="156" t="str">
        <f t="shared" si="82"/>
        <v/>
      </c>
      <c r="MK76" s="156" t="str">
        <f t="shared" si="82"/>
        <v/>
      </c>
      <c r="ML76" s="156" t="str">
        <f t="shared" si="82"/>
        <v/>
      </c>
      <c r="MM76" s="156" t="str">
        <f t="shared" si="82"/>
        <v/>
      </c>
      <c r="MN76" s="156" t="str">
        <f t="shared" si="82"/>
        <v/>
      </c>
      <c r="MO76" s="156" t="str">
        <f t="shared" si="83"/>
        <v/>
      </c>
      <c r="MP76" s="156" t="str">
        <f t="shared" si="83"/>
        <v/>
      </c>
      <c r="MQ76" s="156" t="str">
        <f t="shared" si="83"/>
        <v/>
      </c>
      <c r="MR76" s="156" t="str">
        <f t="shared" si="83"/>
        <v/>
      </c>
      <c r="MS76" s="156" t="str">
        <f t="shared" si="85"/>
        <v/>
      </c>
      <c r="MT76" s="156" t="str">
        <f t="shared" si="85"/>
        <v/>
      </c>
      <c r="MU76" s="156" t="str">
        <f t="shared" si="85"/>
        <v/>
      </c>
      <c r="MV76" s="156" t="str">
        <f t="shared" si="85"/>
        <v/>
      </c>
      <c r="MW76" s="156" t="str">
        <f t="shared" si="85"/>
        <v/>
      </c>
      <c r="MX76" s="156" t="str">
        <f t="shared" si="85"/>
        <v/>
      </c>
      <c r="MY76" s="156" t="str">
        <f t="shared" si="85"/>
        <v/>
      </c>
      <c r="MZ76" s="156" t="str">
        <f t="shared" si="85"/>
        <v/>
      </c>
      <c r="NA76" s="156" t="str">
        <f t="shared" si="85"/>
        <v/>
      </c>
      <c r="NB76" s="156" t="str">
        <f t="shared" si="85"/>
        <v/>
      </c>
      <c r="NC76" s="156" t="str">
        <f t="shared" si="85"/>
        <v/>
      </c>
      <c r="ND76" s="156" t="str">
        <f t="shared" si="85"/>
        <v/>
      </c>
      <c r="NE76" s="156" t="str">
        <f t="shared" si="85"/>
        <v/>
      </c>
      <c r="NF76" s="156" t="str">
        <f t="shared" si="85"/>
        <v/>
      </c>
      <c r="NG76" s="156" t="str">
        <f t="shared" si="85"/>
        <v/>
      </c>
      <c r="NH76" s="156" t="str">
        <f t="shared" si="85"/>
        <v/>
      </c>
      <c r="NI76" s="156" t="str">
        <f t="shared" si="85"/>
        <v/>
      </c>
      <c r="NJ76" s="156" t="str">
        <f t="shared" si="85"/>
        <v/>
      </c>
      <c r="NK76" s="156" t="str">
        <f t="shared" si="85"/>
        <v/>
      </c>
      <c r="NL76" s="156" t="str">
        <f t="shared" si="85"/>
        <v/>
      </c>
      <c r="NM76" s="156" t="str">
        <f t="shared" si="85"/>
        <v/>
      </c>
      <c r="NN76" s="156" t="str">
        <f t="shared" si="85"/>
        <v/>
      </c>
      <c r="NO76" s="156" t="str">
        <f t="shared" si="85"/>
        <v/>
      </c>
      <c r="NP76" s="156" t="str">
        <f t="shared" si="85"/>
        <v/>
      </c>
      <c r="NQ76" s="156" t="str">
        <f t="shared" si="85"/>
        <v/>
      </c>
      <c r="NR76" s="156" t="str">
        <f t="shared" si="85"/>
        <v/>
      </c>
      <c r="NS76" s="156" t="str">
        <f t="shared" si="85"/>
        <v/>
      </c>
      <c r="NT76" s="156" t="str">
        <f t="shared" si="85"/>
        <v/>
      </c>
      <c r="NU76" s="156" t="str">
        <f t="shared" si="85"/>
        <v/>
      </c>
    </row>
    <row r="77" spans="1:385" s="7" customFormat="1" ht="12.95" customHeight="1" x14ac:dyDescent="0.2">
      <c r="M77" s="91"/>
      <c r="N77" s="154">
        <v>11</v>
      </c>
      <c r="O77" s="154" t="str">
        <f t="shared" si="56"/>
        <v>No</v>
      </c>
      <c r="P77" s="154">
        <f t="shared" si="57"/>
        <v>0</v>
      </c>
      <c r="Q77" s="154">
        <f t="shared" si="58"/>
        <v>0</v>
      </c>
      <c r="R77" s="155" t="str">
        <f t="shared" si="59"/>
        <v/>
      </c>
      <c r="S77" s="155" t="str">
        <f t="shared" si="60"/>
        <v/>
      </c>
      <c r="T77" s="156" t="str">
        <f t="shared" si="61"/>
        <v/>
      </c>
      <c r="U77" s="156" t="str">
        <f t="shared" si="62"/>
        <v/>
      </c>
      <c r="V77" s="156" t="str">
        <f t="shared" si="62"/>
        <v/>
      </c>
      <c r="W77" s="156" t="str">
        <f t="shared" si="62"/>
        <v/>
      </c>
      <c r="X77" s="156" t="str">
        <f t="shared" si="62"/>
        <v/>
      </c>
      <c r="Y77" s="156" t="str">
        <f t="shared" si="62"/>
        <v/>
      </c>
      <c r="Z77" s="156" t="str">
        <f t="shared" si="62"/>
        <v/>
      </c>
      <c r="AA77" s="156" t="str">
        <f t="shared" si="62"/>
        <v/>
      </c>
      <c r="AB77" s="156" t="str">
        <f t="shared" si="62"/>
        <v/>
      </c>
      <c r="AC77" s="156" t="str">
        <f t="shared" si="62"/>
        <v/>
      </c>
      <c r="AD77" s="156" t="str">
        <f t="shared" si="62"/>
        <v/>
      </c>
      <c r="AE77" s="156" t="str">
        <f t="shared" si="62"/>
        <v/>
      </c>
      <c r="AF77" s="156" t="str">
        <f t="shared" si="62"/>
        <v/>
      </c>
      <c r="AG77" s="156" t="str">
        <f t="shared" si="63"/>
        <v/>
      </c>
      <c r="AH77" s="156" t="str">
        <f t="shared" si="63"/>
        <v/>
      </c>
      <c r="AI77" s="156" t="str">
        <f t="shared" si="63"/>
        <v/>
      </c>
      <c r="AJ77" s="156" t="str">
        <f t="shared" si="63"/>
        <v/>
      </c>
      <c r="AK77" s="156" t="str">
        <f t="shared" si="63"/>
        <v/>
      </c>
      <c r="AL77" s="156" t="str">
        <f t="shared" si="63"/>
        <v/>
      </c>
      <c r="AM77" s="156" t="str">
        <f t="shared" si="63"/>
        <v/>
      </c>
      <c r="AN77" s="156" t="str">
        <f t="shared" si="63"/>
        <v/>
      </c>
      <c r="AO77" s="156" t="str">
        <f t="shared" si="63"/>
        <v/>
      </c>
      <c r="AP77" s="156" t="str">
        <f t="shared" si="63"/>
        <v/>
      </c>
      <c r="AQ77" s="156" t="str">
        <f t="shared" si="63"/>
        <v/>
      </c>
      <c r="AR77" s="156" t="str">
        <f t="shared" si="63"/>
        <v/>
      </c>
      <c r="AS77" s="156" t="str">
        <f t="shared" si="63"/>
        <v/>
      </c>
      <c r="AT77" s="156" t="str">
        <f t="shared" si="63"/>
        <v/>
      </c>
      <c r="AU77" s="156" t="str">
        <f t="shared" si="63"/>
        <v/>
      </c>
      <c r="AV77" s="156" t="str">
        <f t="shared" si="63"/>
        <v/>
      </c>
      <c r="AW77" s="156" t="str">
        <f t="shared" si="64"/>
        <v/>
      </c>
      <c r="AX77" s="156" t="str">
        <f t="shared" si="64"/>
        <v/>
      </c>
      <c r="AY77" s="156" t="str">
        <f t="shared" si="64"/>
        <v/>
      </c>
      <c r="AZ77" s="156" t="str">
        <f t="shared" si="64"/>
        <v/>
      </c>
      <c r="BA77" s="156" t="str">
        <f t="shared" si="64"/>
        <v/>
      </c>
      <c r="BB77" s="156" t="str">
        <f t="shared" si="64"/>
        <v/>
      </c>
      <c r="BC77" s="156" t="str">
        <f t="shared" si="64"/>
        <v/>
      </c>
      <c r="BD77" s="156" t="str">
        <f t="shared" si="64"/>
        <v/>
      </c>
      <c r="BE77" s="156" t="str">
        <f t="shared" si="64"/>
        <v/>
      </c>
      <c r="BF77" s="156" t="str">
        <f t="shared" si="64"/>
        <v/>
      </c>
      <c r="BG77" s="156" t="str">
        <f t="shared" si="64"/>
        <v/>
      </c>
      <c r="BH77" s="156" t="str">
        <f t="shared" si="64"/>
        <v/>
      </c>
      <c r="BI77" s="156" t="str">
        <f t="shared" si="64"/>
        <v/>
      </c>
      <c r="BJ77" s="156" t="str">
        <f t="shared" si="64"/>
        <v/>
      </c>
      <c r="BK77" s="156" t="str">
        <f t="shared" si="64"/>
        <v/>
      </c>
      <c r="BL77" s="156" t="str">
        <f t="shared" si="64"/>
        <v/>
      </c>
      <c r="BM77" s="156" t="str">
        <f t="shared" si="65"/>
        <v/>
      </c>
      <c r="BN77" s="156" t="str">
        <f t="shared" si="65"/>
        <v/>
      </c>
      <c r="BO77" s="156" t="str">
        <f t="shared" si="65"/>
        <v/>
      </c>
      <c r="BP77" s="156" t="str">
        <f t="shared" si="65"/>
        <v/>
      </c>
      <c r="BQ77" s="156" t="str">
        <f t="shared" si="65"/>
        <v/>
      </c>
      <c r="BR77" s="156" t="str">
        <f t="shared" si="65"/>
        <v/>
      </c>
      <c r="BS77" s="156" t="str">
        <f t="shared" si="65"/>
        <v/>
      </c>
      <c r="BT77" s="156" t="str">
        <f t="shared" si="65"/>
        <v/>
      </c>
      <c r="BU77" s="156" t="str">
        <f t="shared" si="65"/>
        <v/>
      </c>
      <c r="BV77" s="156" t="str">
        <f t="shared" si="65"/>
        <v/>
      </c>
      <c r="BW77" s="156" t="str">
        <f t="shared" si="65"/>
        <v/>
      </c>
      <c r="BX77" s="156" t="str">
        <f t="shared" si="65"/>
        <v/>
      </c>
      <c r="BY77" s="156" t="str">
        <f t="shared" si="65"/>
        <v/>
      </c>
      <c r="BZ77" s="156" t="str">
        <f t="shared" si="65"/>
        <v/>
      </c>
      <c r="CA77" s="156" t="str">
        <f t="shared" si="65"/>
        <v/>
      </c>
      <c r="CB77" s="156" t="str">
        <f t="shared" si="65"/>
        <v/>
      </c>
      <c r="CC77" s="156" t="str">
        <f t="shared" si="66"/>
        <v/>
      </c>
      <c r="CD77" s="156" t="str">
        <f t="shared" si="66"/>
        <v/>
      </c>
      <c r="CE77" s="156" t="str">
        <f t="shared" si="66"/>
        <v/>
      </c>
      <c r="CF77" s="156" t="str">
        <f t="shared" si="66"/>
        <v/>
      </c>
      <c r="CG77" s="156" t="str">
        <f t="shared" si="66"/>
        <v/>
      </c>
      <c r="CH77" s="156" t="str">
        <f t="shared" si="66"/>
        <v/>
      </c>
      <c r="CI77" s="156" t="str">
        <f t="shared" si="66"/>
        <v/>
      </c>
      <c r="CJ77" s="156" t="str">
        <f t="shared" si="66"/>
        <v/>
      </c>
      <c r="CK77" s="156" t="str">
        <f t="shared" si="66"/>
        <v/>
      </c>
      <c r="CL77" s="156" t="str">
        <f t="shared" si="66"/>
        <v/>
      </c>
      <c r="CM77" s="156" t="str">
        <f t="shared" si="66"/>
        <v/>
      </c>
      <c r="CN77" s="156" t="str">
        <f t="shared" si="66"/>
        <v/>
      </c>
      <c r="CO77" s="156" t="str">
        <f t="shared" si="66"/>
        <v/>
      </c>
      <c r="CP77" s="156" t="str">
        <f t="shared" si="66"/>
        <v/>
      </c>
      <c r="CQ77" s="156" t="str">
        <f t="shared" si="66"/>
        <v/>
      </c>
      <c r="CR77" s="156" t="str">
        <f t="shared" si="66"/>
        <v/>
      </c>
      <c r="CS77" s="156" t="str">
        <f t="shared" si="67"/>
        <v/>
      </c>
      <c r="CT77" s="156" t="str">
        <f t="shared" si="67"/>
        <v/>
      </c>
      <c r="CU77" s="156" t="str">
        <f t="shared" si="67"/>
        <v/>
      </c>
      <c r="CV77" s="156" t="str">
        <f t="shared" si="67"/>
        <v/>
      </c>
      <c r="CW77" s="156" t="str">
        <f t="shared" si="67"/>
        <v/>
      </c>
      <c r="CX77" s="156" t="str">
        <f t="shared" si="67"/>
        <v/>
      </c>
      <c r="CY77" s="156" t="str">
        <f t="shared" si="67"/>
        <v/>
      </c>
      <c r="CZ77" s="156" t="str">
        <f t="shared" si="67"/>
        <v/>
      </c>
      <c r="DA77" s="156" t="str">
        <f t="shared" si="67"/>
        <v/>
      </c>
      <c r="DB77" s="156" t="str">
        <f t="shared" si="67"/>
        <v/>
      </c>
      <c r="DC77" s="156" t="str">
        <f t="shared" si="67"/>
        <v/>
      </c>
      <c r="DD77" s="156" t="str">
        <f t="shared" si="67"/>
        <v/>
      </c>
      <c r="DE77" s="156" t="str">
        <f t="shared" si="67"/>
        <v/>
      </c>
      <c r="DF77" s="156" t="str">
        <f t="shared" si="67"/>
        <v/>
      </c>
      <c r="DG77" s="156" t="str">
        <f t="shared" si="67"/>
        <v/>
      </c>
      <c r="DH77" s="156" t="str">
        <f t="shared" si="67"/>
        <v/>
      </c>
      <c r="DI77" s="156" t="str">
        <f t="shared" si="68"/>
        <v/>
      </c>
      <c r="DJ77" s="156" t="str">
        <f t="shared" si="68"/>
        <v/>
      </c>
      <c r="DK77" s="156" t="str">
        <f t="shared" si="68"/>
        <v/>
      </c>
      <c r="DL77" s="156" t="str">
        <f t="shared" si="68"/>
        <v/>
      </c>
      <c r="DM77" s="156" t="str">
        <f t="shared" si="68"/>
        <v/>
      </c>
      <c r="DN77" s="156" t="str">
        <f t="shared" si="68"/>
        <v/>
      </c>
      <c r="DO77" s="156" t="str">
        <f t="shared" si="68"/>
        <v/>
      </c>
      <c r="DP77" s="156" t="str">
        <f t="shared" si="68"/>
        <v/>
      </c>
      <c r="DQ77" s="156" t="str">
        <f t="shared" si="68"/>
        <v/>
      </c>
      <c r="DR77" s="156" t="str">
        <f t="shared" si="68"/>
        <v/>
      </c>
      <c r="DS77" s="156" t="str">
        <f t="shared" si="68"/>
        <v/>
      </c>
      <c r="DT77" s="156" t="str">
        <f t="shared" si="68"/>
        <v/>
      </c>
      <c r="DU77" s="156" t="str">
        <f t="shared" si="68"/>
        <v/>
      </c>
      <c r="DV77" s="156" t="str">
        <f t="shared" si="68"/>
        <v/>
      </c>
      <c r="DW77" s="156" t="str">
        <f t="shared" si="68"/>
        <v/>
      </c>
      <c r="DX77" s="156" t="str">
        <f t="shared" si="68"/>
        <v/>
      </c>
      <c r="DY77" s="156" t="str">
        <f t="shared" si="69"/>
        <v/>
      </c>
      <c r="DZ77" s="156" t="str">
        <f t="shared" si="69"/>
        <v/>
      </c>
      <c r="EA77" s="156" t="str">
        <f t="shared" si="69"/>
        <v/>
      </c>
      <c r="EB77" s="156" t="str">
        <f t="shared" si="69"/>
        <v/>
      </c>
      <c r="EC77" s="156" t="str">
        <f t="shared" si="69"/>
        <v/>
      </c>
      <c r="ED77" s="156" t="str">
        <f t="shared" si="69"/>
        <v/>
      </c>
      <c r="EE77" s="156" t="str">
        <f t="shared" si="69"/>
        <v/>
      </c>
      <c r="EF77" s="156" t="str">
        <f t="shared" si="69"/>
        <v/>
      </c>
      <c r="EG77" s="156" t="str">
        <f t="shared" si="69"/>
        <v/>
      </c>
      <c r="EH77" s="156" t="str">
        <f t="shared" si="69"/>
        <v/>
      </c>
      <c r="EI77" s="156" t="str">
        <f t="shared" si="69"/>
        <v/>
      </c>
      <c r="EJ77" s="156" t="str">
        <f t="shared" si="69"/>
        <v/>
      </c>
      <c r="EK77" s="156" t="str">
        <f t="shared" si="69"/>
        <v/>
      </c>
      <c r="EL77" s="156" t="str">
        <f t="shared" si="69"/>
        <v/>
      </c>
      <c r="EM77" s="156" t="str">
        <f t="shared" si="69"/>
        <v/>
      </c>
      <c r="EN77" s="156" t="str">
        <f t="shared" si="69"/>
        <v/>
      </c>
      <c r="EO77" s="156" t="str">
        <f t="shared" si="70"/>
        <v/>
      </c>
      <c r="EP77" s="156" t="str">
        <f t="shared" si="70"/>
        <v/>
      </c>
      <c r="EQ77" s="156" t="str">
        <f t="shared" si="70"/>
        <v/>
      </c>
      <c r="ER77" s="156" t="str">
        <f t="shared" si="70"/>
        <v/>
      </c>
      <c r="ES77" s="156" t="str">
        <f t="shared" si="70"/>
        <v/>
      </c>
      <c r="ET77" s="156" t="str">
        <f t="shared" si="70"/>
        <v/>
      </c>
      <c r="EU77" s="156" t="str">
        <f t="shared" si="70"/>
        <v/>
      </c>
      <c r="EV77" s="156" t="str">
        <f t="shared" si="70"/>
        <v/>
      </c>
      <c r="EW77" s="156" t="str">
        <f t="shared" si="70"/>
        <v/>
      </c>
      <c r="EX77" s="156" t="str">
        <f t="shared" si="70"/>
        <v/>
      </c>
      <c r="EY77" s="156" t="str">
        <f t="shared" si="70"/>
        <v/>
      </c>
      <c r="EZ77" s="156" t="str">
        <f t="shared" si="70"/>
        <v/>
      </c>
      <c r="FA77" s="156" t="str">
        <f t="shared" si="70"/>
        <v/>
      </c>
      <c r="FB77" s="156" t="str">
        <f t="shared" si="70"/>
        <v/>
      </c>
      <c r="FC77" s="156" t="str">
        <f t="shared" si="70"/>
        <v/>
      </c>
      <c r="FD77" s="156" t="str">
        <f t="shared" si="70"/>
        <v/>
      </c>
      <c r="FE77" s="156" t="str">
        <f t="shared" si="71"/>
        <v/>
      </c>
      <c r="FF77" s="156" t="str">
        <f t="shared" si="71"/>
        <v/>
      </c>
      <c r="FG77" s="156" t="str">
        <f t="shared" si="71"/>
        <v/>
      </c>
      <c r="FH77" s="156" t="str">
        <f t="shared" si="71"/>
        <v/>
      </c>
      <c r="FI77" s="156" t="str">
        <f t="shared" si="71"/>
        <v/>
      </c>
      <c r="FJ77" s="156" t="str">
        <f t="shared" si="71"/>
        <v/>
      </c>
      <c r="FK77" s="156" t="str">
        <f t="shared" si="71"/>
        <v/>
      </c>
      <c r="FL77" s="156" t="str">
        <f t="shared" si="71"/>
        <v/>
      </c>
      <c r="FM77" s="156" t="str">
        <f t="shared" si="71"/>
        <v/>
      </c>
      <c r="FN77" s="156" t="str">
        <f t="shared" si="71"/>
        <v/>
      </c>
      <c r="FO77" s="156" t="str">
        <f t="shared" si="71"/>
        <v/>
      </c>
      <c r="FP77" s="156" t="str">
        <f t="shared" si="71"/>
        <v/>
      </c>
      <c r="FQ77" s="156" t="str">
        <f t="shared" si="71"/>
        <v/>
      </c>
      <c r="FR77" s="156" t="str">
        <f t="shared" si="71"/>
        <v/>
      </c>
      <c r="FS77" s="156" t="str">
        <f t="shared" si="71"/>
        <v/>
      </c>
      <c r="FT77" s="156" t="str">
        <f t="shared" si="71"/>
        <v/>
      </c>
      <c r="FU77" s="156" t="str">
        <f t="shared" si="72"/>
        <v/>
      </c>
      <c r="FV77" s="156" t="str">
        <f t="shared" si="72"/>
        <v/>
      </c>
      <c r="FW77" s="156" t="str">
        <f t="shared" si="72"/>
        <v/>
      </c>
      <c r="FX77" s="156" t="str">
        <f t="shared" si="72"/>
        <v/>
      </c>
      <c r="FY77" s="156" t="str">
        <f t="shared" si="72"/>
        <v/>
      </c>
      <c r="FZ77" s="156" t="str">
        <f t="shared" si="72"/>
        <v/>
      </c>
      <c r="GA77" s="156" t="str">
        <f t="shared" si="72"/>
        <v/>
      </c>
      <c r="GB77" s="156" t="str">
        <f t="shared" si="72"/>
        <v/>
      </c>
      <c r="GC77" s="156" t="str">
        <f t="shared" si="72"/>
        <v/>
      </c>
      <c r="GD77" s="156" t="str">
        <f t="shared" si="72"/>
        <v/>
      </c>
      <c r="GE77" s="156" t="str">
        <f t="shared" si="72"/>
        <v/>
      </c>
      <c r="GF77" s="156" t="str">
        <f t="shared" si="72"/>
        <v/>
      </c>
      <c r="GG77" s="156" t="str">
        <f t="shared" si="72"/>
        <v/>
      </c>
      <c r="GH77" s="156" t="str">
        <f t="shared" si="72"/>
        <v/>
      </c>
      <c r="GI77" s="156" t="str">
        <f t="shared" si="72"/>
        <v/>
      </c>
      <c r="GJ77" s="156" t="str">
        <f t="shared" si="72"/>
        <v/>
      </c>
      <c r="GK77" s="156" t="str">
        <f t="shared" si="73"/>
        <v/>
      </c>
      <c r="GL77" s="156" t="str">
        <f t="shared" si="73"/>
        <v/>
      </c>
      <c r="GM77" s="156" t="str">
        <f t="shared" si="73"/>
        <v/>
      </c>
      <c r="GN77" s="156" t="str">
        <f t="shared" si="73"/>
        <v/>
      </c>
      <c r="GO77" s="156" t="str">
        <f t="shared" si="73"/>
        <v/>
      </c>
      <c r="GP77" s="156" t="str">
        <f t="shared" si="73"/>
        <v/>
      </c>
      <c r="GQ77" s="156" t="str">
        <f t="shared" si="73"/>
        <v/>
      </c>
      <c r="GR77" s="156" t="str">
        <f t="shared" si="73"/>
        <v/>
      </c>
      <c r="GS77" s="156" t="str">
        <f t="shared" si="73"/>
        <v/>
      </c>
      <c r="GT77" s="156" t="str">
        <f t="shared" si="73"/>
        <v/>
      </c>
      <c r="GU77" s="156" t="str">
        <f t="shared" si="73"/>
        <v/>
      </c>
      <c r="GV77" s="156" t="str">
        <f t="shared" si="73"/>
        <v/>
      </c>
      <c r="GW77" s="156" t="str">
        <f t="shared" si="73"/>
        <v/>
      </c>
      <c r="GX77" s="156" t="str">
        <f t="shared" si="73"/>
        <v/>
      </c>
      <c r="GY77" s="156" t="str">
        <f t="shared" si="73"/>
        <v/>
      </c>
      <c r="GZ77" s="156" t="str">
        <f t="shared" si="73"/>
        <v/>
      </c>
      <c r="HA77" s="156" t="str">
        <f t="shared" si="74"/>
        <v/>
      </c>
      <c r="HB77" s="156" t="str">
        <f t="shared" si="74"/>
        <v/>
      </c>
      <c r="HC77" s="156" t="str">
        <f t="shared" si="74"/>
        <v/>
      </c>
      <c r="HD77" s="156" t="str">
        <f t="shared" si="74"/>
        <v/>
      </c>
      <c r="HE77" s="156" t="str">
        <f t="shared" si="74"/>
        <v/>
      </c>
      <c r="HF77" s="156" t="str">
        <f t="shared" si="74"/>
        <v/>
      </c>
      <c r="HG77" s="156" t="str">
        <f t="shared" si="74"/>
        <v/>
      </c>
      <c r="HH77" s="156" t="str">
        <f t="shared" si="74"/>
        <v/>
      </c>
      <c r="HI77" s="156" t="str">
        <f t="shared" si="74"/>
        <v/>
      </c>
      <c r="HJ77" s="156" t="str">
        <f t="shared" si="74"/>
        <v/>
      </c>
      <c r="HK77" s="156" t="str">
        <f t="shared" si="74"/>
        <v/>
      </c>
      <c r="HL77" s="156" t="str">
        <f t="shared" si="74"/>
        <v/>
      </c>
      <c r="HM77" s="156" t="str">
        <f t="shared" si="74"/>
        <v/>
      </c>
      <c r="HN77" s="156" t="str">
        <f t="shared" si="74"/>
        <v/>
      </c>
      <c r="HO77" s="156" t="str">
        <f t="shared" si="74"/>
        <v/>
      </c>
      <c r="HP77" s="156" t="str">
        <f t="shared" si="74"/>
        <v/>
      </c>
      <c r="HQ77" s="156" t="str">
        <f t="shared" si="75"/>
        <v/>
      </c>
      <c r="HR77" s="156" t="str">
        <f t="shared" si="75"/>
        <v/>
      </c>
      <c r="HS77" s="156" t="str">
        <f t="shared" si="75"/>
        <v/>
      </c>
      <c r="HT77" s="156" t="str">
        <f t="shared" si="75"/>
        <v/>
      </c>
      <c r="HU77" s="156" t="str">
        <f t="shared" si="75"/>
        <v/>
      </c>
      <c r="HV77" s="156" t="str">
        <f t="shared" si="75"/>
        <v/>
      </c>
      <c r="HW77" s="156" t="str">
        <f t="shared" si="75"/>
        <v/>
      </c>
      <c r="HX77" s="156" t="str">
        <f t="shared" si="75"/>
        <v/>
      </c>
      <c r="HY77" s="156" t="str">
        <f t="shared" si="75"/>
        <v/>
      </c>
      <c r="HZ77" s="156" t="str">
        <f t="shared" si="75"/>
        <v/>
      </c>
      <c r="IA77" s="156" t="str">
        <f t="shared" si="75"/>
        <v/>
      </c>
      <c r="IB77" s="156" t="str">
        <f t="shared" si="75"/>
        <v/>
      </c>
      <c r="IC77" s="156" t="str">
        <f t="shared" si="75"/>
        <v/>
      </c>
      <c r="ID77" s="156" t="str">
        <f t="shared" si="75"/>
        <v/>
      </c>
      <c r="IE77" s="156" t="str">
        <f t="shared" si="75"/>
        <v/>
      </c>
      <c r="IF77" s="156" t="str">
        <f t="shared" si="75"/>
        <v/>
      </c>
      <c r="IG77" s="156" t="str">
        <f t="shared" si="76"/>
        <v/>
      </c>
      <c r="IH77" s="156" t="str">
        <f t="shared" si="76"/>
        <v/>
      </c>
      <c r="II77" s="156" t="str">
        <f t="shared" si="76"/>
        <v/>
      </c>
      <c r="IJ77" s="156" t="str">
        <f t="shared" si="76"/>
        <v/>
      </c>
      <c r="IK77" s="156" t="str">
        <f t="shared" si="76"/>
        <v/>
      </c>
      <c r="IL77" s="156" t="str">
        <f t="shared" si="76"/>
        <v/>
      </c>
      <c r="IM77" s="156" t="str">
        <f t="shared" si="76"/>
        <v/>
      </c>
      <c r="IN77" s="156" t="str">
        <f t="shared" si="76"/>
        <v/>
      </c>
      <c r="IO77" s="156" t="str">
        <f t="shared" si="76"/>
        <v/>
      </c>
      <c r="IP77" s="156" t="str">
        <f t="shared" si="76"/>
        <v/>
      </c>
      <c r="IQ77" s="156" t="str">
        <f t="shared" si="76"/>
        <v/>
      </c>
      <c r="IR77" s="156" t="str">
        <f t="shared" si="76"/>
        <v/>
      </c>
      <c r="IS77" s="156" t="str">
        <f t="shared" si="76"/>
        <v/>
      </c>
      <c r="IT77" s="156" t="str">
        <f t="shared" si="76"/>
        <v/>
      </c>
      <c r="IU77" s="156" t="str">
        <f t="shared" si="76"/>
        <v/>
      </c>
      <c r="IV77" s="156" t="str">
        <f t="shared" si="76"/>
        <v/>
      </c>
      <c r="IW77" s="156" t="str">
        <f t="shared" si="77"/>
        <v/>
      </c>
      <c r="IX77" s="156" t="str">
        <f t="shared" si="77"/>
        <v/>
      </c>
      <c r="IY77" s="156" t="str">
        <f t="shared" si="77"/>
        <v/>
      </c>
      <c r="IZ77" s="156" t="str">
        <f t="shared" si="77"/>
        <v/>
      </c>
      <c r="JA77" s="156" t="str">
        <f t="shared" si="77"/>
        <v/>
      </c>
      <c r="JB77" s="156" t="str">
        <f t="shared" si="77"/>
        <v/>
      </c>
      <c r="JC77" s="156" t="str">
        <f t="shared" si="77"/>
        <v/>
      </c>
      <c r="JD77" s="156" t="str">
        <f t="shared" si="77"/>
        <v/>
      </c>
      <c r="JE77" s="156" t="str">
        <f t="shared" si="77"/>
        <v/>
      </c>
      <c r="JF77" s="156" t="str">
        <f t="shared" si="77"/>
        <v/>
      </c>
      <c r="JG77" s="156" t="str">
        <f t="shared" si="77"/>
        <v/>
      </c>
      <c r="JH77" s="156" t="str">
        <f t="shared" si="77"/>
        <v/>
      </c>
      <c r="JI77" s="156" t="str">
        <f t="shared" si="77"/>
        <v/>
      </c>
      <c r="JJ77" s="156" t="str">
        <f t="shared" si="77"/>
        <v/>
      </c>
      <c r="JK77" s="156" t="str">
        <f t="shared" si="77"/>
        <v/>
      </c>
      <c r="JL77" s="156" t="str">
        <f t="shared" si="77"/>
        <v/>
      </c>
      <c r="JM77" s="156" t="str">
        <f t="shared" si="78"/>
        <v/>
      </c>
      <c r="JN77" s="156" t="str">
        <f t="shared" si="78"/>
        <v/>
      </c>
      <c r="JO77" s="156" t="str">
        <f t="shared" si="78"/>
        <v/>
      </c>
      <c r="JP77" s="156" t="str">
        <f t="shared" si="78"/>
        <v/>
      </c>
      <c r="JQ77" s="156" t="str">
        <f t="shared" si="78"/>
        <v/>
      </c>
      <c r="JR77" s="156" t="str">
        <f t="shared" si="78"/>
        <v/>
      </c>
      <c r="JS77" s="156" t="str">
        <f t="shared" si="78"/>
        <v/>
      </c>
      <c r="JT77" s="156" t="str">
        <f t="shared" si="78"/>
        <v/>
      </c>
      <c r="JU77" s="156" t="str">
        <f t="shared" si="78"/>
        <v/>
      </c>
      <c r="JV77" s="156" t="str">
        <f t="shared" si="78"/>
        <v/>
      </c>
      <c r="JW77" s="156" t="str">
        <f t="shared" si="78"/>
        <v/>
      </c>
      <c r="JX77" s="156" t="str">
        <f t="shared" si="78"/>
        <v/>
      </c>
      <c r="JY77" s="156" t="str">
        <f t="shared" si="78"/>
        <v/>
      </c>
      <c r="JZ77" s="156" t="str">
        <f t="shared" si="78"/>
        <v/>
      </c>
      <c r="KA77" s="156" t="str">
        <f t="shared" si="78"/>
        <v/>
      </c>
      <c r="KB77" s="156" t="str">
        <f t="shared" si="78"/>
        <v/>
      </c>
      <c r="KC77" s="156" t="str">
        <f t="shared" si="79"/>
        <v/>
      </c>
      <c r="KD77" s="156" t="str">
        <f t="shared" si="79"/>
        <v/>
      </c>
      <c r="KE77" s="156" t="str">
        <f t="shared" si="79"/>
        <v/>
      </c>
      <c r="KF77" s="156" t="str">
        <f t="shared" si="79"/>
        <v/>
      </c>
      <c r="KG77" s="156" t="str">
        <f t="shared" si="79"/>
        <v/>
      </c>
      <c r="KH77" s="156" t="str">
        <f t="shared" si="79"/>
        <v/>
      </c>
      <c r="KI77" s="156" t="str">
        <f t="shared" si="79"/>
        <v/>
      </c>
      <c r="KJ77" s="156" t="str">
        <f t="shared" si="79"/>
        <v/>
      </c>
      <c r="KK77" s="156" t="str">
        <f t="shared" si="79"/>
        <v/>
      </c>
      <c r="KL77" s="156" t="str">
        <f t="shared" si="79"/>
        <v/>
      </c>
      <c r="KM77" s="156" t="str">
        <f t="shared" si="79"/>
        <v/>
      </c>
      <c r="KN77" s="156" t="str">
        <f t="shared" si="79"/>
        <v/>
      </c>
      <c r="KO77" s="156" t="str">
        <f t="shared" si="79"/>
        <v/>
      </c>
      <c r="KP77" s="156" t="str">
        <f t="shared" si="79"/>
        <v/>
      </c>
      <c r="KQ77" s="156" t="str">
        <f t="shared" si="79"/>
        <v/>
      </c>
      <c r="KR77" s="156" t="str">
        <f t="shared" si="79"/>
        <v/>
      </c>
      <c r="KS77" s="156" t="str">
        <f t="shared" si="80"/>
        <v/>
      </c>
      <c r="KT77" s="156" t="str">
        <f t="shared" si="80"/>
        <v/>
      </c>
      <c r="KU77" s="156" t="str">
        <f t="shared" si="80"/>
        <v/>
      </c>
      <c r="KV77" s="156" t="str">
        <f t="shared" si="80"/>
        <v/>
      </c>
      <c r="KW77" s="156" t="str">
        <f t="shared" si="80"/>
        <v/>
      </c>
      <c r="KX77" s="156" t="str">
        <f t="shared" si="80"/>
        <v/>
      </c>
      <c r="KY77" s="156" t="str">
        <f t="shared" si="80"/>
        <v/>
      </c>
      <c r="KZ77" s="156" t="str">
        <f t="shared" si="80"/>
        <v/>
      </c>
      <c r="LA77" s="156" t="str">
        <f t="shared" si="80"/>
        <v/>
      </c>
      <c r="LB77" s="156" t="str">
        <f t="shared" si="80"/>
        <v/>
      </c>
      <c r="LC77" s="156" t="str">
        <f t="shared" si="80"/>
        <v/>
      </c>
      <c r="LD77" s="156" t="str">
        <f t="shared" si="80"/>
        <v/>
      </c>
      <c r="LE77" s="156" t="str">
        <f t="shared" si="80"/>
        <v/>
      </c>
      <c r="LF77" s="156" t="str">
        <f t="shared" si="80"/>
        <v/>
      </c>
      <c r="LG77" s="156" t="str">
        <f t="shared" si="80"/>
        <v/>
      </c>
      <c r="LH77" s="156" t="str">
        <f t="shared" si="80"/>
        <v/>
      </c>
      <c r="LI77" s="156" t="str">
        <f t="shared" si="81"/>
        <v/>
      </c>
      <c r="LJ77" s="156" t="str">
        <f t="shared" si="81"/>
        <v/>
      </c>
      <c r="LK77" s="156" t="str">
        <f t="shared" si="81"/>
        <v/>
      </c>
      <c r="LL77" s="156" t="str">
        <f t="shared" si="81"/>
        <v/>
      </c>
      <c r="LM77" s="156" t="str">
        <f t="shared" si="81"/>
        <v/>
      </c>
      <c r="LN77" s="156" t="str">
        <f t="shared" si="81"/>
        <v/>
      </c>
      <c r="LO77" s="156" t="str">
        <f t="shared" si="81"/>
        <v/>
      </c>
      <c r="LP77" s="156" t="str">
        <f t="shared" si="81"/>
        <v/>
      </c>
      <c r="LQ77" s="156" t="str">
        <f t="shared" si="81"/>
        <v/>
      </c>
      <c r="LR77" s="156" t="str">
        <f t="shared" si="81"/>
        <v/>
      </c>
      <c r="LS77" s="156" t="str">
        <f t="shared" si="81"/>
        <v/>
      </c>
      <c r="LT77" s="156" t="str">
        <f t="shared" si="81"/>
        <v/>
      </c>
      <c r="LU77" s="156" t="str">
        <f t="shared" si="81"/>
        <v/>
      </c>
      <c r="LV77" s="156" t="str">
        <f t="shared" si="81"/>
        <v/>
      </c>
      <c r="LW77" s="156" t="str">
        <f t="shared" si="81"/>
        <v/>
      </c>
      <c r="LX77" s="156" t="str">
        <f t="shared" si="81"/>
        <v/>
      </c>
      <c r="LY77" s="156" t="str">
        <f t="shared" si="82"/>
        <v/>
      </c>
      <c r="LZ77" s="156" t="str">
        <f t="shared" si="82"/>
        <v/>
      </c>
      <c r="MA77" s="156" t="str">
        <f t="shared" si="82"/>
        <v/>
      </c>
      <c r="MB77" s="156" t="str">
        <f t="shared" si="82"/>
        <v/>
      </c>
      <c r="MC77" s="156" t="str">
        <f t="shared" si="82"/>
        <v/>
      </c>
      <c r="MD77" s="156" t="str">
        <f t="shared" si="82"/>
        <v/>
      </c>
      <c r="ME77" s="156" t="str">
        <f t="shared" si="82"/>
        <v/>
      </c>
      <c r="MF77" s="156" t="str">
        <f t="shared" si="82"/>
        <v/>
      </c>
      <c r="MG77" s="156" t="str">
        <f t="shared" si="82"/>
        <v/>
      </c>
      <c r="MH77" s="156" t="str">
        <f t="shared" si="82"/>
        <v/>
      </c>
      <c r="MI77" s="156" t="str">
        <f t="shared" si="82"/>
        <v/>
      </c>
      <c r="MJ77" s="156" t="str">
        <f t="shared" si="82"/>
        <v/>
      </c>
      <c r="MK77" s="156" t="str">
        <f t="shared" si="82"/>
        <v/>
      </c>
      <c r="ML77" s="156" t="str">
        <f t="shared" si="82"/>
        <v/>
      </c>
      <c r="MM77" s="156" t="str">
        <f t="shared" si="82"/>
        <v/>
      </c>
      <c r="MN77" s="156" t="str">
        <f t="shared" si="82"/>
        <v/>
      </c>
      <c r="MO77" s="156" t="str">
        <f t="shared" si="83"/>
        <v/>
      </c>
      <c r="MP77" s="156" t="str">
        <f t="shared" si="83"/>
        <v/>
      </c>
      <c r="MQ77" s="156" t="str">
        <f t="shared" si="83"/>
        <v/>
      </c>
      <c r="MR77" s="156" t="str">
        <f t="shared" si="83"/>
        <v/>
      </c>
      <c r="MS77" s="156" t="str">
        <f t="shared" si="85"/>
        <v/>
      </c>
      <c r="MT77" s="156" t="str">
        <f t="shared" si="85"/>
        <v/>
      </c>
      <c r="MU77" s="156" t="str">
        <f t="shared" si="85"/>
        <v/>
      </c>
      <c r="MV77" s="156" t="str">
        <f t="shared" si="85"/>
        <v/>
      </c>
      <c r="MW77" s="156" t="str">
        <f t="shared" si="85"/>
        <v/>
      </c>
      <c r="MX77" s="156" t="str">
        <f t="shared" ref="MX77:NM78" si="86">IF($O77="Yes",IF($R77+COLUMN(MD77)&gt;$S77,"",MW77+1),"")</f>
        <v/>
      </c>
      <c r="MY77" s="156" t="str">
        <f t="shared" si="86"/>
        <v/>
      </c>
      <c r="MZ77" s="156" t="str">
        <f t="shared" si="86"/>
        <v/>
      </c>
      <c r="NA77" s="156" t="str">
        <f t="shared" si="86"/>
        <v/>
      </c>
      <c r="NB77" s="156" t="str">
        <f t="shared" si="86"/>
        <v/>
      </c>
      <c r="NC77" s="156" t="str">
        <f t="shared" si="86"/>
        <v/>
      </c>
      <c r="ND77" s="156" t="str">
        <f t="shared" si="86"/>
        <v/>
      </c>
      <c r="NE77" s="156" t="str">
        <f t="shared" si="86"/>
        <v/>
      </c>
      <c r="NF77" s="156" t="str">
        <f t="shared" si="86"/>
        <v/>
      </c>
      <c r="NG77" s="156" t="str">
        <f t="shared" si="86"/>
        <v/>
      </c>
      <c r="NH77" s="156" t="str">
        <f t="shared" si="86"/>
        <v/>
      </c>
      <c r="NI77" s="156" t="str">
        <f t="shared" si="86"/>
        <v/>
      </c>
      <c r="NJ77" s="156" t="str">
        <f t="shared" si="86"/>
        <v/>
      </c>
      <c r="NK77" s="156" t="str">
        <f t="shared" si="86"/>
        <v/>
      </c>
      <c r="NL77" s="156" t="str">
        <f t="shared" si="86"/>
        <v/>
      </c>
      <c r="NM77" s="156" t="str">
        <f t="shared" si="86"/>
        <v/>
      </c>
      <c r="NN77" s="156" t="str">
        <f t="shared" ref="NN77:NU78" si="87">IF($O77="Yes",IF($R77+COLUMN(MT77)&gt;$S77,"",NM77+1),"")</f>
        <v/>
      </c>
      <c r="NO77" s="156" t="str">
        <f t="shared" si="87"/>
        <v/>
      </c>
      <c r="NP77" s="156" t="str">
        <f t="shared" si="87"/>
        <v/>
      </c>
      <c r="NQ77" s="156" t="str">
        <f t="shared" si="87"/>
        <v/>
      </c>
      <c r="NR77" s="156" t="str">
        <f t="shared" si="87"/>
        <v/>
      </c>
      <c r="NS77" s="156" t="str">
        <f t="shared" si="87"/>
        <v/>
      </c>
      <c r="NT77" s="156" t="str">
        <f t="shared" si="87"/>
        <v/>
      </c>
      <c r="NU77" s="156" t="str">
        <f t="shared" si="87"/>
        <v/>
      </c>
    </row>
    <row r="78" spans="1:385" s="7" customFormat="1" ht="12.95" customHeight="1" x14ac:dyDescent="0.2">
      <c r="M78" s="91"/>
      <c r="N78" s="154">
        <v>12</v>
      </c>
      <c r="O78" s="154" t="str">
        <f t="shared" si="56"/>
        <v>No</v>
      </c>
      <c r="P78" s="154">
        <f t="shared" si="57"/>
        <v>0</v>
      </c>
      <c r="Q78" s="154">
        <f t="shared" si="58"/>
        <v>0</v>
      </c>
      <c r="R78" s="155" t="str">
        <f t="shared" si="59"/>
        <v/>
      </c>
      <c r="S78" s="155" t="str">
        <f t="shared" si="60"/>
        <v/>
      </c>
      <c r="T78" s="156" t="str">
        <f t="shared" si="61"/>
        <v/>
      </c>
      <c r="U78" s="156" t="str">
        <f t="shared" si="62"/>
        <v/>
      </c>
      <c r="V78" s="156" t="str">
        <f t="shared" si="62"/>
        <v/>
      </c>
      <c r="W78" s="156" t="str">
        <f t="shared" si="62"/>
        <v/>
      </c>
      <c r="X78" s="156" t="str">
        <f t="shared" si="62"/>
        <v/>
      </c>
      <c r="Y78" s="156" t="str">
        <f t="shared" si="62"/>
        <v/>
      </c>
      <c r="Z78" s="156" t="str">
        <f t="shared" si="62"/>
        <v/>
      </c>
      <c r="AA78" s="156" t="str">
        <f t="shared" si="62"/>
        <v/>
      </c>
      <c r="AB78" s="156" t="str">
        <f t="shared" si="62"/>
        <v/>
      </c>
      <c r="AC78" s="156" t="str">
        <f t="shared" si="62"/>
        <v/>
      </c>
      <c r="AD78" s="156" t="str">
        <f t="shared" si="62"/>
        <v/>
      </c>
      <c r="AE78" s="156" t="str">
        <f t="shared" si="62"/>
        <v/>
      </c>
      <c r="AF78" s="156" t="str">
        <f t="shared" si="62"/>
        <v/>
      </c>
      <c r="AG78" s="156" t="str">
        <f t="shared" si="63"/>
        <v/>
      </c>
      <c r="AH78" s="156" t="str">
        <f t="shared" si="63"/>
        <v/>
      </c>
      <c r="AI78" s="156" t="str">
        <f t="shared" si="63"/>
        <v/>
      </c>
      <c r="AJ78" s="156" t="str">
        <f t="shared" si="63"/>
        <v/>
      </c>
      <c r="AK78" s="156" t="str">
        <f t="shared" si="63"/>
        <v/>
      </c>
      <c r="AL78" s="156" t="str">
        <f t="shared" si="63"/>
        <v/>
      </c>
      <c r="AM78" s="156" t="str">
        <f t="shared" si="63"/>
        <v/>
      </c>
      <c r="AN78" s="156" t="str">
        <f t="shared" si="63"/>
        <v/>
      </c>
      <c r="AO78" s="156" t="str">
        <f t="shared" si="63"/>
        <v/>
      </c>
      <c r="AP78" s="156" t="str">
        <f t="shared" si="63"/>
        <v/>
      </c>
      <c r="AQ78" s="156" t="str">
        <f t="shared" si="63"/>
        <v/>
      </c>
      <c r="AR78" s="156" t="str">
        <f t="shared" si="63"/>
        <v/>
      </c>
      <c r="AS78" s="156" t="str">
        <f t="shared" si="63"/>
        <v/>
      </c>
      <c r="AT78" s="156" t="str">
        <f t="shared" si="63"/>
        <v/>
      </c>
      <c r="AU78" s="156" t="str">
        <f t="shared" si="63"/>
        <v/>
      </c>
      <c r="AV78" s="156" t="str">
        <f t="shared" si="63"/>
        <v/>
      </c>
      <c r="AW78" s="156" t="str">
        <f t="shared" si="64"/>
        <v/>
      </c>
      <c r="AX78" s="156" t="str">
        <f t="shared" si="64"/>
        <v/>
      </c>
      <c r="AY78" s="156" t="str">
        <f t="shared" si="64"/>
        <v/>
      </c>
      <c r="AZ78" s="156" t="str">
        <f t="shared" si="64"/>
        <v/>
      </c>
      <c r="BA78" s="156" t="str">
        <f t="shared" si="64"/>
        <v/>
      </c>
      <c r="BB78" s="156" t="str">
        <f t="shared" si="64"/>
        <v/>
      </c>
      <c r="BC78" s="156" t="str">
        <f t="shared" si="64"/>
        <v/>
      </c>
      <c r="BD78" s="156" t="str">
        <f t="shared" si="64"/>
        <v/>
      </c>
      <c r="BE78" s="156" t="str">
        <f t="shared" si="64"/>
        <v/>
      </c>
      <c r="BF78" s="156" t="str">
        <f t="shared" si="64"/>
        <v/>
      </c>
      <c r="BG78" s="156" t="str">
        <f t="shared" si="64"/>
        <v/>
      </c>
      <c r="BH78" s="156" t="str">
        <f t="shared" si="64"/>
        <v/>
      </c>
      <c r="BI78" s="156" t="str">
        <f t="shared" si="64"/>
        <v/>
      </c>
      <c r="BJ78" s="156" t="str">
        <f t="shared" si="64"/>
        <v/>
      </c>
      <c r="BK78" s="156" t="str">
        <f t="shared" si="64"/>
        <v/>
      </c>
      <c r="BL78" s="156" t="str">
        <f t="shared" si="64"/>
        <v/>
      </c>
      <c r="BM78" s="156" t="str">
        <f t="shared" si="65"/>
        <v/>
      </c>
      <c r="BN78" s="156" t="str">
        <f t="shared" si="65"/>
        <v/>
      </c>
      <c r="BO78" s="156" t="str">
        <f t="shared" si="65"/>
        <v/>
      </c>
      <c r="BP78" s="156" t="str">
        <f t="shared" si="65"/>
        <v/>
      </c>
      <c r="BQ78" s="156" t="str">
        <f t="shared" si="65"/>
        <v/>
      </c>
      <c r="BR78" s="156" t="str">
        <f t="shared" si="65"/>
        <v/>
      </c>
      <c r="BS78" s="156" t="str">
        <f t="shared" si="65"/>
        <v/>
      </c>
      <c r="BT78" s="156" t="str">
        <f t="shared" si="65"/>
        <v/>
      </c>
      <c r="BU78" s="156" t="str">
        <f t="shared" si="65"/>
        <v/>
      </c>
      <c r="BV78" s="156" t="str">
        <f t="shared" si="65"/>
        <v/>
      </c>
      <c r="BW78" s="156" t="str">
        <f t="shared" si="65"/>
        <v/>
      </c>
      <c r="BX78" s="156" t="str">
        <f t="shared" si="65"/>
        <v/>
      </c>
      <c r="BY78" s="156" t="str">
        <f t="shared" si="65"/>
        <v/>
      </c>
      <c r="BZ78" s="156" t="str">
        <f t="shared" si="65"/>
        <v/>
      </c>
      <c r="CA78" s="156" t="str">
        <f t="shared" si="65"/>
        <v/>
      </c>
      <c r="CB78" s="156" t="str">
        <f t="shared" si="65"/>
        <v/>
      </c>
      <c r="CC78" s="156" t="str">
        <f t="shared" si="66"/>
        <v/>
      </c>
      <c r="CD78" s="156" t="str">
        <f t="shared" si="66"/>
        <v/>
      </c>
      <c r="CE78" s="156" t="str">
        <f t="shared" si="66"/>
        <v/>
      </c>
      <c r="CF78" s="156" t="str">
        <f t="shared" si="66"/>
        <v/>
      </c>
      <c r="CG78" s="156" t="str">
        <f t="shared" si="66"/>
        <v/>
      </c>
      <c r="CH78" s="156" t="str">
        <f t="shared" si="66"/>
        <v/>
      </c>
      <c r="CI78" s="156" t="str">
        <f t="shared" si="66"/>
        <v/>
      </c>
      <c r="CJ78" s="156" t="str">
        <f t="shared" si="66"/>
        <v/>
      </c>
      <c r="CK78" s="156" t="str">
        <f t="shared" si="66"/>
        <v/>
      </c>
      <c r="CL78" s="156" t="str">
        <f t="shared" si="66"/>
        <v/>
      </c>
      <c r="CM78" s="156" t="str">
        <f t="shared" si="66"/>
        <v/>
      </c>
      <c r="CN78" s="156" t="str">
        <f t="shared" si="66"/>
        <v/>
      </c>
      <c r="CO78" s="156" t="str">
        <f t="shared" si="66"/>
        <v/>
      </c>
      <c r="CP78" s="156" t="str">
        <f t="shared" si="66"/>
        <v/>
      </c>
      <c r="CQ78" s="156" t="str">
        <f t="shared" si="66"/>
        <v/>
      </c>
      <c r="CR78" s="156" t="str">
        <f t="shared" si="66"/>
        <v/>
      </c>
      <c r="CS78" s="156" t="str">
        <f t="shared" si="67"/>
        <v/>
      </c>
      <c r="CT78" s="156" t="str">
        <f t="shared" si="67"/>
        <v/>
      </c>
      <c r="CU78" s="156" t="str">
        <f t="shared" si="67"/>
        <v/>
      </c>
      <c r="CV78" s="156" t="str">
        <f t="shared" si="67"/>
        <v/>
      </c>
      <c r="CW78" s="156" t="str">
        <f t="shared" si="67"/>
        <v/>
      </c>
      <c r="CX78" s="156" t="str">
        <f t="shared" si="67"/>
        <v/>
      </c>
      <c r="CY78" s="156" t="str">
        <f t="shared" si="67"/>
        <v/>
      </c>
      <c r="CZ78" s="156" t="str">
        <f t="shared" si="67"/>
        <v/>
      </c>
      <c r="DA78" s="156" t="str">
        <f t="shared" si="67"/>
        <v/>
      </c>
      <c r="DB78" s="156" t="str">
        <f t="shared" si="67"/>
        <v/>
      </c>
      <c r="DC78" s="156" t="str">
        <f t="shared" si="67"/>
        <v/>
      </c>
      <c r="DD78" s="156" t="str">
        <f t="shared" si="67"/>
        <v/>
      </c>
      <c r="DE78" s="156" t="str">
        <f t="shared" si="67"/>
        <v/>
      </c>
      <c r="DF78" s="156" t="str">
        <f t="shared" si="67"/>
        <v/>
      </c>
      <c r="DG78" s="156" t="str">
        <f t="shared" si="67"/>
        <v/>
      </c>
      <c r="DH78" s="156" t="str">
        <f t="shared" si="67"/>
        <v/>
      </c>
      <c r="DI78" s="156" t="str">
        <f t="shared" si="68"/>
        <v/>
      </c>
      <c r="DJ78" s="156" t="str">
        <f t="shared" si="68"/>
        <v/>
      </c>
      <c r="DK78" s="156" t="str">
        <f t="shared" si="68"/>
        <v/>
      </c>
      <c r="DL78" s="156" t="str">
        <f t="shared" si="68"/>
        <v/>
      </c>
      <c r="DM78" s="156" t="str">
        <f t="shared" si="68"/>
        <v/>
      </c>
      <c r="DN78" s="156" t="str">
        <f t="shared" si="68"/>
        <v/>
      </c>
      <c r="DO78" s="156" t="str">
        <f t="shared" si="68"/>
        <v/>
      </c>
      <c r="DP78" s="156" t="str">
        <f t="shared" si="68"/>
        <v/>
      </c>
      <c r="DQ78" s="156" t="str">
        <f t="shared" si="68"/>
        <v/>
      </c>
      <c r="DR78" s="156" t="str">
        <f t="shared" si="68"/>
        <v/>
      </c>
      <c r="DS78" s="156" t="str">
        <f t="shared" si="68"/>
        <v/>
      </c>
      <c r="DT78" s="156" t="str">
        <f t="shared" si="68"/>
        <v/>
      </c>
      <c r="DU78" s="156" t="str">
        <f t="shared" si="68"/>
        <v/>
      </c>
      <c r="DV78" s="156" t="str">
        <f t="shared" si="68"/>
        <v/>
      </c>
      <c r="DW78" s="156" t="str">
        <f t="shared" si="68"/>
        <v/>
      </c>
      <c r="DX78" s="156" t="str">
        <f t="shared" si="68"/>
        <v/>
      </c>
      <c r="DY78" s="156" t="str">
        <f t="shared" si="69"/>
        <v/>
      </c>
      <c r="DZ78" s="156" t="str">
        <f t="shared" si="69"/>
        <v/>
      </c>
      <c r="EA78" s="156" t="str">
        <f t="shared" si="69"/>
        <v/>
      </c>
      <c r="EB78" s="156" t="str">
        <f t="shared" si="69"/>
        <v/>
      </c>
      <c r="EC78" s="156" t="str">
        <f t="shared" si="69"/>
        <v/>
      </c>
      <c r="ED78" s="156" t="str">
        <f t="shared" si="69"/>
        <v/>
      </c>
      <c r="EE78" s="156" t="str">
        <f t="shared" si="69"/>
        <v/>
      </c>
      <c r="EF78" s="156" t="str">
        <f t="shared" si="69"/>
        <v/>
      </c>
      <c r="EG78" s="156" t="str">
        <f t="shared" si="69"/>
        <v/>
      </c>
      <c r="EH78" s="156" t="str">
        <f t="shared" si="69"/>
        <v/>
      </c>
      <c r="EI78" s="156" t="str">
        <f t="shared" si="69"/>
        <v/>
      </c>
      <c r="EJ78" s="156" t="str">
        <f t="shared" si="69"/>
        <v/>
      </c>
      <c r="EK78" s="156" t="str">
        <f t="shared" si="69"/>
        <v/>
      </c>
      <c r="EL78" s="156" t="str">
        <f t="shared" si="69"/>
        <v/>
      </c>
      <c r="EM78" s="156" t="str">
        <f t="shared" si="69"/>
        <v/>
      </c>
      <c r="EN78" s="156" t="str">
        <f t="shared" si="69"/>
        <v/>
      </c>
      <c r="EO78" s="156" t="str">
        <f t="shared" si="70"/>
        <v/>
      </c>
      <c r="EP78" s="156" t="str">
        <f t="shared" si="70"/>
        <v/>
      </c>
      <c r="EQ78" s="156" t="str">
        <f t="shared" si="70"/>
        <v/>
      </c>
      <c r="ER78" s="156" t="str">
        <f t="shared" si="70"/>
        <v/>
      </c>
      <c r="ES78" s="156" t="str">
        <f t="shared" si="70"/>
        <v/>
      </c>
      <c r="ET78" s="156" t="str">
        <f t="shared" si="70"/>
        <v/>
      </c>
      <c r="EU78" s="156" t="str">
        <f t="shared" si="70"/>
        <v/>
      </c>
      <c r="EV78" s="156" t="str">
        <f t="shared" si="70"/>
        <v/>
      </c>
      <c r="EW78" s="156" t="str">
        <f t="shared" si="70"/>
        <v/>
      </c>
      <c r="EX78" s="156" t="str">
        <f t="shared" si="70"/>
        <v/>
      </c>
      <c r="EY78" s="156" t="str">
        <f t="shared" si="70"/>
        <v/>
      </c>
      <c r="EZ78" s="156" t="str">
        <f t="shared" si="70"/>
        <v/>
      </c>
      <c r="FA78" s="156" t="str">
        <f t="shared" si="70"/>
        <v/>
      </c>
      <c r="FB78" s="156" t="str">
        <f t="shared" si="70"/>
        <v/>
      </c>
      <c r="FC78" s="156" t="str">
        <f t="shared" si="70"/>
        <v/>
      </c>
      <c r="FD78" s="156" t="str">
        <f t="shared" si="70"/>
        <v/>
      </c>
      <c r="FE78" s="156" t="str">
        <f t="shared" si="71"/>
        <v/>
      </c>
      <c r="FF78" s="156" t="str">
        <f t="shared" si="71"/>
        <v/>
      </c>
      <c r="FG78" s="156" t="str">
        <f t="shared" si="71"/>
        <v/>
      </c>
      <c r="FH78" s="156" t="str">
        <f t="shared" si="71"/>
        <v/>
      </c>
      <c r="FI78" s="156" t="str">
        <f t="shared" si="71"/>
        <v/>
      </c>
      <c r="FJ78" s="156" t="str">
        <f t="shared" si="71"/>
        <v/>
      </c>
      <c r="FK78" s="156" t="str">
        <f t="shared" si="71"/>
        <v/>
      </c>
      <c r="FL78" s="156" t="str">
        <f t="shared" si="71"/>
        <v/>
      </c>
      <c r="FM78" s="156" t="str">
        <f t="shared" si="71"/>
        <v/>
      </c>
      <c r="FN78" s="156" t="str">
        <f t="shared" si="71"/>
        <v/>
      </c>
      <c r="FO78" s="156" t="str">
        <f t="shared" si="71"/>
        <v/>
      </c>
      <c r="FP78" s="156" t="str">
        <f t="shared" si="71"/>
        <v/>
      </c>
      <c r="FQ78" s="156" t="str">
        <f t="shared" si="71"/>
        <v/>
      </c>
      <c r="FR78" s="156" t="str">
        <f t="shared" si="71"/>
        <v/>
      </c>
      <c r="FS78" s="156" t="str">
        <f t="shared" si="71"/>
        <v/>
      </c>
      <c r="FT78" s="156" t="str">
        <f t="shared" si="71"/>
        <v/>
      </c>
      <c r="FU78" s="156" t="str">
        <f t="shared" si="72"/>
        <v/>
      </c>
      <c r="FV78" s="156" t="str">
        <f t="shared" si="72"/>
        <v/>
      </c>
      <c r="FW78" s="156" t="str">
        <f t="shared" si="72"/>
        <v/>
      </c>
      <c r="FX78" s="156" t="str">
        <f t="shared" si="72"/>
        <v/>
      </c>
      <c r="FY78" s="156" t="str">
        <f t="shared" si="72"/>
        <v/>
      </c>
      <c r="FZ78" s="156" t="str">
        <f t="shared" si="72"/>
        <v/>
      </c>
      <c r="GA78" s="156" t="str">
        <f t="shared" si="72"/>
        <v/>
      </c>
      <c r="GB78" s="156" t="str">
        <f t="shared" si="72"/>
        <v/>
      </c>
      <c r="GC78" s="156" t="str">
        <f t="shared" si="72"/>
        <v/>
      </c>
      <c r="GD78" s="156" t="str">
        <f t="shared" si="72"/>
        <v/>
      </c>
      <c r="GE78" s="156" t="str">
        <f t="shared" si="72"/>
        <v/>
      </c>
      <c r="GF78" s="156" t="str">
        <f t="shared" si="72"/>
        <v/>
      </c>
      <c r="GG78" s="156" t="str">
        <f t="shared" si="72"/>
        <v/>
      </c>
      <c r="GH78" s="156" t="str">
        <f t="shared" si="72"/>
        <v/>
      </c>
      <c r="GI78" s="156" t="str">
        <f t="shared" si="72"/>
        <v/>
      </c>
      <c r="GJ78" s="156" t="str">
        <f t="shared" si="72"/>
        <v/>
      </c>
      <c r="GK78" s="156" t="str">
        <f t="shared" si="73"/>
        <v/>
      </c>
      <c r="GL78" s="156" t="str">
        <f t="shared" si="73"/>
        <v/>
      </c>
      <c r="GM78" s="156" t="str">
        <f t="shared" si="73"/>
        <v/>
      </c>
      <c r="GN78" s="156" t="str">
        <f t="shared" si="73"/>
        <v/>
      </c>
      <c r="GO78" s="156" t="str">
        <f t="shared" si="73"/>
        <v/>
      </c>
      <c r="GP78" s="156" t="str">
        <f t="shared" si="73"/>
        <v/>
      </c>
      <c r="GQ78" s="156" t="str">
        <f t="shared" si="73"/>
        <v/>
      </c>
      <c r="GR78" s="156" t="str">
        <f t="shared" si="73"/>
        <v/>
      </c>
      <c r="GS78" s="156" t="str">
        <f t="shared" si="73"/>
        <v/>
      </c>
      <c r="GT78" s="156" t="str">
        <f t="shared" si="73"/>
        <v/>
      </c>
      <c r="GU78" s="156" t="str">
        <f t="shared" si="73"/>
        <v/>
      </c>
      <c r="GV78" s="156" t="str">
        <f t="shared" si="73"/>
        <v/>
      </c>
      <c r="GW78" s="156" t="str">
        <f t="shared" si="73"/>
        <v/>
      </c>
      <c r="GX78" s="156" t="str">
        <f t="shared" si="73"/>
        <v/>
      </c>
      <c r="GY78" s="156" t="str">
        <f t="shared" si="73"/>
        <v/>
      </c>
      <c r="GZ78" s="156" t="str">
        <f t="shared" si="73"/>
        <v/>
      </c>
      <c r="HA78" s="156" t="str">
        <f t="shared" si="74"/>
        <v/>
      </c>
      <c r="HB78" s="156" t="str">
        <f t="shared" si="74"/>
        <v/>
      </c>
      <c r="HC78" s="156" t="str">
        <f t="shared" si="74"/>
        <v/>
      </c>
      <c r="HD78" s="156" t="str">
        <f t="shared" si="74"/>
        <v/>
      </c>
      <c r="HE78" s="156" t="str">
        <f t="shared" si="74"/>
        <v/>
      </c>
      <c r="HF78" s="156" t="str">
        <f t="shared" si="74"/>
        <v/>
      </c>
      <c r="HG78" s="156" t="str">
        <f t="shared" si="74"/>
        <v/>
      </c>
      <c r="HH78" s="156" t="str">
        <f t="shared" si="74"/>
        <v/>
      </c>
      <c r="HI78" s="156" t="str">
        <f t="shared" si="74"/>
        <v/>
      </c>
      <c r="HJ78" s="156" t="str">
        <f t="shared" si="74"/>
        <v/>
      </c>
      <c r="HK78" s="156" t="str">
        <f t="shared" si="74"/>
        <v/>
      </c>
      <c r="HL78" s="156" t="str">
        <f t="shared" si="74"/>
        <v/>
      </c>
      <c r="HM78" s="156" t="str">
        <f t="shared" si="74"/>
        <v/>
      </c>
      <c r="HN78" s="156" t="str">
        <f t="shared" si="74"/>
        <v/>
      </c>
      <c r="HO78" s="156" t="str">
        <f t="shared" si="74"/>
        <v/>
      </c>
      <c r="HP78" s="156" t="str">
        <f t="shared" si="74"/>
        <v/>
      </c>
      <c r="HQ78" s="156" t="str">
        <f t="shared" si="75"/>
        <v/>
      </c>
      <c r="HR78" s="156" t="str">
        <f t="shared" si="75"/>
        <v/>
      </c>
      <c r="HS78" s="156" t="str">
        <f t="shared" si="75"/>
        <v/>
      </c>
      <c r="HT78" s="156" t="str">
        <f t="shared" si="75"/>
        <v/>
      </c>
      <c r="HU78" s="156" t="str">
        <f t="shared" si="75"/>
        <v/>
      </c>
      <c r="HV78" s="156" t="str">
        <f t="shared" si="75"/>
        <v/>
      </c>
      <c r="HW78" s="156" t="str">
        <f t="shared" si="75"/>
        <v/>
      </c>
      <c r="HX78" s="156" t="str">
        <f t="shared" si="75"/>
        <v/>
      </c>
      <c r="HY78" s="156" t="str">
        <f t="shared" si="75"/>
        <v/>
      </c>
      <c r="HZ78" s="156" t="str">
        <f t="shared" si="75"/>
        <v/>
      </c>
      <c r="IA78" s="156" t="str">
        <f t="shared" si="75"/>
        <v/>
      </c>
      <c r="IB78" s="156" t="str">
        <f t="shared" si="75"/>
        <v/>
      </c>
      <c r="IC78" s="156" t="str">
        <f t="shared" si="75"/>
        <v/>
      </c>
      <c r="ID78" s="156" t="str">
        <f t="shared" si="75"/>
        <v/>
      </c>
      <c r="IE78" s="156" t="str">
        <f t="shared" si="75"/>
        <v/>
      </c>
      <c r="IF78" s="156" t="str">
        <f t="shared" si="75"/>
        <v/>
      </c>
      <c r="IG78" s="156" t="str">
        <f t="shared" si="76"/>
        <v/>
      </c>
      <c r="IH78" s="156" t="str">
        <f t="shared" si="76"/>
        <v/>
      </c>
      <c r="II78" s="156" t="str">
        <f t="shared" si="76"/>
        <v/>
      </c>
      <c r="IJ78" s="156" t="str">
        <f t="shared" si="76"/>
        <v/>
      </c>
      <c r="IK78" s="156" t="str">
        <f t="shared" si="76"/>
        <v/>
      </c>
      <c r="IL78" s="156" t="str">
        <f t="shared" si="76"/>
        <v/>
      </c>
      <c r="IM78" s="156" t="str">
        <f t="shared" si="76"/>
        <v/>
      </c>
      <c r="IN78" s="156" t="str">
        <f t="shared" si="76"/>
        <v/>
      </c>
      <c r="IO78" s="156" t="str">
        <f t="shared" si="76"/>
        <v/>
      </c>
      <c r="IP78" s="156" t="str">
        <f t="shared" si="76"/>
        <v/>
      </c>
      <c r="IQ78" s="156" t="str">
        <f t="shared" si="76"/>
        <v/>
      </c>
      <c r="IR78" s="156" t="str">
        <f t="shared" si="76"/>
        <v/>
      </c>
      <c r="IS78" s="156" t="str">
        <f t="shared" si="76"/>
        <v/>
      </c>
      <c r="IT78" s="156" t="str">
        <f t="shared" si="76"/>
        <v/>
      </c>
      <c r="IU78" s="156" t="str">
        <f t="shared" si="76"/>
        <v/>
      </c>
      <c r="IV78" s="156" t="str">
        <f t="shared" si="76"/>
        <v/>
      </c>
      <c r="IW78" s="156" t="str">
        <f t="shared" si="77"/>
        <v/>
      </c>
      <c r="IX78" s="156" t="str">
        <f t="shared" si="77"/>
        <v/>
      </c>
      <c r="IY78" s="156" t="str">
        <f t="shared" si="77"/>
        <v/>
      </c>
      <c r="IZ78" s="156" t="str">
        <f t="shared" si="77"/>
        <v/>
      </c>
      <c r="JA78" s="156" t="str">
        <f t="shared" si="77"/>
        <v/>
      </c>
      <c r="JB78" s="156" t="str">
        <f t="shared" si="77"/>
        <v/>
      </c>
      <c r="JC78" s="156" t="str">
        <f t="shared" si="77"/>
        <v/>
      </c>
      <c r="JD78" s="156" t="str">
        <f t="shared" si="77"/>
        <v/>
      </c>
      <c r="JE78" s="156" t="str">
        <f t="shared" si="77"/>
        <v/>
      </c>
      <c r="JF78" s="156" t="str">
        <f t="shared" si="77"/>
        <v/>
      </c>
      <c r="JG78" s="156" t="str">
        <f t="shared" si="77"/>
        <v/>
      </c>
      <c r="JH78" s="156" t="str">
        <f t="shared" si="77"/>
        <v/>
      </c>
      <c r="JI78" s="156" t="str">
        <f t="shared" si="77"/>
        <v/>
      </c>
      <c r="JJ78" s="156" t="str">
        <f t="shared" si="77"/>
        <v/>
      </c>
      <c r="JK78" s="156" t="str">
        <f t="shared" si="77"/>
        <v/>
      </c>
      <c r="JL78" s="156" t="str">
        <f t="shared" si="77"/>
        <v/>
      </c>
      <c r="JM78" s="156" t="str">
        <f t="shared" si="78"/>
        <v/>
      </c>
      <c r="JN78" s="156" t="str">
        <f t="shared" si="78"/>
        <v/>
      </c>
      <c r="JO78" s="156" t="str">
        <f t="shared" si="78"/>
        <v/>
      </c>
      <c r="JP78" s="156" t="str">
        <f t="shared" si="78"/>
        <v/>
      </c>
      <c r="JQ78" s="156" t="str">
        <f t="shared" si="78"/>
        <v/>
      </c>
      <c r="JR78" s="156" t="str">
        <f t="shared" si="78"/>
        <v/>
      </c>
      <c r="JS78" s="156" t="str">
        <f t="shared" si="78"/>
        <v/>
      </c>
      <c r="JT78" s="156" t="str">
        <f t="shared" si="78"/>
        <v/>
      </c>
      <c r="JU78" s="156" t="str">
        <f t="shared" si="78"/>
        <v/>
      </c>
      <c r="JV78" s="156" t="str">
        <f t="shared" si="78"/>
        <v/>
      </c>
      <c r="JW78" s="156" t="str">
        <f t="shared" si="78"/>
        <v/>
      </c>
      <c r="JX78" s="156" t="str">
        <f t="shared" si="78"/>
        <v/>
      </c>
      <c r="JY78" s="156" t="str">
        <f t="shared" si="78"/>
        <v/>
      </c>
      <c r="JZ78" s="156" t="str">
        <f t="shared" si="78"/>
        <v/>
      </c>
      <c r="KA78" s="156" t="str">
        <f t="shared" si="78"/>
        <v/>
      </c>
      <c r="KB78" s="156" t="str">
        <f t="shared" si="78"/>
        <v/>
      </c>
      <c r="KC78" s="156" t="str">
        <f t="shared" si="79"/>
        <v/>
      </c>
      <c r="KD78" s="156" t="str">
        <f t="shared" si="79"/>
        <v/>
      </c>
      <c r="KE78" s="156" t="str">
        <f t="shared" si="79"/>
        <v/>
      </c>
      <c r="KF78" s="156" t="str">
        <f t="shared" si="79"/>
        <v/>
      </c>
      <c r="KG78" s="156" t="str">
        <f t="shared" si="79"/>
        <v/>
      </c>
      <c r="KH78" s="156" t="str">
        <f t="shared" si="79"/>
        <v/>
      </c>
      <c r="KI78" s="156" t="str">
        <f t="shared" si="79"/>
        <v/>
      </c>
      <c r="KJ78" s="156" t="str">
        <f t="shared" si="79"/>
        <v/>
      </c>
      <c r="KK78" s="156" t="str">
        <f t="shared" si="79"/>
        <v/>
      </c>
      <c r="KL78" s="156" t="str">
        <f t="shared" si="79"/>
        <v/>
      </c>
      <c r="KM78" s="156" t="str">
        <f t="shared" si="79"/>
        <v/>
      </c>
      <c r="KN78" s="156" t="str">
        <f t="shared" si="79"/>
        <v/>
      </c>
      <c r="KO78" s="156" t="str">
        <f t="shared" si="79"/>
        <v/>
      </c>
      <c r="KP78" s="156" t="str">
        <f t="shared" si="79"/>
        <v/>
      </c>
      <c r="KQ78" s="156" t="str">
        <f t="shared" si="79"/>
        <v/>
      </c>
      <c r="KR78" s="156" t="str">
        <f t="shared" si="79"/>
        <v/>
      </c>
      <c r="KS78" s="156" t="str">
        <f t="shared" si="80"/>
        <v/>
      </c>
      <c r="KT78" s="156" t="str">
        <f t="shared" si="80"/>
        <v/>
      </c>
      <c r="KU78" s="156" t="str">
        <f t="shared" si="80"/>
        <v/>
      </c>
      <c r="KV78" s="156" t="str">
        <f t="shared" si="80"/>
        <v/>
      </c>
      <c r="KW78" s="156" t="str">
        <f t="shared" si="80"/>
        <v/>
      </c>
      <c r="KX78" s="156" t="str">
        <f t="shared" si="80"/>
        <v/>
      </c>
      <c r="KY78" s="156" t="str">
        <f t="shared" si="80"/>
        <v/>
      </c>
      <c r="KZ78" s="156" t="str">
        <f t="shared" si="80"/>
        <v/>
      </c>
      <c r="LA78" s="156" t="str">
        <f t="shared" si="80"/>
        <v/>
      </c>
      <c r="LB78" s="156" t="str">
        <f t="shared" si="80"/>
        <v/>
      </c>
      <c r="LC78" s="156" t="str">
        <f t="shared" si="80"/>
        <v/>
      </c>
      <c r="LD78" s="156" t="str">
        <f t="shared" si="80"/>
        <v/>
      </c>
      <c r="LE78" s="156" t="str">
        <f t="shared" si="80"/>
        <v/>
      </c>
      <c r="LF78" s="156" t="str">
        <f t="shared" si="80"/>
        <v/>
      </c>
      <c r="LG78" s="156" t="str">
        <f t="shared" si="80"/>
        <v/>
      </c>
      <c r="LH78" s="156" t="str">
        <f t="shared" si="80"/>
        <v/>
      </c>
      <c r="LI78" s="156" t="str">
        <f t="shared" si="81"/>
        <v/>
      </c>
      <c r="LJ78" s="156" t="str">
        <f t="shared" si="81"/>
        <v/>
      </c>
      <c r="LK78" s="156" t="str">
        <f t="shared" si="81"/>
        <v/>
      </c>
      <c r="LL78" s="156" t="str">
        <f t="shared" si="81"/>
        <v/>
      </c>
      <c r="LM78" s="156" t="str">
        <f t="shared" si="81"/>
        <v/>
      </c>
      <c r="LN78" s="156" t="str">
        <f t="shared" si="81"/>
        <v/>
      </c>
      <c r="LO78" s="156" t="str">
        <f t="shared" si="81"/>
        <v/>
      </c>
      <c r="LP78" s="156" t="str">
        <f t="shared" si="81"/>
        <v/>
      </c>
      <c r="LQ78" s="156" t="str">
        <f t="shared" si="81"/>
        <v/>
      </c>
      <c r="LR78" s="156" t="str">
        <f t="shared" si="81"/>
        <v/>
      </c>
      <c r="LS78" s="156" t="str">
        <f t="shared" si="81"/>
        <v/>
      </c>
      <c r="LT78" s="156" t="str">
        <f t="shared" si="81"/>
        <v/>
      </c>
      <c r="LU78" s="156" t="str">
        <f t="shared" si="81"/>
        <v/>
      </c>
      <c r="LV78" s="156" t="str">
        <f t="shared" si="81"/>
        <v/>
      </c>
      <c r="LW78" s="156" t="str">
        <f t="shared" si="81"/>
        <v/>
      </c>
      <c r="LX78" s="156" t="str">
        <f t="shared" si="81"/>
        <v/>
      </c>
      <c r="LY78" s="156" t="str">
        <f t="shared" si="82"/>
        <v/>
      </c>
      <c r="LZ78" s="156" t="str">
        <f t="shared" si="82"/>
        <v/>
      </c>
      <c r="MA78" s="156" t="str">
        <f t="shared" si="82"/>
        <v/>
      </c>
      <c r="MB78" s="156" t="str">
        <f t="shared" si="82"/>
        <v/>
      </c>
      <c r="MC78" s="156" t="str">
        <f t="shared" si="82"/>
        <v/>
      </c>
      <c r="MD78" s="156" t="str">
        <f t="shared" si="82"/>
        <v/>
      </c>
      <c r="ME78" s="156" t="str">
        <f t="shared" si="82"/>
        <v/>
      </c>
      <c r="MF78" s="156" t="str">
        <f t="shared" si="82"/>
        <v/>
      </c>
      <c r="MG78" s="156" t="str">
        <f t="shared" si="82"/>
        <v/>
      </c>
      <c r="MH78" s="156" t="str">
        <f t="shared" si="82"/>
        <v/>
      </c>
      <c r="MI78" s="156" t="str">
        <f t="shared" si="82"/>
        <v/>
      </c>
      <c r="MJ78" s="156" t="str">
        <f t="shared" si="82"/>
        <v/>
      </c>
      <c r="MK78" s="156" t="str">
        <f t="shared" si="82"/>
        <v/>
      </c>
      <c r="ML78" s="156" t="str">
        <f t="shared" si="82"/>
        <v/>
      </c>
      <c r="MM78" s="156" t="str">
        <f t="shared" si="82"/>
        <v/>
      </c>
      <c r="MN78" s="156" t="str">
        <f t="shared" si="82"/>
        <v/>
      </c>
      <c r="MO78" s="156" t="str">
        <f t="shared" si="83"/>
        <v/>
      </c>
      <c r="MP78" s="156" t="str">
        <f t="shared" si="83"/>
        <v/>
      </c>
      <c r="MQ78" s="156" t="str">
        <f t="shared" si="83"/>
        <v/>
      </c>
      <c r="MR78" s="156" t="str">
        <f t="shared" si="83"/>
        <v/>
      </c>
      <c r="MS78" s="156" t="str">
        <f t="shared" si="83"/>
        <v/>
      </c>
      <c r="MT78" s="156" t="str">
        <f t="shared" si="83"/>
        <v/>
      </c>
      <c r="MU78" s="156" t="str">
        <f t="shared" si="83"/>
        <v/>
      </c>
      <c r="MV78" s="156" t="str">
        <f t="shared" si="83"/>
        <v/>
      </c>
      <c r="MW78" s="156" t="str">
        <f t="shared" si="83"/>
        <v/>
      </c>
      <c r="MX78" s="156" t="str">
        <f t="shared" si="83"/>
        <v/>
      </c>
      <c r="MY78" s="156" t="str">
        <f t="shared" si="83"/>
        <v/>
      </c>
      <c r="MZ78" s="156" t="str">
        <f t="shared" si="83"/>
        <v/>
      </c>
      <c r="NA78" s="156" t="str">
        <f t="shared" si="83"/>
        <v/>
      </c>
      <c r="NB78" s="156" t="str">
        <f t="shared" si="83"/>
        <v/>
      </c>
      <c r="NC78" s="156" t="str">
        <f t="shared" si="83"/>
        <v/>
      </c>
      <c r="ND78" s="156" t="str">
        <f t="shared" si="83"/>
        <v/>
      </c>
      <c r="NE78" s="156" t="str">
        <f t="shared" si="86"/>
        <v/>
      </c>
      <c r="NF78" s="156" t="str">
        <f t="shared" si="86"/>
        <v/>
      </c>
      <c r="NG78" s="156" t="str">
        <f t="shared" si="86"/>
        <v/>
      </c>
      <c r="NH78" s="156" t="str">
        <f t="shared" si="86"/>
        <v/>
      </c>
      <c r="NI78" s="156" t="str">
        <f t="shared" si="86"/>
        <v/>
      </c>
      <c r="NJ78" s="156" t="str">
        <f t="shared" si="86"/>
        <v/>
      </c>
      <c r="NK78" s="156" t="str">
        <f t="shared" si="86"/>
        <v/>
      </c>
      <c r="NL78" s="156" t="str">
        <f t="shared" si="86"/>
        <v/>
      </c>
      <c r="NM78" s="156" t="str">
        <f t="shared" si="86"/>
        <v/>
      </c>
      <c r="NN78" s="156" t="str">
        <f t="shared" si="87"/>
        <v/>
      </c>
      <c r="NO78" s="156" t="str">
        <f t="shared" si="87"/>
        <v/>
      </c>
      <c r="NP78" s="156" t="str">
        <f t="shared" si="87"/>
        <v/>
      </c>
      <c r="NQ78" s="156" t="str">
        <f t="shared" si="87"/>
        <v/>
      </c>
      <c r="NR78" s="156" t="str">
        <f t="shared" si="87"/>
        <v/>
      </c>
      <c r="NS78" s="156" t="str">
        <f t="shared" si="87"/>
        <v/>
      </c>
      <c r="NT78" s="156" t="str">
        <f t="shared" si="87"/>
        <v/>
      </c>
      <c r="NU78" s="156" t="str">
        <f t="shared" si="87"/>
        <v/>
      </c>
    </row>
    <row r="79" spans="1:385" s="7" customFormat="1" ht="12.95" customHeight="1" x14ac:dyDescent="0.2">
      <c r="M79" s="91"/>
      <c r="N79" s="6"/>
      <c r="O79" s="6"/>
      <c r="P79" s="6" t="s">
        <v>29</v>
      </c>
      <c r="Q79" s="6" t="s">
        <v>29</v>
      </c>
      <c r="R79" s="6" t="s">
        <v>30</v>
      </c>
      <c r="S79" s="6" t="s">
        <v>30</v>
      </c>
      <c r="T79" s="6" t="s">
        <v>31</v>
      </c>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row>
    <row r="80" spans="1:385" s="7" customFormat="1" ht="12.95" customHeight="1" x14ac:dyDescent="0.2">
      <c r="M80" s="91"/>
      <c r="N80" s="151" t="s">
        <v>70</v>
      </c>
      <c r="O80" s="6" t="s">
        <v>33</v>
      </c>
      <c r="P80" s="6" t="s">
        <v>34</v>
      </c>
      <c r="Q80" s="6" t="s">
        <v>35</v>
      </c>
      <c r="R80" s="6" t="s">
        <v>36</v>
      </c>
      <c r="S80" s="6" t="s">
        <v>37</v>
      </c>
      <c r="T80" s="65">
        <v>1</v>
      </c>
      <c r="U80" s="66">
        <v>2</v>
      </c>
      <c r="V80" s="6">
        <v>3</v>
      </c>
      <c r="W80" s="6">
        <v>4</v>
      </c>
      <c r="X80" s="6">
        <v>5</v>
      </c>
      <c r="Y80" s="6">
        <v>6</v>
      </c>
      <c r="Z80" s="6">
        <v>7</v>
      </c>
      <c r="AA80" s="6">
        <v>8</v>
      </c>
      <c r="AB80" s="6">
        <v>9</v>
      </c>
      <c r="AC80" s="6">
        <v>10</v>
      </c>
      <c r="AD80" s="6">
        <v>11</v>
      </c>
      <c r="AE80" s="6">
        <v>12</v>
      </c>
      <c r="AF80" s="6">
        <v>13</v>
      </c>
      <c r="AG80" s="6">
        <v>14</v>
      </c>
      <c r="AH80" s="6">
        <v>15</v>
      </c>
      <c r="AI80" s="6">
        <v>16</v>
      </c>
      <c r="AJ80" s="6">
        <v>17</v>
      </c>
      <c r="AK80" s="6">
        <v>18</v>
      </c>
      <c r="AL80" s="6">
        <v>19</v>
      </c>
      <c r="AM80" s="6">
        <v>20</v>
      </c>
      <c r="AN80" s="6">
        <v>21</v>
      </c>
      <c r="AO80" s="6">
        <v>22</v>
      </c>
      <c r="AP80" s="6">
        <v>23</v>
      </c>
      <c r="AQ80" s="6">
        <v>24</v>
      </c>
      <c r="AR80" s="6">
        <v>25</v>
      </c>
      <c r="AS80" s="6">
        <v>26</v>
      </c>
      <c r="AT80" s="6">
        <v>27</v>
      </c>
      <c r="AU80" s="6">
        <v>28</v>
      </c>
      <c r="AV80" s="6">
        <v>29</v>
      </c>
      <c r="AW80" s="6">
        <v>30</v>
      </c>
      <c r="AX80" s="6">
        <v>31</v>
      </c>
      <c r="AY80" s="6">
        <v>32</v>
      </c>
      <c r="AZ80" s="6">
        <v>33</v>
      </c>
      <c r="BA80" s="6">
        <v>34</v>
      </c>
      <c r="BB80" s="6">
        <v>35</v>
      </c>
      <c r="BC80" s="6">
        <v>36</v>
      </c>
      <c r="BD80" s="6">
        <v>37</v>
      </c>
      <c r="BE80" s="6">
        <v>38</v>
      </c>
      <c r="BF80" s="6">
        <v>39</v>
      </c>
      <c r="BG80" s="6">
        <v>40</v>
      </c>
      <c r="BH80" s="6">
        <v>41</v>
      </c>
      <c r="BI80" s="6">
        <v>42</v>
      </c>
      <c r="BJ80" s="6">
        <v>43</v>
      </c>
      <c r="BK80" s="6">
        <v>44</v>
      </c>
      <c r="BL80" s="6">
        <v>45</v>
      </c>
      <c r="BM80" s="6">
        <v>46</v>
      </c>
      <c r="BN80" s="6">
        <v>47</v>
      </c>
      <c r="BO80" s="6">
        <v>48</v>
      </c>
      <c r="BP80" s="6">
        <v>49</v>
      </c>
      <c r="BQ80" s="6">
        <v>50</v>
      </c>
      <c r="BR80" s="6">
        <v>51</v>
      </c>
      <c r="BS80" s="6">
        <v>52</v>
      </c>
      <c r="BT80" s="6">
        <v>53</v>
      </c>
      <c r="BU80" s="6">
        <v>54</v>
      </c>
      <c r="BV80" s="6">
        <v>55</v>
      </c>
      <c r="BW80" s="6">
        <v>56</v>
      </c>
      <c r="BX80" s="6">
        <v>57</v>
      </c>
      <c r="BY80" s="6">
        <v>58</v>
      </c>
      <c r="BZ80" s="6">
        <v>59</v>
      </c>
      <c r="CA80" s="6">
        <v>60</v>
      </c>
      <c r="CB80" s="6">
        <v>61</v>
      </c>
      <c r="CC80" s="6">
        <v>62</v>
      </c>
      <c r="CD80" s="6">
        <v>63</v>
      </c>
      <c r="CE80" s="6">
        <v>64</v>
      </c>
      <c r="CF80" s="6">
        <v>65</v>
      </c>
      <c r="CG80" s="6">
        <v>66</v>
      </c>
      <c r="CH80" s="6">
        <v>67</v>
      </c>
      <c r="CI80" s="6">
        <v>68</v>
      </c>
      <c r="CJ80" s="6">
        <v>69</v>
      </c>
      <c r="CK80" s="6">
        <v>70</v>
      </c>
      <c r="CL80" s="6">
        <v>71</v>
      </c>
      <c r="CM80" s="6">
        <v>72</v>
      </c>
      <c r="CN80" s="6">
        <v>73</v>
      </c>
      <c r="CO80" s="6">
        <v>74</v>
      </c>
      <c r="CP80" s="6">
        <v>75</v>
      </c>
      <c r="CQ80" s="6">
        <v>76</v>
      </c>
      <c r="CR80" s="6">
        <v>77</v>
      </c>
      <c r="CS80" s="6">
        <v>78</v>
      </c>
      <c r="CT80" s="6">
        <v>79</v>
      </c>
      <c r="CU80" s="6">
        <v>80</v>
      </c>
      <c r="CV80" s="6">
        <v>81</v>
      </c>
      <c r="CW80" s="6">
        <v>82</v>
      </c>
      <c r="CX80" s="6">
        <v>83</v>
      </c>
      <c r="CY80" s="6">
        <v>84</v>
      </c>
      <c r="CZ80" s="6">
        <v>85</v>
      </c>
      <c r="DA80" s="6">
        <v>86</v>
      </c>
      <c r="DB80" s="6">
        <v>87</v>
      </c>
      <c r="DC80" s="6">
        <v>88</v>
      </c>
      <c r="DD80" s="6">
        <v>89</v>
      </c>
      <c r="DE80" s="6">
        <v>90</v>
      </c>
      <c r="DF80" s="6">
        <v>91</v>
      </c>
      <c r="DG80" s="6">
        <v>92</v>
      </c>
      <c r="DH80" s="6">
        <v>93</v>
      </c>
      <c r="DI80" s="6">
        <v>94</v>
      </c>
      <c r="DJ80" s="6">
        <v>95</v>
      </c>
      <c r="DK80" s="6">
        <v>96</v>
      </c>
      <c r="DL80" s="6">
        <v>97</v>
      </c>
      <c r="DM80" s="6">
        <v>98</v>
      </c>
      <c r="DN80" s="6">
        <v>99</v>
      </c>
      <c r="DO80" s="6">
        <v>100</v>
      </c>
      <c r="DP80" s="6">
        <v>101</v>
      </c>
      <c r="DQ80" s="6">
        <v>102</v>
      </c>
      <c r="DR80" s="6">
        <v>103</v>
      </c>
      <c r="DS80" s="6">
        <v>104</v>
      </c>
      <c r="DT80" s="6">
        <v>105</v>
      </c>
      <c r="DU80" s="6">
        <v>106</v>
      </c>
      <c r="DV80" s="6">
        <v>107</v>
      </c>
      <c r="DW80" s="6">
        <v>108</v>
      </c>
      <c r="DX80" s="6">
        <v>109</v>
      </c>
      <c r="DY80" s="6">
        <v>110</v>
      </c>
      <c r="DZ80" s="6">
        <v>111</v>
      </c>
      <c r="EA80" s="6">
        <v>112</v>
      </c>
      <c r="EB80" s="6">
        <v>113</v>
      </c>
      <c r="EC80" s="6">
        <v>114</v>
      </c>
      <c r="ED80" s="6">
        <v>115</v>
      </c>
      <c r="EE80" s="6">
        <v>116</v>
      </c>
      <c r="EF80" s="6">
        <v>117</v>
      </c>
      <c r="EG80" s="6">
        <v>118</v>
      </c>
      <c r="EH80" s="6">
        <v>119</v>
      </c>
      <c r="EI80" s="6">
        <v>120</v>
      </c>
      <c r="EJ80" s="6">
        <v>121</v>
      </c>
      <c r="EK80" s="6">
        <v>122</v>
      </c>
      <c r="EL80" s="6">
        <v>123</v>
      </c>
      <c r="EM80" s="6">
        <v>124</v>
      </c>
      <c r="EN80" s="6">
        <v>125</v>
      </c>
      <c r="EO80" s="6">
        <v>126</v>
      </c>
      <c r="EP80" s="6">
        <v>127</v>
      </c>
      <c r="EQ80" s="6">
        <v>128</v>
      </c>
      <c r="ER80" s="6">
        <v>129</v>
      </c>
      <c r="ES80" s="6">
        <v>130</v>
      </c>
      <c r="ET80" s="6">
        <v>131</v>
      </c>
      <c r="EU80" s="6">
        <v>132</v>
      </c>
      <c r="EV80" s="6">
        <v>133</v>
      </c>
      <c r="EW80" s="6">
        <v>134</v>
      </c>
      <c r="EX80" s="6">
        <v>135</v>
      </c>
      <c r="EY80" s="6">
        <v>136</v>
      </c>
      <c r="EZ80" s="6">
        <v>137</v>
      </c>
      <c r="FA80" s="6">
        <v>138</v>
      </c>
      <c r="FB80" s="6">
        <v>139</v>
      </c>
      <c r="FC80" s="6">
        <v>140</v>
      </c>
      <c r="FD80" s="6">
        <v>141</v>
      </c>
      <c r="FE80" s="6">
        <v>142</v>
      </c>
      <c r="FF80" s="6">
        <v>143</v>
      </c>
      <c r="FG80" s="6">
        <v>144</v>
      </c>
      <c r="FH80" s="6">
        <v>145</v>
      </c>
      <c r="FI80" s="6">
        <v>146</v>
      </c>
      <c r="FJ80" s="6">
        <v>147</v>
      </c>
      <c r="FK80" s="6">
        <v>148</v>
      </c>
      <c r="FL80" s="6">
        <v>149</v>
      </c>
      <c r="FM80" s="6">
        <v>150</v>
      </c>
      <c r="FN80" s="6">
        <v>151</v>
      </c>
      <c r="FO80" s="6">
        <v>152</v>
      </c>
      <c r="FP80" s="6">
        <v>153</v>
      </c>
      <c r="FQ80" s="6">
        <v>154</v>
      </c>
      <c r="FR80" s="6">
        <v>155</v>
      </c>
      <c r="FS80" s="6">
        <v>156</v>
      </c>
      <c r="FT80" s="6">
        <v>157</v>
      </c>
      <c r="FU80" s="6">
        <v>158</v>
      </c>
      <c r="FV80" s="6">
        <v>159</v>
      </c>
      <c r="FW80" s="6">
        <v>160</v>
      </c>
      <c r="FX80" s="6">
        <v>161</v>
      </c>
      <c r="FY80" s="6">
        <v>162</v>
      </c>
      <c r="FZ80" s="6">
        <v>163</v>
      </c>
      <c r="GA80" s="6">
        <v>164</v>
      </c>
      <c r="GB80" s="6">
        <v>165</v>
      </c>
      <c r="GC80" s="6">
        <v>166</v>
      </c>
      <c r="GD80" s="6">
        <v>167</v>
      </c>
      <c r="GE80" s="6">
        <v>168</v>
      </c>
      <c r="GF80" s="6">
        <v>169</v>
      </c>
      <c r="GG80" s="6">
        <v>170</v>
      </c>
      <c r="GH80" s="6">
        <v>171</v>
      </c>
      <c r="GI80" s="6">
        <v>172</v>
      </c>
      <c r="GJ80" s="6">
        <v>173</v>
      </c>
      <c r="GK80" s="6">
        <v>174</v>
      </c>
      <c r="GL80" s="6">
        <v>175</v>
      </c>
      <c r="GM80" s="6">
        <v>176</v>
      </c>
      <c r="GN80" s="6">
        <v>177</v>
      </c>
      <c r="GO80" s="6">
        <v>178</v>
      </c>
      <c r="GP80" s="6">
        <v>179</v>
      </c>
      <c r="GQ80" s="6">
        <v>180</v>
      </c>
      <c r="GR80" s="6">
        <v>181</v>
      </c>
      <c r="GS80" s="6">
        <v>182</v>
      </c>
      <c r="GT80" s="6">
        <v>183</v>
      </c>
      <c r="GU80" s="6">
        <v>184</v>
      </c>
      <c r="GV80" s="6">
        <v>185</v>
      </c>
      <c r="GW80" s="6">
        <v>186</v>
      </c>
      <c r="GX80" s="6">
        <v>187</v>
      </c>
      <c r="GY80" s="6">
        <v>188</v>
      </c>
      <c r="GZ80" s="6">
        <v>189</v>
      </c>
      <c r="HA80" s="6">
        <v>190</v>
      </c>
      <c r="HB80" s="6">
        <v>191</v>
      </c>
      <c r="HC80" s="6">
        <v>192</v>
      </c>
      <c r="HD80" s="6">
        <v>193</v>
      </c>
      <c r="HE80" s="6">
        <v>194</v>
      </c>
      <c r="HF80" s="6">
        <v>195</v>
      </c>
      <c r="HG80" s="6">
        <v>196</v>
      </c>
      <c r="HH80" s="6">
        <v>197</v>
      </c>
      <c r="HI80" s="6">
        <v>198</v>
      </c>
      <c r="HJ80" s="6">
        <v>199</v>
      </c>
      <c r="HK80" s="6">
        <v>200</v>
      </c>
      <c r="HL80" s="6">
        <v>201</v>
      </c>
      <c r="HM80" s="6">
        <v>202</v>
      </c>
      <c r="HN80" s="6">
        <v>203</v>
      </c>
      <c r="HO80" s="6">
        <v>204</v>
      </c>
      <c r="HP80" s="6">
        <v>205</v>
      </c>
      <c r="HQ80" s="6">
        <v>206</v>
      </c>
      <c r="HR80" s="6">
        <v>207</v>
      </c>
      <c r="HS80" s="6">
        <v>208</v>
      </c>
      <c r="HT80" s="6">
        <v>209</v>
      </c>
      <c r="HU80" s="6">
        <v>210</v>
      </c>
      <c r="HV80" s="6">
        <v>211</v>
      </c>
      <c r="HW80" s="6">
        <v>212</v>
      </c>
      <c r="HX80" s="6">
        <v>213</v>
      </c>
      <c r="HY80" s="6">
        <v>214</v>
      </c>
      <c r="HZ80" s="6">
        <v>215</v>
      </c>
      <c r="IA80" s="6">
        <v>216</v>
      </c>
      <c r="IB80" s="6">
        <v>217</v>
      </c>
      <c r="IC80" s="6">
        <v>218</v>
      </c>
      <c r="ID80" s="6">
        <v>219</v>
      </c>
      <c r="IE80" s="6">
        <v>220</v>
      </c>
      <c r="IF80" s="6">
        <v>221</v>
      </c>
      <c r="IG80" s="6">
        <v>222</v>
      </c>
      <c r="IH80" s="6">
        <v>223</v>
      </c>
      <c r="II80" s="6">
        <v>224</v>
      </c>
      <c r="IJ80" s="6">
        <v>225</v>
      </c>
      <c r="IK80" s="6">
        <v>226</v>
      </c>
      <c r="IL80" s="6">
        <v>227</v>
      </c>
      <c r="IM80" s="6">
        <v>228</v>
      </c>
      <c r="IN80" s="6">
        <v>229</v>
      </c>
      <c r="IO80" s="6">
        <v>230</v>
      </c>
      <c r="IP80" s="6">
        <v>231</v>
      </c>
      <c r="IQ80" s="6">
        <v>232</v>
      </c>
      <c r="IR80" s="6">
        <v>233</v>
      </c>
      <c r="IS80" s="6">
        <v>234</v>
      </c>
      <c r="IT80" s="6">
        <v>235</v>
      </c>
      <c r="IU80" s="6">
        <v>236</v>
      </c>
      <c r="IV80" s="6">
        <v>237</v>
      </c>
      <c r="IW80" s="6">
        <v>238</v>
      </c>
      <c r="IX80" s="6">
        <v>239</v>
      </c>
      <c r="IY80" s="6">
        <v>240</v>
      </c>
      <c r="IZ80" s="6">
        <v>241</v>
      </c>
      <c r="JA80" s="6">
        <v>242</v>
      </c>
      <c r="JB80" s="6">
        <v>243</v>
      </c>
      <c r="JC80" s="6">
        <v>244</v>
      </c>
      <c r="JD80" s="6">
        <v>245</v>
      </c>
      <c r="JE80" s="6">
        <v>246</v>
      </c>
      <c r="JF80" s="6">
        <v>247</v>
      </c>
      <c r="JG80" s="6">
        <v>248</v>
      </c>
      <c r="JH80" s="6">
        <v>249</v>
      </c>
      <c r="JI80" s="6">
        <v>250</v>
      </c>
      <c r="JJ80" s="6">
        <v>251</v>
      </c>
      <c r="JK80" s="6">
        <v>252</v>
      </c>
      <c r="JL80" s="6">
        <v>253</v>
      </c>
      <c r="JM80" s="6">
        <v>254</v>
      </c>
      <c r="JN80" s="6">
        <v>255</v>
      </c>
      <c r="JO80" s="6">
        <v>256</v>
      </c>
      <c r="JP80" s="6">
        <v>257</v>
      </c>
      <c r="JQ80" s="6">
        <v>258</v>
      </c>
      <c r="JR80" s="6">
        <v>259</v>
      </c>
      <c r="JS80" s="6">
        <v>260</v>
      </c>
      <c r="JT80" s="6">
        <v>261</v>
      </c>
      <c r="JU80" s="6">
        <v>262</v>
      </c>
      <c r="JV80" s="6">
        <v>263</v>
      </c>
      <c r="JW80" s="6">
        <v>264</v>
      </c>
      <c r="JX80" s="6">
        <v>265</v>
      </c>
      <c r="JY80" s="6">
        <v>266</v>
      </c>
      <c r="JZ80" s="6">
        <v>267</v>
      </c>
      <c r="KA80" s="6">
        <v>268</v>
      </c>
      <c r="KB80" s="6">
        <v>269</v>
      </c>
      <c r="KC80" s="6">
        <v>270</v>
      </c>
      <c r="KD80" s="6">
        <v>271</v>
      </c>
      <c r="KE80" s="6">
        <v>272</v>
      </c>
      <c r="KF80" s="6">
        <v>273</v>
      </c>
      <c r="KG80" s="6">
        <v>274</v>
      </c>
      <c r="KH80" s="6">
        <v>275</v>
      </c>
      <c r="KI80" s="6">
        <v>276</v>
      </c>
      <c r="KJ80" s="6">
        <v>277</v>
      </c>
      <c r="KK80" s="6">
        <v>278</v>
      </c>
      <c r="KL80" s="6">
        <v>279</v>
      </c>
      <c r="KM80" s="6">
        <v>280</v>
      </c>
      <c r="KN80" s="6">
        <v>281</v>
      </c>
      <c r="KO80" s="6">
        <v>282</v>
      </c>
      <c r="KP80" s="6">
        <v>283</v>
      </c>
      <c r="KQ80" s="6">
        <v>284</v>
      </c>
      <c r="KR80" s="6">
        <v>285</v>
      </c>
      <c r="KS80" s="6">
        <v>286</v>
      </c>
      <c r="KT80" s="6">
        <v>287</v>
      </c>
      <c r="KU80" s="6">
        <v>288</v>
      </c>
      <c r="KV80" s="6">
        <v>289</v>
      </c>
      <c r="KW80" s="6">
        <v>290</v>
      </c>
      <c r="KX80" s="6">
        <v>291</v>
      </c>
      <c r="KY80" s="6">
        <v>292</v>
      </c>
      <c r="KZ80" s="6">
        <v>293</v>
      </c>
      <c r="LA80" s="6">
        <v>294</v>
      </c>
      <c r="LB80" s="6">
        <v>295</v>
      </c>
      <c r="LC80" s="6">
        <v>296</v>
      </c>
      <c r="LD80" s="6">
        <v>297</v>
      </c>
      <c r="LE80" s="6">
        <v>298</v>
      </c>
      <c r="LF80" s="6">
        <v>299</v>
      </c>
      <c r="LG80" s="6">
        <v>300</v>
      </c>
      <c r="LH80" s="6">
        <v>301</v>
      </c>
      <c r="LI80" s="6">
        <v>302</v>
      </c>
      <c r="LJ80" s="6">
        <v>303</v>
      </c>
      <c r="LK80" s="6">
        <v>304</v>
      </c>
      <c r="LL80" s="6">
        <v>305</v>
      </c>
      <c r="LM80" s="6">
        <v>306</v>
      </c>
      <c r="LN80" s="6">
        <v>307</v>
      </c>
      <c r="LO80" s="6">
        <v>308</v>
      </c>
      <c r="LP80" s="6">
        <v>309</v>
      </c>
      <c r="LQ80" s="6">
        <v>310</v>
      </c>
      <c r="LR80" s="6">
        <v>311</v>
      </c>
      <c r="LS80" s="6">
        <v>312</v>
      </c>
      <c r="LT80" s="6">
        <v>313</v>
      </c>
      <c r="LU80" s="6">
        <v>314</v>
      </c>
      <c r="LV80" s="6">
        <v>315</v>
      </c>
      <c r="LW80" s="6">
        <v>316</v>
      </c>
      <c r="LX80" s="6">
        <v>317</v>
      </c>
      <c r="LY80" s="6">
        <v>318</v>
      </c>
      <c r="LZ80" s="6">
        <v>319</v>
      </c>
      <c r="MA80" s="6">
        <v>320</v>
      </c>
      <c r="MB80" s="6">
        <v>321</v>
      </c>
      <c r="MC80" s="6">
        <v>322</v>
      </c>
      <c r="MD80" s="6">
        <v>323</v>
      </c>
      <c r="ME80" s="6">
        <v>324</v>
      </c>
      <c r="MF80" s="6">
        <v>325</v>
      </c>
      <c r="MG80" s="6">
        <v>326</v>
      </c>
      <c r="MH80" s="6">
        <v>327</v>
      </c>
      <c r="MI80" s="6">
        <v>328</v>
      </c>
      <c r="MJ80" s="6">
        <v>329</v>
      </c>
      <c r="MK80" s="6">
        <v>330</v>
      </c>
      <c r="ML80" s="6">
        <v>331</v>
      </c>
      <c r="MM80" s="6">
        <v>332</v>
      </c>
      <c r="MN80" s="6">
        <v>333</v>
      </c>
      <c r="MO80" s="6">
        <v>334</v>
      </c>
      <c r="MP80" s="6">
        <v>335</v>
      </c>
      <c r="MQ80" s="6">
        <v>336</v>
      </c>
      <c r="MR80" s="6">
        <v>337</v>
      </c>
      <c r="MS80" s="6">
        <v>338</v>
      </c>
      <c r="MT80" s="6">
        <v>339</v>
      </c>
      <c r="MU80" s="6">
        <v>340</v>
      </c>
      <c r="MV80" s="6">
        <v>341</v>
      </c>
      <c r="MW80" s="6">
        <v>342</v>
      </c>
      <c r="MX80" s="6">
        <v>343</v>
      </c>
      <c r="MY80" s="6">
        <v>344</v>
      </c>
      <c r="MZ80" s="6">
        <v>345</v>
      </c>
      <c r="NA80" s="6">
        <v>346</v>
      </c>
      <c r="NB80" s="6">
        <v>347</v>
      </c>
      <c r="NC80" s="6">
        <v>348</v>
      </c>
      <c r="ND80" s="6">
        <v>349</v>
      </c>
      <c r="NE80" s="6">
        <v>350</v>
      </c>
      <c r="NF80" s="6">
        <v>351</v>
      </c>
      <c r="NG80" s="6">
        <v>352</v>
      </c>
      <c r="NH80" s="6">
        <v>353</v>
      </c>
      <c r="NI80" s="6">
        <v>354</v>
      </c>
      <c r="NJ80" s="6">
        <v>355</v>
      </c>
      <c r="NK80" s="6">
        <v>356</v>
      </c>
      <c r="NL80" s="6">
        <v>357</v>
      </c>
      <c r="NM80" s="6">
        <v>358</v>
      </c>
      <c r="NN80" s="6">
        <v>359</v>
      </c>
      <c r="NO80" s="6">
        <v>360</v>
      </c>
      <c r="NP80" s="6">
        <v>361</v>
      </c>
      <c r="NQ80" s="6">
        <v>362</v>
      </c>
      <c r="NR80" s="6">
        <v>363</v>
      </c>
      <c r="NS80" s="6">
        <v>364</v>
      </c>
      <c r="NT80" s="6">
        <v>365</v>
      </c>
      <c r="NU80" s="6">
        <v>366</v>
      </c>
    </row>
    <row r="81" spans="10:385" s="7" customFormat="1" ht="12.95" customHeight="1" x14ac:dyDescent="0.2">
      <c r="M81" s="91"/>
      <c r="N81" s="154">
        <v>1</v>
      </c>
      <c r="O81" s="154" t="str">
        <f t="shared" ref="O81:O92" si="88">IF(AND(C50&gt;0,H50&gt;0,AND(I50&gt;0,YEAR(I50)=C50,MONTH(I50)=N81),AND(J50&gt;0,J50&gt;=I50),AND(K50&gt;0,K50&lt;=H50)),"Yes","No")</f>
        <v>No</v>
      </c>
      <c r="P81" s="154">
        <f t="shared" ref="P81:P92" si="89">IF(O81="Yes",J50-I50+1,0)</f>
        <v>0</v>
      </c>
      <c r="Q81" s="154">
        <f t="shared" ref="Q81:Q92" si="90">IF(O81="Yes",(P81/H50)*K50,0)</f>
        <v>0</v>
      </c>
      <c r="R81" s="155" t="str">
        <f t="shared" ref="R81:R92" si="91">IF(O81="Yes",INT((S81-Q81)+1),"")</f>
        <v/>
      </c>
      <c r="S81" s="155" t="str">
        <f t="shared" ref="S81:S92" si="92">IF(O81="Yes",J50,"")</f>
        <v/>
      </c>
      <c r="T81" s="156" t="str">
        <f t="shared" ref="T81:T92" si="93">IF(O81="Yes",R81,"")</f>
        <v/>
      </c>
      <c r="U81" s="156" t="str">
        <f t="shared" ref="U81:AF92" si="94">IF($O81="Yes",IF($R81+COLUMN(A82)&gt;$S81,"",T81+1),"")</f>
        <v/>
      </c>
      <c r="V81" s="156" t="str">
        <f t="shared" si="94"/>
        <v/>
      </c>
      <c r="W81" s="156" t="str">
        <f t="shared" si="94"/>
        <v/>
      </c>
      <c r="X81" s="156" t="str">
        <f t="shared" si="94"/>
        <v/>
      </c>
      <c r="Y81" s="156" t="str">
        <f t="shared" si="94"/>
        <v/>
      </c>
      <c r="Z81" s="156" t="str">
        <f t="shared" si="94"/>
        <v/>
      </c>
      <c r="AA81" s="156" t="str">
        <f t="shared" si="94"/>
        <v/>
      </c>
      <c r="AB81" s="156" t="str">
        <f t="shared" si="94"/>
        <v/>
      </c>
      <c r="AC81" s="156" t="str">
        <f t="shared" si="94"/>
        <v/>
      </c>
      <c r="AD81" s="156" t="str">
        <f t="shared" si="94"/>
        <v/>
      </c>
      <c r="AE81" s="156" t="str">
        <f t="shared" si="94"/>
        <v/>
      </c>
      <c r="AF81" s="156" t="str">
        <f t="shared" si="94"/>
        <v/>
      </c>
      <c r="AG81" s="156" t="str">
        <f t="shared" ref="AG81:AV92" si="95">IF($O81="Yes",IF($R81+COLUMN(M81)&gt;$S81,"",AF81+1),"")</f>
        <v/>
      </c>
      <c r="AH81" s="156" t="str">
        <f t="shared" si="95"/>
        <v/>
      </c>
      <c r="AI81" s="156" t="str">
        <f t="shared" si="95"/>
        <v/>
      </c>
      <c r="AJ81" s="156" t="str">
        <f t="shared" si="95"/>
        <v/>
      </c>
      <c r="AK81" s="156" t="str">
        <f t="shared" si="95"/>
        <v/>
      </c>
      <c r="AL81" s="156" t="str">
        <f t="shared" si="95"/>
        <v/>
      </c>
      <c r="AM81" s="156" t="str">
        <f t="shared" si="95"/>
        <v/>
      </c>
      <c r="AN81" s="156" t="str">
        <f t="shared" si="95"/>
        <v/>
      </c>
      <c r="AO81" s="156" t="str">
        <f t="shared" si="95"/>
        <v/>
      </c>
      <c r="AP81" s="156" t="str">
        <f t="shared" si="95"/>
        <v/>
      </c>
      <c r="AQ81" s="156" t="str">
        <f t="shared" si="95"/>
        <v/>
      </c>
      <c r="AR81" s="156" t="str">
        <f t="shared" si="95"/>
        <v/>
      </c>
      <c r="AS81" s="156" t="str">
        <f t="shared" si="95"/>
        <v/>
      </c>
      <c r="AT81" s="156" t="str">
        <f t="shared" si="95"/>
        <v/>
      </c>
      <c r="AU81" s="156" t="str">
        <f t="shared" si="95"/>
        <v/>
      </c>
      <c r="AV81" s="156" t="str">
        <f t="shared" si="95"/>
        <v/>
      </c>
      <c r="AW81" s="156" t="str">
        <f t="shared" ref="AW81:BL92" si="96">IF($O81="Yes",IF($R81+COLUMN(AC81)&gt;$S81,"",AV81+1),"")</f>
        <v/>
      </c>
      <c r="AX81" s="156" t="str">
        <f t="shared" si="96"/>
        <v/>
      </c>
      <c r="AY81" s="156" t="str">
        <f t="shared" si="96"/>
        <v/>
      </c>
      <c r="AZ81" s="156" t="str">
        <f t="shared" si="96"/>
        <v/>
      </c>
      <c r="BA81" s="156" t="str">
        <f t="shared" si="96"/>
        <v/>
      </c>
      <c r="BB81" s="156" t="str">
        <f t="shared" si="96"/>
        <v/>
      </c>
      <c r="BC81" s="156" t="str">
        <f t="shared" si="96"/>
        <v/>
      </c>
      <c r="BD81" s="156" t="str">
        <f t="shared" si="96"/>
        <v/>
      </c>
      <c r="BE81" s="156" t="str">
        <f t="shared" si="96"/>
        <v/>
      </c>
      <c r="BF81" s="156" t="str">
        <f t="shared" si="96"/>
        <v/>
      </c>
      <c r="BG81" s="156" t="str">
        <f t="shared" si="96"/>
        <v/>
      </c>
      <c r="BH81" s="156" t="str">
        <f t="shared" si="96"/>
        <v/>
      </c>
      <c r="BI81" s="156" t="str">
        <f t="shared" si="96"/>
        <v/>
      </c>
      <c r="BJ81" s="156" t="str">
        <f t="shared" si="96"/>
        <v/>
      </c>
      <c r="BK81" s="156" t="str">
        <f t="shared" si="96"/>
        <v/>
      </c>
      <c r="BL81" s="156" t="str">
        <f t="shared" si="96"/>
        <v/>
      </c>
      <c r="BM81" s="156" t="str">
        <f t="shared" ref="BM81:CB92" si="97">IF($O81="Yes",IF($R81+COLUMN(AS81)&gt;$S81,"",BL81+1),"")</f>
        <v/>
      </c>
      <c r="BN81" s="156" t="str">
        <f t="shared" si="97"/>
        <v/>
      </c>
      <c r="BO81" s="156" t="str">
        <f t="shared" si="97"/>
        <v/>
      </c>
      <c r="BP81" s="156" t="str">
        <f t="shared" si="97"/>
        <v/>
      </c>
      <c r="BQ81" s="156" t="str">
        <f t="shared" si="97"/>
        <v/>
      </c>
      <c r="BR81" s="156" t="str">
        <f t="shared" si="97"/>
        <v/>
      </c>
      <c r="BS81" s="156" t="str">
        <f t="shared" si="97"/>
        <v/>
      </c>
      <c r="BT81" s="156" t="str">
        <f t="shared" si="97"/>
        <v/>
      </c>
      <c r="BU81" s="156" t="str">
        <f t="shared" si="97"/>
        <v/>
      </c>
      <c r="BV81" s="156" t="str">
        <f t="shared" si="97"/>
        <v/>
      </c>
      <c r="BW81" s="156" t="str">
        <f t="shared" si="97"/>
        <v/>
      </c>
      <c r="BX81" s="156" t="str">
        <f t="shared" si="97"/>
        <v/>
      </c>
      <c r="BY81" s="156" t="str">
        <f t="shared" si="97"/>
        <v/>
      </c>
      <c r="BZ81" s="156" t="str">
        <f t="shared" si="97"/>
        <v/>
      </c>
      <c r="CA81" s="156" t="str">
        <f t="shared" si="97"/>
        <v/>
      </c>
      <c r="CB81" s="156" t="str">
        <f t="shared" si="97"/>
        <v/>
      </c>
      <c r="CC81" s="156" t="str">
        <f t="shared" ref="CC81:CR92" si="98">IF($O81="Yes",IF($R81+COLUMN(BI81)&gt;$S81,"",CB81+1),"")</f>
        <v/>
      </c>
      <c r="CD81" s="156" t="str">
        <f t="shared" si="98"/>
        <v/>
      </c>
      <c r="CE81" s="156" t="str">
        <f t="shared" si="98"/>
        <v/>
      </c>
      <c r="CF81" s="156" t="str">
        <f t="shared" si="98"/>
        <v/>
      </c>
      <c r="CG81" s="156" t="str">
        <f t="shared" si="98"/>
        <v/>
      </c>
      <c r="CH81" s="156" t="str">
        <f t="shared" si="98"/>
        <v/>
      </c>
      <c r="CI81" s="156" t="str">
        <f t="shared" si="98"/>
        <v/>
      </c>
      <c r="CJ81" s="156" t="str">
        <f t="shared" si="98"/>
        <v/>
      </c>
      <c r="CK81" s="156" t="str">
        <f t="shared" si="98"/>
        <v/>
      </c>
      <c r="CL81" s="156" t="str">
        <f t="shared" si="98"/>
        <v/>
      </c>
      <c r="CM81" s="156" t="str">
        <f t="shared" si="98"/>
        <v/>
      </c>
      <c r="CN81" s="156" t="str">
        <f t="shared" si="98"/>
        <v/>
      </c>
      <c r="CO81" s="156" t="str">
        <f t="shared" si="98"/>
        <v/>
      </c>
      <c r="CP81" s="156" t="str">
        <f t="shared" si="98"/>
        <v/>
      </c>
      <c r="CQ81" s="156" t="str">
        <f t="shared" si="98"/>
        <v/>
      </c>
      <c r="CR81" s="156" t="str">
        <f t="shared" si="98"/>
        <v/>
      </c>
      <c r="CS81" s="156" t="str">
        <f t="shared" ref="CS81:DH92" si="99">IF($O81="Yes",IF($R81+COLUMN(BY81)&gt;$S81,"",CR81+1),"")</f>
        <v/>
      </c>
      <c r="CT81" s="156" t="str">
        <f t="shared" si="99"/>
        <v/>
      </c>
      <c r="CU81" s="156" t="str">
        <f t="shared" si="99"/>
        <v/>
      </c>
      <c r="CV81" s="156" t="str">
        <f t="shared" si="99"/>
        <v/>
      </c>
      <c r="CW81" s="156" t="str">
        <f t="shared" si="99"/>
        <v/>
      </c>
      <c r="CX81" s="156" t="str">
        <f t="shared" si="99"/>
        <v/>
      </c>
      <c r="CY81" s="156" t="str">
        <f t="shared" si="99"/>
        <v/>
      </c>
      <c r="CZ81" s="156" t="str">
        <f t="shared" si="99"/>
        <v/>
      </c>
      <c r="DA81" s="156" t="str">
        <f t="shared" si="99"/>
        <v/>
      </c>
      <c r="DB81" s="156" t="str">
        <f t="shared" si="99"/>
        <v/>
      </c>
      <c r="DC81" s="156" t="str">
        <f t="shared" si="99"/>
        <v/>
      </c>
      <c r="DD81" s="156" t="str">
        <f t="shared" si="99"/>
        <v/>
      </c>
      <c r="DE81" s="156" t="str">
        <f t="shared" si="99"/>
        <v/>
      </c>
      <c r="DF81" s="156" t="str">
        <f t="shared" si="99"/>
        <v/>
      </c>
      <c r="DG81" s="156" t="str">
        <f t="shared" si="99"/>
        <v/>
      </c>
      <c r="DH81" s="156" t="str">
        <f t="shared" si="99"/>
        <v/>
      </c>
      <c r="DI81" s="156" t="str">
        <f t="shared" ref="DI81:DX92" si="100">IF($O81="Yes",IF($R81+COLUMN(CO81)&gt;$S81,"",DH81+1),"")</f>
        <v/>
      </c>
      <c r="DJ81" s="156" t="str">
        <f t="shared" si="100"/>
        <v/>
      </c>
      <c r="DK81" s="156" t="str">
        <f t="shared" si="100"/>
        <v/>
      </c>
      <c r="DL81" s="156" t="str">
        <f t="shared" si="100"/>
        <v/>
      </c>
      <c r="DM81" s="156" t="str">
        <f t="shared" si="100"/>
        <v/>
      </c>
      <c r="DN81" s="156" t="str">
        <f t="shared" si="100"/>
        <v/>
      </c>
      <c r="DO81" s="156" t="str">
        <f t="shared" si="100"/>
        <v/>
      </c>
      <c r="DP81" s="156" t="str">
        <f t="shared" si="100"/>
        <v/>
      </c>
      <c r="DQ81" s="156" t="str">
        <f t="shared" si="100"/>
        <v/>
      </c>
      <c r="DR81" s="156" t="str">
        <f t="shared" si="100"/>
        <v/>
      </c>
      <c r="DS81" s="156" t="str">
        <f t="shared" si="100"/>
        <v/>
      </c>
      <c r="DT81" s="156" t="str">
        <f t="shared" si="100"/>
        <v/>
      </c>
      <c r="DU81" s="156" t="str">
        <f t="shared" si="100"/>
        <v/>
      </c>
      <c r="DV81" s="156" t="str">
        <f t="shared" si="100"/>
        <v/>
      </c>
      <c r="DW81" s="156" t="str">
        <f t="shared" si="100"/>
        <v/>
      </c>
      <c r="DX81" s="156" t="str">
        <f t="shared" si="100"/>
        <v/>
      </c>
      <c r="DY81" s="156" t="str">
        <f t="shared" ref="DY81:EN92" si="101">IF($O81="Yes",IF($R81+COLUMN(DE81)&gt;$S81,"",DX81+1),"")</f>
        <v/>
      </c>
      <c r="DZ81" s="156" t="str">
        <f t="shared" si="101"/>
        <v/>
      </c>
      <c r="EA81" s="156" t="str">
        <f t="shared" si="101"/>
        <v/>
      </c>
      <c r="EB81" s="156" t="str">
        <f t="shared" si="101"/>
        <v/>
      </c>
      <c r="EC81" s="156" t="str">
        <f t="shared" si="101"/>
        <v/>
      </c>
      <c r="ED81" s="156" t="str">
        <f t="shared" si="101"/>
        <v/>
      </c>
      <c r="EE81" s="156" t="str">
        <f t="shared" si="101"/>
        <v/>
      </c>
      <c r="EF81" s="156" t="str">
        <f t="shared" si="101"/>
        <v/>
      </c>
      <c r="EG81" s="156" t="str">
        <f t="shared" si="101"/>
        <v/>
      </c>
      <c r="EH81" s="156" t="str">
        <f t="shared" si="101"/>
        <v/>
      </c>
      <c r="EI81" s="156" t="str">
        <f t="shared" si="101"/>
        <v/>
      </c>
      <c r="EJ81" s="156" t="str">
        <f t="shared" si="101"/>
        <v/>
      </c>
      <c r="EK81" s="156" t="str">
        <f t="shared" si="101"/>
        <v/>
      </c>
      <c r="EL81" s="156" t="str">
        <f t="shared" si="101"/>
        <v/>
      </c>
      <c r="EM81" s="156" t="str">
        <f t="shared" si="101"/>
        <v/>
      </c>
      <c r="EN81" s="156" t="str">
        <f t="shared" si="101"/>
        <v/>
      </c>
      <c r="EO81" s="156" t="str">
        <f t="shared" ref="EO81:FD92" si="102">IF($O81="Yes",IF($R81+COLUMN(DU81)&gt;$S81,"",EN81+1),"")</f>
        <v/>
      </c>
      <c r="EP81" s="156" t="str">
        <f t="shared" si="102"/>
        <v/>
      </c>
      <c r="EQ81" s="156" t="str">
        <f t="shared" si="102"/>
        <v/>
      </c>
      <c r="ER81" s="156" t="str">
        <f t="shared" si="102"/>
        <v/>
      </c>
      <c r="ES81" s="156" t="str">
        <f t="shared" si="102"/>
        <v/>
      </c>
      <c r="ET81" s="156" t="str">
        <f t="shared" si="102"/>
        <v/>
      </c>
      <c r="EU81" s="156" t="str">
        <f t="shared" si="102"/>
        <v/>
      </c>
      <c r="EV81" s="156" t="str">
        <f t="shared" si="102"/>
        <v/>
      </c>
      <c r="EW81" s="156" t="str">
        <f t="shared" si="102"/>
        <v/>
      </c>
      <c r="EX81" s="156" t="str">
        <f t="shared" si="102"/>
        <v/>
      </c>
      <c r="EY81" s="156" t="str">
        <f t="shared" si="102"/>
        <v/>
      </c>
      <c r="EZ81" s="156" t="str">
        <f t="shared" si="102"/>
        <v/>
      </c>
      <c r="FA81" s="156" t="str">
        <f t="shared" si="102"/>
        <v/>
      </c>
      <c r="FB81" s="156" t="str">
        <f t="shared" si="102"/>
        <v/>
      </c>
      <c r="FC81" s="156" t="str">
        <f t="shared" si="102"/>
        <v/>
      </c>
      <c r="FD81" s="156" t="str">
        <f t="shared" si="102"/>
        <v/>
      </c>
      <c r="FE81" s="156" t="str">
        <f t="shared" ref="FE81:FT92" si="103">IF($O81="Yes",IF($R81+COLUMN(EK81)&gt;$S81,"",FD81+1),"")</f>
        <v/>
      </c>
      <c r="FF81" s="156" t="str">
        <f t="shared" si="103"/>
        <v/>
      </c>
      <c r="FG81" s="156" t="str">
        <f t="shared" si="103"/>
        <v/>
      </c>
      <c r="FH81" s="156" t="str">
        <f t="shared" si="103"/>
        <v/>
      </c>
      <c r="FI81" s="156" t="str">
        <f t="shared" si="103"/>
        <v/>
      </c>
      <c r="FJ81" s="156" t="str">
        <f t="shared" si="103"/>
        <v/>
      </c>
      <c r="FK81" s="156" t="str">
        <f t="shared" si="103"/>
        <v/>
      </c>
      <c r="FL81" s="156" t="str">
        <f t="shared" si="103"/>
        <v/>
      </c>
      <c r="FM81" s="156" t="str">
        <f t="shared" si="103"/>
        <v/>
      </c>
      <c r="FN81" s="156" t="str">
        <f t="shared" si="103"/>
        <v/>
      </c>
      <c r="FO81" s="156" t="str">
        <f t="shared" si="103"/>
        <v/>
      </c>
      <c r="FP81" s="156" t="str">
        <f t="shared" si="103"/>
        <v/>
      </c>
      <c r="FQ81" s="156" t="str">
        <f t="shared" si="103"/>
        <v/>
      </c>
      <c r="FR81" s="156" t="str">
        <f t="shared" si="103"/>
        <v/>
      </c>
      <c r="FS81" s="156" t="str">
        <f t="shared" si="103"/>
        <v/>
      </c>
      <c r="FT81" s="156" t="str">
        <f t="shared" si="103"/>
        <v/>
      </c>
      <c r="FU81" s="156" t="str">
        <f t="shared" ref="FU81:GJ92" si="104">IF($O81="Yes",IF($R81+COLUMN(FA81)&gt;$S81,"",FT81+1),"")</f>
        <v/>
      </c>
      <c r="FV81" s="156" t="str">
        <f t="shared" si="104"/>
        <v/>
      </c>
      <c r="FW81" s="156" t="str">
        <f t="shared" si="104"/>
        <v/>
      </c>
      <c r="FX81" s="156" t="str">
        <f t="shared" si="104"/>
        <v/>
      </c>
      <c r="FY81" s="156" t="str">
        <f t="shared" si="104"/>
        <v/>
      </c>
      <c r="FZ81" s="156" t="str">
        <f t="shared" si="104"/>
        <v/>
      </c>
      <c r="GA81" s="156" t="str">
        <f t="shared" si="104"/>
        <v/>
      </c>
      <c r="GB81" s="156" t="str">
        <f t="shared" si="104"/>
        <v/>
      </c>
      <c r="GC81" s="156" t="str">
        <f t="shared" si="104"/>
        <v/>
      </c>
      <c r="GD81" s="156" t="str">
        <f t="shared" si="104"/>
        <v/>
      </c>
      <c r="GE81" s="156" t="str">
        <f t="shared" si="104"/>
        <v/>
      </c>
      <c r="GF81" s="156" t="str">
        <f t="shared" si="104"/>
        <v/>
      </c>
      <c r="GG81" s="156" t="str">
        <f t="shared" si="104"/>
        <v/>
      </c>
      <c r="GH81" s="156" t="str">
        <f t="shared" si="104"/>
        <v/>
      </c>
      <c r="GI81" s="156" t="str">
        <f t="shared" si="104"/>
        <v/>
      </c>
      <c r="GJ81" s="156" t="str">
        <f t="shared" si="104"/>
        <v/>
      </c>
      <c r="GK81" s="156" t="str">
        <f t="shared" ref="GK81:GZ92" si="105">IF($O81="Yes",IF($R81+COLUMN(FQ81)&gt;$S81,"",GJ81+1),"")</f>
        <v/>
      </c>
      <c r="GL81" s="156" t="str">
        <f t="shared" si="105"/>
        <v/>
      </c>
      <c r="GM81" s="156" t="str">
        <f t="shared" si="105"/>
        <v/>
      </c>
      <c r="GN81" s="156" t="str">
        <f t="shared" si="105"/>
        <v/>
      </c>
      <c r="GO81" s="156" t="str">
        <f t="shared" si="105"/>
        <v/>
      </c>
      <c r="GP81" s="156" t="str">
        <f t="shared" si="105"/>
        <v/>
      </c>
      <c r="GQ81" s="156" t="str">
        <f t="shared" si="105"/>
        <v/>
      </c>
      <c r="GR81" s="156" t="str">
        <f t="shared" si="105"/>
        <v/>
      </c>
      <c r="GS81" s="156" t="str">
        <f t="shared" si="105"/>
        <v/>
      </c>
      <c r="GT81" s="156" t="str">
        <f t="shared" si="105"/>
        <v/>
      </c>
      <c r="GU81" s="156" t="str">
        <f t="shared" si="105"/>
        <v/>
      </c>
      <c r="GV81" s="156" t="str">
        <f t="shared" si="105"/>
        <v/>
      </c>
      <c r="GW81" s="156" t="str">
        <f t="shared" si="105"/>
        <v/>
      </c>
      <c r="GX81" s="156" t="str">
        <f t="shared" si="105"/>
        <v/>
      </c>
      <c r="GY81" s="156" t="str">
        <f t="shared" si="105"/>
        <v/>
      </c>
      <c r="GZ81" s="156" t="str">
        <f t="shared" si="105"/>
        <v/>
      </c>
      <c r="HA81" s="156" t="str">
        <f t="shared" ref="HA81:HP92" si="106">IF($O81="Yes",IF($R81+COLUMN(GG81)&gt;$S81,"",GZ81+1),"")</f>
        <v/>
      </c>
      <c r="HB81" s="156" t="str">
        <f t="shared" si="106"/>
        <v/>
      </c>
      <c r="HC81" s="156" t="str">
        <f t="shared" si="106"/>
        <v/>
      </c>
      <c r="HD81" s="156" t="str">
        <f t="shared" si="106"/>
        <v/>
      </c>
      <c r="HE81" s="156" t="str">
        <f t="shared" si="106"/>
        <v/>
      </c>
      <c r="HF81" s="156" t="str">
        <f t="shared" si="106"/>
        <v/>
      </c>
      <c r="HG81" s="156" t="str">
        <f t="shared" si="106"/>
        <v/>
      </c>
      <c r="HH81" s="156" t="str">
        <f t="shared" si="106"/>
        <v/>
      </c>
      <c r="HI81" s="156" t="str">
        <f t="shared" si="106"/>
        <v/>
      </c>
      <c r="HJ81" s="156" t="str">
        <f t="shared" si="106"/>
        <v/>
      </c>
      <c r="HK81" s="156" t="str">
        <f t="shared" si="106"/>
        <v/>
      </c>
      <c r="HL81" s="156" t="str">
        <f t="shared" si="106"/>
        <v/>
      </c>
      <c r="HM81" s="156" t="str">
        <f t="shared" si="106"/>
        <v/>
      </c>
      <c r="HN81" s="156" t="str">
        <f t="shared" si="106"/>
        <v/>
      </c>
      <c r="HO81" s="156" t="str">
        <f t="shared" si="106"/>
        <v/>
      </c>
      <c r="HP81" s="156" t="str">
        <f t="shared" si="106"/>
        <v/>
      </c>
      <c r="HQ81" s="156" t="str">
        <f t="shared" ref="HQ81:IF92" si="107">IF($O81="Yes",IF($R81+COLUMN(GW81)&gt;$S81,"",HP81+1),"")</f>
        <v/>
      </c>
      <c r="HR81" s="156" t="str">
        <f t="shared" si="107"/>
        <v/>
      </c>
      <c r="HS81" s="156" t="str">
        <f t="shared" si="107"/>
        <v/>
      </c>
      <c r="HT81" s="156" t="str">
        <f t="shared" si="107"/>
        <v/>
      </c>
      <c r="HU81" s="156" t="str">
        <f t="shared" si="107"/>
        <v/>
      </c>
      <c r="HV81" s="156" t="str">
        <f t="shared" si="107"/>
        <v/>
      </c>
      <c r="HW81" s="156" t="str">
        <f t="shared" si="107"/>
        <v/>
      </c>
      <c r="HX81" s="156" t="str">
        <f t="shared" si="107"/>
        <v/>
      </c>
      <c r="HY81" s="156" t="str">
        <f t="shared" si="107"/>
        <v/>
      </c>
      <c r="HZ81" s="156" t="str">
        <f t="shared" si="107"/>
        <v/>
      </c>
      <c r="IA81" s="156" t="str">
        <f t="shared" si="107"/>
        <v/>
      </c>
      <c r="IB81" s="156" t="str">
        <f t="shared" si="107"/>
        <v/>
      </c>
      <c r="IC81" s="156" t="str">
        <f t="shared" si="107"/>
        <v/>
      </c>
      <c r="ID81" s="156" t="str">
        <f t="shared" si="107"/>
        <v/>
      </c>
      <c r="IE81" s="156" t="str">
        <f t="shared" si="107"/>
        <v/>
      </c>
      <c r="IF81" s="156" t="str">
        <f t="shared" si="107"/>
        <v/>
      </c>
      <c r="IG81" s="156" t="str">
        <f t="shared" ref="IG81:IV92" si="108">IF($O81="Yes",IF($R81+COLUMN(HM81)&gt;$S81,"",IF81+1),"")</f>
        <v/>
      </c>
      <c r="IH81" s="156" t="str">
        <f t="shared" si="108"/>
        <v/>
      </c>
      <c r="II81" s="156" t="str">
        <f t="shared" si="108"/>
        <v/>
      </c>
      <c r="IJ81" s="156" t="str">
        <f t="shared" si="108"/>
        <v/>
      </c>
      <c r="IK81" s="156" t="str">
        <f t="shared" si="108"/>
        <v/>
      </c>
      <c r="IL81" s="156" t="str">
        <f t="shared" si="108"/>
        <v/>
      </c>
      <c r="IM81" s="156" t="str">
        <f t="shared" si="108"/>
        <v/>
      </c>
      <c r="IN81" s="156" t="str">
        <f t="shared" si="108"/>
        <v/>
      </c>
      <c r="IO81" s="156" t="str">
        <f t="shared" si="108"/>
        <v/>
      </c>
      <c r="IP81" s="156" t="str">
        <f t="shared" si="108"/>
        <v/>
      </c>
      <c r="IQ81" s="156" t="str">
        <f t="shared" si="108"/>
        <v/>
      </c>
      <c r="IR81" s="156" t="str">
        <f t="shared" si="108"/>
        <v/>
      </c>
      <c r="IS81" s="156" t="str">
        <f t="shared" si="108"/>
        <v/>
      </c>
      <c r="IT81" s="156" t="str">
        <f t="shared" si="108"/>
        <v/>
      </c>
      <c r="IU81" s="156" t="str">
        <f t="shared" si="108"/>
        <v/>
      </c>
      <c r="IV81" s="156" t="str">
        <f t="shared" si="108"/>
        <v/>
      </c>
      <c r="IW81" s="156" t="str">
        <f t="shared" ref="IW81:JL92" si="109">IF($O81="Yes",IF($R81+COLUMN(IC81)&gt;$S81,"",IV81+1),"")</f>
        <v/>
      </c>
      <c r="IX81" s="156" t="str">
        <f t="shared" si="109"/>
        <v/>
      </c>
      <c r="IY81" s="156" t="str">
        <f t="shared" si="109"/>
        <v/>
      </c>
      <c r="IZ81" s="156" t="str">
        <f t="shared" si="109"/>
        <v/>
      </c>
      <c r="JA81" s="156" t="str">
        <f t="shared" si="109"/>
        <v/>
      </c>
      <c r="JB81" s="156" t="str">
        <f t="shared" si="109"/>
        <v/>
      </c>
      <c r="JC81" s="156" t="str">
        <f t="shared" si="109"/>
        <v/>
      </c>
      <c r="JD81" s="156" t="str">
        <f t="shared" si="109"/>
        <v/>
      </c>
      <c r="JE81" s="156" t="str">
        <f t="shared" si="109"/>
        <v/>
      </c>
      <c r="JF81" s="156" t="str">
        <f t="shared" si="109"/>
        <v/>
      </c>
      <c r="JG81" s="156" t="str">
        <f t="shared" si="109"/>
        <v/>
      </c>
      <c r="JH81" s="156" t="str">
        <f t="shared" si="109"/>
        <v/>
      </c>
      <c r="JI81" s="156" t="str">
        <f t="shared" si="109"/>
        <v/>
      </c>
      <c r="JJ81" s="156" t="str">
        <f t="shared" si="109"/>
        <v/>
      </c>
      <c r="JK81" s="156" t="str">
        <f t="shared" si="109"/>
        <v/>
      </c>
      <c r="JL81" s="156" t="str">
        <f t="shared" si="109"/>
        <v/>
      </c>
      <c r="JM81" s="156" t="str">
        <f t="shared" ref="JM81:KB92" si="110">IF($O81="Yes",IF($R81+COLUMN(IS81)&gt;$S81,"",JL81+1),"")</f>
        <v/>
      </c>
      <c r="JN81" s="156" t="str">
        <f t="shared" si="110"/>
        <v/>
      </c>
      <c r="JO81" s="156" t="str">
        <f t="shared" si="110"/>
        <v/>
      </c>
      <c r="JP81" s="156" t="str">
        <f t="shared" si="110"/>
        <v/>
      </c>
      <c r="JQ81" s="156" t="str">
        <f t="shared" si="110"/>
        <v/>
      </c>
      <c r="JR81" s="156" t="str">
        <f t="shared" si="110"/>
        <v/>
      </c>
      <c r="JS81" s="156" t="str">
        <f t="shared" si="110"/>
        <v/>
      </c>
      <c r="JT81" s="156" t="str">
        <f t="shared" si="110"/>
        <v/>
      </c>
      <c r="JU81" s="156" t="str">
        <f t="shared" si="110"/>
        <v/>
      </c>
      <c r="JV81" s="156" t="str">
        <f t="shared" si="110"/>
        <v/>
      </c>
      <c r="JW81" s="156" t="str">
        <f t="shared" si="110"/>
        <v/>
      </c>
      <c r="JX81" s="156" t="str">
        <f t="shared" si="110"/>
        <v/>
      </c>
      <c r="JY81" s="156" t="str">
        <f t="shared" si="110"/>
        <v/>
      </c>
      <c r="JZ81" s="156" t="str">
        <f t="shared" si="110"/>
        <v/>
      </c>
      <c r="KA81" s="156" t="str">
        <f t="shared" si="110"/>
        <v/>
      </c>
      <c r="KB81" s="156" t="str">
        <f t="shared" si="110"/>
        <v/>
      </c>
      <c r="KC81" s="156" t="str">
        <f t="shared" ref="KC81:KR92" si="111">IF($O81="Yes",IF($R81+COLUMN(JI81)&gt;$S81,"",KB81+1),"")</f>
        <v/>
      </c>
      <c r="KD81" s="156" t="str">
        <f t="shared" si="111"/>
        <v/>
      </c>
      <c r="KE81" s="156" t="str">
        <f t="shared" si="111"/>
        <v/>
      </c>
      <c r="KF81" s="156" t="str">
        <f t="shared" si="111"/>
        <v/>
      </c>
      <c r="KG81" s="156" t="str">
        <f t="shared" si="111"/>
        <v/>
      </c>
      <c r="KH81" s="156" t="str">
        <f t="shared" si="111"/>
        <v/>
      </c>
      <c r="KI81" s="156" t="str">
        <f t="shared" si="111"/>
        <v/>
      </c>
      <c r="KJ81" s="156" t="str">
        <f t="shared" si="111"/>
        <v/>
      </c>
      <c r="KK81" s="156" t="str">
        <f t="shared" si="111"/>
        <v/>
      </c>
      <c r="KL81" s="156" t="str">
        <f t="shared" si="111"/>
        <v/>
      </c>
      <c r="KM81" s="156" t="str">
        <f t="shared" si="111"/>
        <v/>
      </c>
      <c r="KN81" s="156" t="str">
        <f t="shared" si="111"/>
        <v/>
      </c>
      <c r="KO81" s="156" t="str">
        <f t="shared" si="111"/>
        <v/>
      </c>
      <c r="KP81" s="156" t="str">
        <f t="shared" si="111"/>
        <v/>
      </c>
      <c r="KQ81" s="156" t="str">
        <f t="shared" si="111"/>
        <v/>
      </c>
      <c r="KR81" s="156" t="str">
        <f t="shared" si="111"/>
        <v/>
      </c>
      <c r="KS81" s="156" t="str">
        <f t="shared" ref="KS81:LH92" si="112">IF($O81="Yes",IF($R81+COLUMN(JY81)&gt;$S81,"",KR81+1),"")</f>
        <v/>
      </c>
      <c r="KT81" s="156" t="str">
        <f t="shared" si="112"/>
        <v/>
      </c>
      <c r="KU81" s="156" t="str">
        <f t="shared" si="112"/>
        <v/>
      </c>
      <c r="KV81" s="156" t="str">
        <f t="shared" si="112"/>
        <v/>
      </c>
      <c r="KW81" s="156" t="str">
        <f t="shared" si="112"/>
        <v/>
      </c>
      <c r="KX81" s="156" t="str">
        <f t="shared" si="112"/>
        <v/>
      </c>
      <c r="KY81" s="156" t="str">
        <f t="shared" si="112"/>
        <v/>
      </c>
      <c r="KZ81" s="156" t="str">
        <f t="shared" si="112"/>
        <v/>
      </c>
      <c r="LA81" s="156" t="str">
        <f t="shared" si="112"/>
        <v/>
      </c>
      <c r="LB81" s="156" t="str">
        <f t="shared" si="112"/>
        <v/>
      </c>
      <c r="LC81" s="156" t="str">
        <f t="shared" si="112"/>
        <v/>
      </c>
      <c r="LD81" s="156" t="str">
        <f t="shared" si="112"/>
        <v/>
      </c>
      <c r="LE81" s="156" t="str">
        <f t="shared" si="112"/>
        <v/>
      </c>
      <c r="LF81" s="156" t="str">
        <f t="shared" si="112"/>
        <v/>
      </c>
      <c r="LG81" s="156" t="str">
        <f t="shared" si="112"/>
        <v/>
      </c>
      <c r="LH81" s="156" t="str">
        <f t="shared" si="112"/>
        <v/>
      </c>
      <c r="LI81" s="156" t="str">
        <f t="shared" ref="LI81:LX92" si="113">IF($O81="Yes",IF($R81+COLUMN(KO81)&gt;$S81,"",LH81+1),"")</f>
        <v/>
      </c>
      <c r="LJ81" s="156" t="str">
        <f t="shared" si="113"/>
        <v/>
      </c>
      <c r="LK81" s="156" t="str">
        <f t="shared" si="113"/>
        <v/>
      </c>
      <c r="LL81" s="156" t="str">
        <f t="shared" si="113"/>
        <v/>
      </c>
      <c r="LM81" s="156" t="str">
        <f t="shared" si="113"/>
        <v/>
      </c>
      <c r="LN81" s="156" t="str">
        <f t="shared" si="113"/>
        <v/>
      </c>
      <c r="LO81" s="156" t="str">
        <f t="shared" si="113"/>
        <v/>
      </c>
      <c r="LP81" s="156" t="str">
        <f t="shared" si="113"/>
        <v/>
      </c>
      <c r="LQ81" s="156" t="str">
        <f t="shared" si="113"/>
        <v/>
      </c>
      <c r="LR81" s="156" t="str">
        <f t="shared" si="113"/>
        <v/>
      </c>
      <c r="LS81" s="156" t="str">
        <f t="shared" si="113"/>
        <v/>
      </c>
      <c r="LT81" s="156" t="str">
        <f t="shared" si="113"/>
        <v/>
      </c>
      <c r="LU81" s="156" t="str">
        <f t="shared" si="113"/>
        <v/>
      </c>
      <c r="LV81" s="156" t="str">
        <f t="shared" si="113"/>
        <v/>
      </c>
      <c r="LW81" s="156" t="str">
        <f t="shared" si="113"/>
        <v/>
      </c>
      <c r="LX81" s="156" t="str">
        <f t="shared" si="113"/>
        <v/>
      </c>
      <c r="LY81" s="156" t="str">
        <f t="shared" ref="LY81:MN92" si="114">IF($O81="Yes",IF($R81+COLUMN(LE81)&gt;$S81,"",LX81+1),"")</f>
        <v/>
      </c>
      <c r="LZ81" s="156" t="str">
        <f t="shared" si="114"/>
        <v/>
      </c>
      <c r="MA81" s="156" t="str">
        <f t="shared" si="114"/>
        <v/>
      </c>
      <c r="MB81" s="156" t="str">
        <f t="shared" si="114"/>
        <v/>
      </c>
      <c r="MC81" s="156" t="str">
        <f t="shared" si="114"/>
        <v/>
      </c>
      <c r="MD81" s="156" t="str">
        <f t="shared" si="114"/>
        <v/>
      </c>
      <c r="ME81" s="156" t="str">
        <f t="shared" si="114"/>
        <v/>
      </c>
      <c r="MF81" s="156" t="str">
        <f t="shared" si="114"/>
        <v/>
      </c>
      <c r="MG81" s="156" t="str">
        <f t="shared" si="114"/>
        <v/>
      </c>
      <c r="MH81" s="156" t="str">
        <f t="shared" si="114"/>
        <v/>
      </c>
      <c r="MI81" s="156" t="str">
        <f t="shared" si="114"/>
        <v/>
      </c>
      <c r="MJ81" s="156" t="str">
        <f t="shared" si="114"/>
        <v/>
      </c>
      <c r="MK81" s="156" t="str">
        <f t="shared" si="114"/>
        <v/>
      </c>
      <c r="ML81" s="156" t="str">
        <f t="shared" si="114"/>
        <v/>
      </c>
      <c r="MM81" s="156" t="str">
        <f t="shared" si="114"/>
        <v/>
      </c>
      <c r="MN81" s="156" t="str">
        <f t="shared" si="114"/>
        <v/>
      </c>
      <c r="MO81" s="156" t="str">
        <f t="shared" ref="MO81:ND92" si="115">IF($O81="Yes",IF($R81+COLUMN(LU81)&gt;$S81,"",MN81+1),"")</f>
        <v/>
      </c>
      <c r="MP81" s="156" t="str">
        <f t="shared" si="115"/>
        <v/>
      </c>
      <c r="MQ81" s="156" t="str">
        <f t="shared" si="115"/>
        <v/>
      </c>
      <c r="MR81" s="156" t="str">
        <f t="shared" si="115"/>
        <v/>
      </c>
      <c r="MS81" s="156" t="str">
        <f t="shared" si="115"/>
        <v/>
      </c>
      <c r="MT81" s="156" t="str">
        <f t="shared" si="115"/>
        <v/>
      </c>
      <c r="MU81" s="156" t="str">
        <f t="shared" si="115"/>
        <v/>
      </c>
      <c r="MV81" s="156" t="str">
        <f t="shared" si="115"/>
        <v/>
      </c>
      <c r="MW81" s="156" t="str">
        <f t="shared" si="115"/>
        <v/>
      </c>
      <c r="MX81" s="156" t="str">
        <f t="shared" si="115"/>
        <v/>
      </c>
      <c r="MY81" s="156" t="str">
        <f t="shared" si="115"/>
        <v/>
      </c>
      <c r="MZ81" s="156" t="str">
        <f t="shared" si="115"/>
        <v/>
      </c>
      <c r="NA81" s="156" t="str">
        <f t="shared" si="115"/>
        <v/>
      </c>
      <c r="NB81" s="156" t="str">
        <f t="shared" si="115"/>
        <v/>
      </c>
      <c r="NC81" s="156" t="str">
        <f t="shared" si="115"/>
        <v/>
      </c>
      <c r="ND81" s="156" t="str">
        <f t="shared" si="115"/>
        <v/>
      </c>
      <c r="NE81" s="156" t="str">
        <f t="shared" ref="NE81:NT81" si="116">IF($O81="Yes",IF($R81+COLUMN(MK81)&gt;$S81,"",ND81+1),"")</f>
        <v/>
      </c>
      <c r="NF81" s="156" t="str">
        <f t="shared" si="116"/>
        <v/>
      </c>
      <c r="NG81" s="156" t="str">
        <f t="shared" si="116"/>
        <v/>
      </c>
      <c r="NH81" s="156" t="str">
        <f t="shared" si="116"/>
        <v/>
      </c>
      <c r="NI81" s="156" t="str">
        <f t="shared" si="116"/>
        <v/>
      </c>
      <c r="NJ81" s="156" t="str">
        <f t="shared" si="116"/>
        <v/>
      </c>
      <c r="NK81" s="156" t="str">
        <f t="shared" si="116"/>
        <v/>
      </c>
      <c r="NL81" s="156" t="str">
        <f t="shared" si="116"/>
        <v/>
      </c>
      <c r="NM81" s="156" t="str">
        <f t="shared" si="116"/>
        <v/>
      </c>
      <c r="NN81" s="156" t="str">
        <f t="shared" si="116"/>
        <v/>
      </c>
      <c r="NO81" s="156" t="str">
        <f t="shared" si="116"/>
        <v/>
      </c>
      <c r="NP81" s="156" t="str">
        <f t="shared" si="116"/>
        <v/>
      </c>
      <c r="NQ81" s="156" t="str">
        <f t="shared" si="116"/>
        <v/>
      </c>
      <c r="NR81" s="156" t="str">
        <f t="shared" si="116"/>
        <v/>
      </c>
      <c r="NS81" s="156" t="str">
        <f t="shared" si="116"/>
        <v/>
      </c>
      <c r="NT81" s="156" t="str">
        <f t="shared" si="116"/>
        <v/>
      </c>
      <c r="NU81" s="156" t="str">
        <f t="shared" ref="MS81:NU91" si="117">IF($O81="Yes",IF($R81+COLUMN(NA81)&gt;$S81,"",NT81+1),"")</f>
        <v/>
      </c>
    </row>
    <row r="82" spans="10:385" s="7" customFormat="1" ht="12.95" customHeight="1" x14ac:dyDescent="0.2">
      <c r="M82" s="91"/>
      <c r="N82" s="154">
        <v>2</v>
      </c>
      <c r="O82" s="154" t="str">
        <f t="shared" si="88"/>
        <v>No</v>
      </c>
      <c r="P82" s="154">
        <f t="shared" si="89"/>
        <v>0</v>
      </c>
      <c r="Q82" s="154">
        <f t="shared" si="90"/>
        <v>0</v>
      </c>
      <c r="R82" s="155" t="str">
        <f t="shared" si="91"/>
        <v/>
      </c>
      <c r="S82" s="155" t="str">
        <f t="shared" si="92"/>
        <v/>
      </c>
      <c r="T82" s="156" t="str">
        <f t="shared" si="93"/>
        <v/>
      </c>
      <c r="U82" s="156" t="str">
        <f t="shared" si="94"/>
        <v/>
      </c>
      <c r="V82" s="156" t="str">
        <f t="shared" si="94"/>
        <v/>
      </c>
      <c r="W82" s="156" t="str">
        <f t="shared" si="94"/>
        <v/>
      </c>
      <c r="X82" s="156" t="str">
        <f t="shared" si="94"/>
        <v/>
      </c>
      <c r="Y82" s="156" t="str">
        <f t="shared" si="94"/>
        <v/>
      </c>
      <c r="Z82" s="156" t="str">
        <f t="shared" si="94"/>
        <v/>
      </c>
      <c r="AA82" s="156" t="str">
        <f t="shared" si="94"/>
        <v/>
      </c>
      <c r="AB82" s="156" t="str">
        <f t="shared" si="94"/>
        <v/>
      </c>
      <c r="AC82" s="156" t="str">
        <f t="shared" si="94"/>
        <v/>
      </c>
      <c r="AD82" s="156" t="str">
        <f t="shared" si="94"/>
        <v/>
      </c>
      <c r="AE82" s="156" t="str">
        <f t="shared" si="94"/>
        <v/>
      </c>
      <c r="AF82" s="156" t="str">
        <f t="shared" si="94"/>
        <v/>
      </c>
      <c r="AG82" s="156" t="str">
        <f t="shared" si="95"/>
        <v/>
      </c>
      <c r="AH82" s="156" t="str">
        <f t="shared" si="95"/>
        <v/>
      </c>
      <c r="AI82" s="156" t="str">
        <f t="shared" si="95"/>
        <v/>
      </c>
      <c r="AJ82" s="156" t="str">
        <f t="shared" si="95"/>
        <v/>
      </c>
      <c r="AK82" s="156" t="str">
        <f t="shared" si="95"/>
        <v/>
      </c>
      <c r="AL82" s="156" t="str">
        <f t="shared" si="95"/>
        <v/>
      </c>
      <c r="AM82" s="156" t="str">
        <f t="shared" si="95"/>
        <v/>
      </c>
      <c r="AN82" s="156" t="str">
        <f t="shared" si="95"/>
        <v/>
      </c>
      <c r="AO82" s="156" t="str">
        <f t="shared" si="95"/>
        <v/>
      </c>
      <c r="AP82" s="156" t="str">
        <f t="shared" si="95"/>
        <v/>
      </c>
      <c r="AQ82" s="156" t="str">
        <f t="shared" si="95"/>
        <v/>
      </c>
      <c r="AR82" s="156" t="str">
        <f t="shared" si="95"/>
        <v/>
      </c>
      <c r="AS82" s="156" t="str">
        <f t="shared" si="95"/>
        <v/>
      </c>
      <c r="AT82" s="156" t="str">
        <f t="shared" si="95"/>
        <v/>
      </c>
      <c r="AU82" s="156" t="str">
        <f t="shared" si="95"/>
        <v/>
      </c>
      <c r="AV82" s="156" t="str">
        <f t="shared" si="95"/>
        <v/>
      </c>
      <c r="AW82" s="156" t="str">
        <f t="shared" si="96"/>
        <v/>
      </c>
      <c r="AX82" s="156" t="str">
        <f t="shared" si="96"/>
        <v/>
      </c>
      <c r="AY82" s="156" t="str">
        <f t="shared" si="96"/>
        <v/>
      </c>
      <c r="AZ82" s="156" t="str">
        <f t="shared" si="96"/>
        <v/>
      </c>
      <c r="BA82" s="156" t="str">
        <f t="shared" si="96"/>
        <v/>
      </c>
      <c r="BB82" s="156" t="str">
        <f t="shared" si="96"/>
        <v/>
      </c>
      <c r="BC82" s="156" t="str">
        <f t="shared" si="96"/>
        <v/>
      </c>
      <c r="BD82" s="156" t="str">
        <f t="shared" si="96"/>
        <v/>
      </c>
      <c r="BE82" s="156" t="str">
        <f t="shared" si="96"/>
        <v/>
      </c>
      <c r="BF82" s="156" t="str">
        <f t="shared" si="96"/>
        <v/>
      </c>
      <c r="BG82" s="156" t="str">
        <f t="shared" si="96"/>
        <v/>
      </c>
      <c r="BH82" s="156" t="str">
        <f t="shared" si="96"/>
        <v/>
      </c>
      <c r="BI82" s="156" t="str">
        <f t="shared" si="96"/>
        <v/>
      </c>
      <c r="BJ82" s="156" t="str">
        <f t="shared" si="96"/>
        <v/>
      </c>
      <c r="BK82" s="156" t="str">
        <f t="shared" si="96"/>
        <v/>
      </c>
      <c r="BL82" s="156" t="str">
        <f t="shared" si="96"/>
        <v/>
      </c>
      <c r="BM82" s="156" t="str">
        <f t="shared" si="97"/>
        <v/>
      </c>
      <c r="BN82" s="156" t="str">
        <f t="shared" si="97"/>
        <v/>
      </c>
      <c r="BO82" s="156" t="str">
        <f t="shared" si="97"/>
        <v/>
      </c>
      <c r="BP82" s="156" t="str">
        <f t="shared" si="97"/>
        <v/>
      </c>
      <c r="BQ82" s="156" t="str">
        <f t="shared" si="97"/>
        <v/>
      </c>
      <c r="BR82" s="156" t="str">
        <f t="shared" si="97"/>
        <v/>
      </c>
      <c r="BS82" s="156" t="str">
        <f t="shared" si="97"/>
        <v/>
      </c>
      <c r="BT82" s="156" t="str">
        <f t="shared" si="97"/>
        <v/>
      </c>
      <c r="BU82" s="156" t="str">
        <f t="shared" si="97"/>
        <v/>
      </c>
      <c r="BV82" s="156" t="str">
        <f t="shared" si="97"/>
        <v/>
      </c>
      <c r="BW82" s="156" t="str">
        <f t="shared" si="97"/>
        <v/>
      </c>
      <c r="BX82" s="156" t="str">
        <f t="shared" si="97"/>
        <v/>
      </c>
      <c r="BY82" s="156" t="str">
        <f t="shared" si="97"/>
        <v/>
      </c>
      <c r="BZ82" s="156" t="str">
        <f t="shared" si="97"/>
        <v/>
      </c>
      <c r="CA82" s="156" t="str">
        <f t="shared" si="97"/>
        <v/>
      </c>
      <c r="CB82" s="156" t="str">
        <f t="shared" si="97"/>
        <v/>
      </c>
      <c r="CC82" s="156" t="str">
        <f t="shared" si="98"/>
        <v/>
      </c>
      <c r="CD82" s="156" t="str">
        <f t="shared" si="98"/>
        <v/>
      </c>
      <c r="CE82" s="156" t="str">
        <f t="shared" si="98"/>
        <v/>
      </c>
      <c r="CF82" s="156" t="str">
        <f t="shared" si="98"/>
        <v/>
      </c>
      <c r="CG82" s="156" t="str">
        <f t="shared" si="98"/>
        <v/>
      </c>
      <c r="CH82" s="156" t="str">
        <f t="shared" si="98"/>
        <v/>
      </c>
      <c r="CI82" s="156" t="str">
        <f t="shared" si="98"/>
        <v/>
      </c>
      <c r="CJ82" s="156" t="str">
        <f t="shared" si="98"/>
        <v/>
      </c>
      <c r="CK82" s="156" t="str">
        <f t="shared" si="98"/>
        <v/>
      </c>
      <c r="CL82" s="156" t="str">
        <f t="shared" si="98"/>
        <v/>
      </c>
      <c r="CM82" s="156" t="str">
        <f t="shared" si="98"/>
        <v/>
      </c>
      <c r="CN82" s="156" t="str">
        <f t="shared" si="98"/>
        <v/>
      </c>
      <c r="CO82" s="156" t="str">
        <f t="shared" si="98"/>
        <v/>
      </c>
      <c r="CP82" s="156" t="str">
        <f t="shared" si="98"/>
        <v/>
      </c>
      <c r="CQ82" s="156" t="str">
        <f t="shared" si="98"/>
        <v/>
      </c>
      <c r="CR82" s="156" t="str">
        <f t="shared" si="98"/>
        <v/>
      </c>
      <c r="CS82" s="156" t="str">
        <f t="shared" si="99"/>
        <v/>
      </c>
      <c r="CT82" s="156" t="str">
        <f t="shared" si="99"/>
        <v/>
      </c>
      <c r="CU82" s="156" t="str">
        <f t="shared" si="99"/>
        <v/>
      </c>
      <c r="CV82" s="156" t="str">
        <f t="shared" si="99"/>
        <v/>
      </c>
      <c r="CW82" s="156" t="str">
        <f t="shared" si="99"/>
        <v/>
      </c>
      <c r="CX82" s="156" t="str">
        <f t="shared" si="99"/>
        <v/>
      </c>
      <c r="CY82" s="156" t="str">
        <f t="shared" si="99"/>
        <v/>
      </c>
      <c r="CZ82" s="156" t="str">
        <f t="shared" si="99"/>
        <v/>
      </c>
      <c r="DA82" s="156" t="str">
        <f t="shared" si="99"/>
        <v/>
      </c>
      <c r="DB82" s="156" t="str">
        <f t="shared" si="99"/>
        <v/>
      </c>
      <c r="DC82" s="156" t="str">
        <f t="shared" si="99"/>
        <v/>
      </c>
      <c r="DD82" s="156" t="str">
        <f t="shared" si="99"/>
        <v/>
      </c>
      <c r="DE82" s="156" t="str">
        <f t="shared" si="99"/>
        <v/>
      </c>
      <c r="DF82" s="156" t="str">
        <f t="shared" si="99"/>
        <v/>
      </c>
      <c r="DG82" s="156" t="str">
        <f t="shared" si="99"/>
        <v/>
      </c>
      <c r="DH82" s="156" t="str">
        <f t="shared" si="99"/>
        <v/>
      </c>
      <c r="DI82" s="156" t="str">
        <f t="shared" si="100"/>
        <v/>
      </c>
      <c r="DJ82" s="156" t="str">
        <f t="shared" si="100"/>
        <v/>
      </c>
      <c r="DK82" s="156" t="str">
        <f t="shared" si="100"/>
        <v/>
      </c>
      <c r="DL82" s="156" t="str">
        <f t="shared" si="100"/>
        <v/>
      </c>
      <c r="DM82" s="156" t="str">
        <f t="shared" si="100"/>
        <v/>
      </c>
      <c r="DN82" s="156" t="str">
        <f t="shared" si="100"/>
        <v/>
      </c>
      <c r="DO82" s="156" t="str">
        <f t="shared" si="100"/>
        <v/>
      </c>
      <c r="DP82" s="156" t="str">
        <f t="shared" si="100"/>
        <v/>
      </c>
      <c r="DQ82" s="156" t="str">
        <f t="shared" si="100"/>
        <v/>
      </c>
      <c r="DR82" s="156" t="str">
        <f t="shared" si="100"/>
        <v/>
      </c>
      <c r="DS82" s="156" t="str">
        <f t="shared" si="100"/>
        <v/>
      </c>
      <c r="DT82" s="156" t="str">
        <f t="shared" si="100"/>
        <v/>
      </c>
      <c r="DU82" s="156" t="str">
        <f t="shared" si="100"/>
        <v/>
      </c>
      <c r="DV82" s="156" t="str">
        <f t="shared" si="100"/>
        <v/>
      </c>
      <c r="DW82" s="156" t="str">
        <f t="shared" si="100"/>
        <v/>
      </c>
      <c r="DX82" s="156" t="str">
        <f t="shared" si="100"/>
        <v/>
      </c>
      <c r="DY82" s="156" t="str">
        <f t="shared" si="101"/>
        <v/>
      </c>
      <c r="DZ82" s="156" t="str">
        <f t="shared" si="101"/>
        <v/>
      </c>
      <c r="EA82" s="156" t="str">
        <f t="shared" si="101"/>
        <v/>
      </c>
      <c r="EB82" s="156" t="str">
        <f t="shared" si="101"/>
        <v/>
      </c>
      <c r="EC82" s="156" t="str">
        <f t="shared" si="101"/>
        <v/>
      </c>
      <c r="ED82" s="156" t="str">
        <f t="shared" si="101"/>
        <v/>
      </c>
      <c r="EE82" s="156" t="str">
        <f t="shared" si="101"/>
        <v/>
      </c>
      <c r="EF82" s="156" t="str">
        <f t="shared" si="101"/>
        <v/>
      </c>
      <c r="EG82" s="156" t="str">
        <f t="shared" si="101"/>
        <v/>
      </c>
      <c r="EH82" s="156" t="str">
        <f t="shared" si="101"/>
        <v/>
      </c>
      <c r="EI82" s="156" t="str">
        <f t="shared" si="101"/>
        <v/>
      </c>
      <c r="EJ82" s="156" t="str">
        <f t="shared" si="101"/>
        <v/>
      </c>
      <c r="EK82" s="156" t="str">
        <f t="shared" si="101"/>
        <v/>
      </c>
      <c r="EL82" s="156" t="str">
        <f t="shared" si="101"/>
        <v/>
      </c>
      <c r="EM82" s="156" t="str">
        <f t="shared" si="101"/>
        <v/>
      </c>
      <c r="EN82" s="156" t="str">
        <f t="shared" si="101"/>
        <v/>
      </c>
      <c r="EO82" s="156" t="str">
        <f t="shared" si="102"/>
        <v/>
      </c>
      <c r="EP82" s="156" t="str">
        <f t="shared" si="102"/>
        <v/>
      </c>
      <c r="EQ82" s="156" t="str">
        <f t="shared" si="102"/>
        <v/>
      </c>
      <c r="ER82" s="156" t="str">
        <f t="shared" si="102"/>
        <v/>
      </c>
      <c r="ES82" s="156" t="str">
        <f t="shared" si="102"/>
        <v/>
      </c>
      <c r="ET82" s="156" t="str">
        <f t="shared" si="102"/>
        <v/>
      </c>
      <c r="EU82" s="156" t="str">
        <f t="shared" si="102"/>
        <v/>
      </c>
      <c r="EV82" s="156" t="str">
        <f t="shared" si="102"/>
        <v/>
      </c>
      <c r="EW82" s="156" t="str">
        <f t="shared" si="102"/>
        <v/>
      </c>
      <c r="EX82" s="156" t="str">
        <f t="shared" si="102"/>
        <v/>
      </c>
      <c r="EY82" s="156" t="str">
        <f t="shared" si="102"/>
        <v/>
      </c>
      <c r="EZ82" s="156" t="str">
        <f t="shared" si="102"/>
        <v/>
      </c>
      <c r="FA82" s="156" t="str">
        <f t="shared" si="102"/>
        <v/>
      </c>
      <c r="FB82" s="156" t="str">
        <f t="shared" si="102"/>
        <v/>
      </c>
      <c r="FC82" s="156" t="str">
        <f t="shared" si="102"/>
        <v/>
      </c>
      <c r="FD82" s="156" t="str">
        <f t="shared" si="102"/>
        <v/>
      </c>
      <c r="FE82" s="156" t="str">
        <f t="shared" si="103"/>
        <v/>
      </c>
      <c r="FF82" s="156" t="str">
        <f t="shared" si="103"/>
        <v/>
      </c>
      <c r="FG82" s="156" t="str">
        <f t="shared" si="103"/>
        <v/>
      </c>
      <c r="FH82" s="156" t="str">
        <f t="shared" si="103"/>
        <v/>
      </c>
      <c r="FI82" s="156" t="str">
        <f t="shared" si="103"/>
        <v/>
      </c>
      <c r="FJ82" s="156" t="str">
        <f t="shared" si="103"/>
        <v/>
      </c>
      <c r="FK82" s="156" t="str">
        <f t="shared" si="103"/>
        <v/>
      </c>
      <c r="FL82" s="156" t="str">
        <f t="shared" si="103"/>
        <v/>
      </c>
      <c r="FM82" s="156" t="str">
        <f t="shared" si="103"/>
        <v/>
      </c>
      <c r="FN82" s="156" t="str">
        <f t="shared" si="103"/>
        <v/>
      </c>
      <c r="FO82" s="156" t="str">
        <f t="shared" si="103"/>
        <v/>
      </c>
      <c r="FP82" s="156" t="str">
        <f t="shared" si="103"/>
        <v/>
      </c>
      <c r="FQ82" s="156" t="str">
        <f t="shared" si="103"/>
        <v/>
      </c>
      <c r="FR82" s="156" t="str">
        <f t="shared" si="103"/>
        <v/>
      </c>
      <c r="FS82" s="156" t="str">
        <f t="shared" si="103"/>
        <v/>
      </c>
      <c r="FT82" s="156" t="str">
        <f t="shared" si="103"/>
        <v/>
      </c>
      <c r="FU82" s="156" t="str">
        <f t="shared" si="104"/>
        <v/>
      </c>
      <c r="FV82" s="156" t="str">
        <f t="shared" si="104"/>
        <v/>
      </c>
      <c r="FW82" s="156" t="str">
        <f t="shared" si="104"/>
        <v/>
      </c>
      <c r="FX82" s="156" t="str">
        <f t="shared" si="104"/>
        <v/>
      </c>
      <c r="FY82" s="156" t="str">
        <f t="shared" si="104"/>
        <v/>
      </c>
      <c r="FZ82" s="156" t="str">
        <f t="shared" si="104"/>
        <v/>
      </c>
      <c r="GA82" s="156" t="str">
        <f t="shared" si="104"/>
        <v/>
      </c>
      <c r="GB82" s="156" t="str">
        <f t="shared" si="104"/>
        <v/>
      </c>
      <c r="GC82" s="156" t="str">
        <f t="shared" si="104"/>
        <v/>
      </c>
      <c r="GD82" s="156" t="str">
        <f t="shared" si="104"/>
        <v/>
      </c>
      <c r="GE82" s="156" t="str">
        <f t="shared" si="104"/>
        <v/>
      </c>
      <c r="GF82" s="156" t="str">
        <f t="shared" si="104"/>
        <v/>
      </c>
      <c r="GG82" s="156" t="str">
        <f t="shared" si="104"/>
        <v/>
      </c>
      <c r="GH82" s="156" t="str">
        <f t="shared" si="104"/>
        <v/>
      </c>
      <c r="GI82" s="156" t="str">
        <f t="shared" si="104"/>
        <v/>
      </c>
      <c r="GJ82" s="156" t="str">
        <f t="shared" si="104"/>
        <v/>
      </c>
      <c r="GK82" s="156" t="str">
        <f t="shared" si="105"/>
        <v/>
      </c>
      <c r="GL82" s="156" t="str">
        <f t="shared" si="105"/>
        <v/>
      </c>
      <c r="GM82" s="156" t="str">
        <f t="shared" si="105"/>
        <v/>
      </c>
      <c r="GN82" s="156" t="str">
        <f t="shared" si="105"/>
        <v/>
      </c>
      <c r="GO82" s="156" t="str">
        <f t="shared" si="105"/>
        <v/>
      </c>
      <c r="GP82" s="156" t="str">
        <f t="shared" si="105"/>
        <v/>
      </c>
      <c r="GQ82" s="156" t="str">
        <f t="shared" si="105"/>
        <v/>
      </c>
      <c r="GR82" s="156" t="str">
        <f t="shared" si="105"/>
        <v/>
      </c>
      <c r="GS82" s="156" t="str">
        <f t="shared" si="105"/>
        <v/>
      </c>
      <c r="GT82" s="156" t="str">
        <f t="shared" si="105"/>
        <v/>
      </c>
      <c r="GU82" s="156" t="str">
        <f t="shared" si="105"/>
        <v/>
      </c>
      <c r="GV82" s="156" t="str">
        <f t="shared" si="105"/>
        <v/>
      </c>
      <c r="GW82" s="156" t="str">
        <f t="shared" si="105"/>
        <v/>
      </c>
      <c r="GX82" s="156" t="str">
        <f t="shared" si="105"/>
        <v/>
      </c>
      <c r="GY82" s="156" t="str">
        <f t="shared" si="105"/>
        <v/>
      </c>
      <c r="GZ82" s="156" t="str">
        <f t="shared" si="105"/>
        <v/>
      </c>
      <c r="HA82" s="156" t="str">
        <f t="shared" si="106"/>
        <v/>
      </c>
      <c r="HB82" s="156" t="str">
        <f t="shared" si="106"/>
        <v/>
      </c>
      <c r="HC82" s="156" t="str">
        <f t="shared" si="106"/>
        <v/>
      </c>
      <c r="HD82" s="156" t="str">
        <f t="shared" si="106"/>
        <v/>
      </c>
      <c r="HE82" s="156" t="str">
        <f t="shared" si="106"/>
        <v/>
      </c>
      <c r="HF82" s="156" t="str">
        <f t="shared" si="106"/>
        <v/>
      </c>
      <c r="HG82" s="156" t="str">
        <f t="shared" si="106"/>
        <v/>
      </c>
      <c r="HH82" s="156" t="str">
        <f t="shared" si="106"/>
        <v/>
      </c>
      <c r="HI82" s="156" t="str">
        <f t="shared" si="106"/>
        <v/>
      </c>
      <c r="HJ82" s="156" t="str">
        <f t="shared" si="106"/>
        <v/>
      </c>
      <c r="HK82" s="156" t="str">
        <f t="shared" si="106"/>
        <v/>
      </c>
      <c r="HL82" s="156" t="str">
        <f t="shared" si="106"/>
        <v/>
      </c>
      <c r="HM82" s="156" t="str">
        <f t="shared" si="106"/>
        <v/>
      </c>
      <c r="HN82" s="156" t="str">
        <f t="shared" si="106"/>
        <v/>
      </c>
      <c r="HO82" s="156" t="str">
        <f t="shared" si="106"/>
        <v/>
      </c>
      <c r="HP82" s="156" t="str">
        <f t="shared" si="106"/>
        <v/>
      </c>
      <c r="HQ82" s="156" t="str">
        <f t="shared" si="107"/>
        <v/>
      </c>
      <c r="HR82" s="156" t="str">
        <f t="shared" si="107"/>
        <v/>
      </c>
      <c r="HS82" s="156" t="str">
        <f t="shared" si="107"/>
        <v/>
      </c>
      <c r="HT82" s="156" t="str">
        <f t="shared" si="107"/>
        <v/>
      </c>
      <c r="HU82" s="156" t="str">
        <f t="shared" si="107"/>
        <v/>
      </c>
      <c r="HV82" s="156" t="str">
        <f t="shared" si="107"/>
        <v/>
      </c>
      <c r="HW82" s="156" t="str">
        <f t="shared" si="107"/>
        <v/>
      </c>
      <c r="HX82" s="156" t="str">
        <f t="shared" si="107"/>
        <v/>
      </c>
      <c r="HY82" s="156" t="str">
        <f t="shared" si="107"/>
        <v/>
      </c>
      <c r="HZ82" s="156" t="str">
        <f t="shared" si="107"/>
        <v/>
      </c>
      <c r="IA82" s="156" t="str">
        <f t="shared" si="107"/>
        <v/>
      </c>
      <c r="IB82" s="156" t="str">
        <f t="shared" si="107"/>
        <v/>
      </c>
      <c r="IC82" s="156" t="str">
        <f t="shared" si="107"/>
        <v/>
      </c>
      <c r="ID82" s="156" t="str">
        <f t="shared" si="107"/>
        <v/>
      </c>
      <c r="IE82" s="156" t="str">
        <f t="shared" si="107"/>
        <v/>
      </c>
      <c r="IF82" s="156" t="str">
        <f t="shared" si="107"/>
        <v/>
      </c>
      <c r="IG82" s="156" t="str">
        <f t="shared" si="108"/>
        <v/>
      </c>
      <c r="IH82" s="156" t="str">
        <f t="shared" si="108"/>
        <v/>
      </c>
      <c r="II82" s="156" t="str">
        <f t="shared" si="108"/>
        <v/>
      </c>
      <c r="IJ82" s="156" t="str">
        <f t="shared" si="108"/>
        <v/>
      </c>
      <c r="IK82" s="156" t="str">
        <f t="shared" si="108"/>
        <v/>
      </c>
      <c r="IL82" s="156" t="str">
        <f t="shared" si="108"/>
        <v/>
      </c>
      <c r="IM82" s="156" t="str">
        <f t="shared" si="108"/>
        <v/>
      </c>
      <c r="IN82" s="156" t="str">
        <f t="shared" si="108"/>
        <v/>
      </c>
      <c r="IO82" s="156" t="str">
        <f t="shared" si="108"/>
        <v/>
      </c>
      <c r="IP82" s="156" t="str">
        <f t="shared" si="108"/>
        <v/>
      </c>
      <c r="IQ82" s="156" t="str">
        <f t="shared" si="108"/>
        <v/>
      </c>
      <c r="IR82" s="156" t="str">
        <f t="shared" si="108"/>
        <v/>
      </c>
      <c r="IS82" s="156" t="str">
        <f t="shared" si="108"/>
        <v/>
      </c>
      <c r="IT82" s="156" t="str">
        <f t="shared" si="108"/>
        <v/>
      </c>
      <c r="IU82" s="156" t="str">
        <f t="shared" si="108"/>
        <v/>
      </c>
      <c r="IV82" s="156" t="str">
        <f t="shared" si="108"/>
        <v/>
      </c>
      <c r="IW82" s="156" t="str">
        <f t="shared" si="109"/>
        <v/>
      </c>
      <c r="IX82" s="156" t="str">
        <f t="shared" si="109"/>
        <v/>
      </c>
      <c r="IY82" s="156" t="str">
        <f t="shared" si="109"/>
        <v/>
      </c>
      <c r="IZ82" s="156" t="str">
        <f t="shared" si="109"/>
        <v/>
      </c>
      <c r="JA82" s="156" t="str">
        <f t="shared" si="109"/>
        <v/>
      </c>
      <c r="JB82" s="156" t="str">
        <f t="shared" si="109"/>
        <v/>
      </c>
      <c r="JC82" s="156" t="str">
        <f t="shared" si="109"/>
        <v/>
      </c>
      <c r="JD82" s="156" t="str">
        <f t="shared" si="109"/>
        <v/>
      </c>
      <c r="JE82" s="156" t="str">
        <f t="shared" si="109"/>
        <v/>
      </c>
      <c r="JF82" s="156" t="str">
        <f t="shared" si="109"/>
        <v/>
      </c>
      <c r="JG82" s="156" t="str">
        <f t="shared" si="109"/>
        <v/>
      </c>
      <c r="JH82" s="156" t="str">
        <f t="shared" si="109"/>
        <v/>
      </c>
      <c r="JI82" s="156" t="str">
        <f t="shared" si="109"/>
        <v/>
      </c>
      <c r="JJ82" s="156" t="str">
        <f t="shared" si="109"/>
        <v/>
      </c>
      <c r="JK82" s="156" t="str">
        <f t="shared" si="109"/>
        <v/>
      </c>
      <c r="JL82" s="156" t="str">
        <f t="shared" si="109"/>
        <v/>
      </c>
      <c r="JM82" s="156" t="str">
        <f t="shared" si="110"/>
        <v/>
      </c>
      <c r="JN82" s="156" t="str">
        <f t="shared" si="110"/>
        <v/>
      </c>
      <c r="JO82" s="156" t="str">
        <f t="shared" si="110"/>
        <v/>
      </c>
      <c r="JP82" s="156" t="str">
        <f t="shared" si="110"/>
        <v/>
      </c>
      <c r="JQ82" s="156" t="str">
        <f t="shared" si="110"/>
        <v/>
      </c>
      <c r="JR82" s="156" t="str">
        <f t="shared" si="110"/>
        <v/>
      </c>
      <c r="JS82" s="156" t="str">
        <f t="shared" si="110"/>
        <v/>
      </c>
      <c r="JT82" s="156" t="str">
        <f t="shared" si="110"/>
        <v/>
      </c>
      <c r="JU82" s="156" t="str">
        <f t="shared" si="110"/>
        <v/>
      </c>
      <c r="JV82" s="156" t="str">
        <f t="shared" si="110"/>
        <v/>
      </c>
      <c r="JW82" s="156" t="str">
        <f t="shared" si="110"/>
        <v/>
      </c>
      <c r="JX82" s="156" t="str">
        <f t="shared" si="110"/>
        <v/>
      </c>
      <c r="JY82" s="156" t="str">
        <f t="shared" si="110"/>
        <v/>
      </c>
      <c r="JZ82" s="156" t="str">
        <f t="shared" si="110"/>
        <v/>
      </c>
      <c r="KA82" s="156" t="str">
        <f t="shared" si="110"/>
        <v/>
      </c>
      <c r="KB82" s="156" t="str">
        <f t="shared" si="110"/>
        <v/>
      </c>
      <c r="KC82" s="156" t="str">
        <f t="shared" si="111"/>
        <v/>
      </c>
      <c r="KD82" s="156" t="str">
        <f t="shared" si="111"/>
        <v/>
      </c>
      <c r="KE82" s="156" t="str">
        <f t="shared" si="111"/>
        <v/>
      </c>
      <c r="KF82" s="156" t="str">
        <f t="shared" si="111"/>
        <v/>
      </c>
      <c r="KG82" s="156" t="str">
        <f t="shared" si="111"/>
        <v/>
      </c>
      <c r="KH82" s="156" t="str">
        <f t="shared" si="111"/>
        <v/>
      </c>
      <c r="KI82" s="156" t="str">
        <f t="shared" si="111"/>
        <v/>
      </c>
      <c r="KJ82" s="156" t="str">
        <f t="shared" si="111"/>
        <v/>
      </c>
      <c r="KK82" s="156" t="str">
        <f t="shared" si="111"/>
        <v/>
      </c>
      <c r="KL82" s="156" t="str">
        <f t="shared" si="111"/>
        <v/>
      </c>
      <c r="KM82" s="156" t="str">
        <f t="shared" si="111"/>
        <v/>
      </c>
      <c r="KN82" s="156" t="str">
        <f t="shared" si="111"/>
        <v/>
      </c>
      <c r="KO82" s="156" t="str">
        <f t="shared" si="111"/>
        <v/>
      </c>
      <c r="KP82" s="156" t="str">
        <f t="shared" si="111"/>
        <v/>
      </c>
      <c r="KQ82" s="156" t="str">
        <f t="shared" si="111"/>
        <v/>
      </c>
      <c r="KR82" s="156" t="str">
        <f t="shared" si="111"/>
        <v/>
      </c>
      <c r="KS82" s="156" t="str">
        <f t="shared" si="112"/>
        <v/>
      </c>
      <c r="KT82" s="156" t="str">
        <f t="shared" si="112"/>
        <v/>
      </c>
      <c r="KU82" s="156" t="str">
        <f t="shared" si="112"/>
        <v/>
      </c>
      <c r="KV82" s="156" t="str">
        <f t="shared" si="112"/>
        <v/>
      </c>
      <c r="KW82" s="156" t="str">
        <f t="shared" si="112"/>
        <v/>
      </c>
      <c r="KX82" s="156" t="str">
        <f t="shared" si="112"/>
        <v/>
      </c>
      <c r="KY82" s="156" t="str">
        <f t="shared" si="112"/>
        <v/>
      </c>
      <c r="KZ82" s="156" t="str">
        <f t="shared" si="112"/>
        <v/>
      </c>
      <c r="LA82" s="156" t="str">
        <f t="shared" si="112"/>
        <v/>
      </c>
      <c r="LB82" s="156" t="str">
        <f t="shared" si="112"/>
        <v/>
      </c>
      <c r="LC82" s="156" t="str">
        <f t="shared" si="112"/>
        <v/>
      </c>
      <c r="LD82" s="156" t="str">
        <f t="shared" si="112"/>
        <v/>
      </c>
      <c r="LE82" s="156" t="str">
        <f t="shared" si="112"/>
        <v/>
      </c>
      <c r="LF82" s="156" t="str">
        <f t="shared" si="112"/>
        <v/>
      </c>
      <c r="LG82" s="156" t="str">
        <f t="shared" si="112"/>
        <v/>
      </c>
      <c r="LH82" s="156" t="str">
        <f t="shared" si="112"/>
        <v/>
      </c>
      <c r="LI82" s="156" t="str">
        <f t="shared" si="113"/>
        <v/>
      </c>
      <c r="LJ82" s="156" t="str">
        <f t="shared" si="113"/>
        <v/>
      </c>
      <c r="LK82" s="156" t="str">
        <f t="shared" si="113"/>
        <v/>
      </c>
      <c r="LL82" s="156" t="str">
        <f t="shared" si="113"/>
        <v/>
      </c>
      <c r="LM82" s="156" t="str">
        <f t="shared" si="113"/>
        <v/>
      </c>
      <c r="LN82" s="156" t="str">
        <f t="shared" si="113"/>
        <v/>
      </c>
      <c r="LO82" s="156" t="str">
        <f t="shared" si="113"/>
        <v/>
      </c>
      <c r="LP82" s="156" t="str">
        <f t="shared" si="113"/>
        <v/>
      </c>
      <c r="LQ82" s="156" t="str">
        <f t="shared" si="113"/>
        <v/>
      </c>
      <c r="LR82" s="156" t="str">
        <f t="shared" si="113"/>
        <v/>
      </c>
      <c r="LS82" s="156" t="str">
        <f t="shared" si="113"/>
        <v/>
      </c>
      <c r="LT82" s="156" t="str">
        <f t="shared" si="113"/>
        <v/>
      </c>
      <c r="LU82" s="156" t="str">
        <f t="shared" si="113"/>
        <v/>
      </c>
      <c r="LV82" s="156" t="str">
        <f t="shared" si="113"/>
        <v/>
      </c>
      <c r="LW82" s="156" t="str">
        <f t="shared" si="113"/>
        <v/>
      </c>
      <c r="LX82" s="156" t="str">
        <f t="shared" si="113"/>
        <v/>
      </c>
      <c r="LY82" s="156" t="str">
        <f t="shared" si="114"/>
        <v/>
      </c>
      <c r="LZ82" s="156" t="str">
        <f t="shared" si="114"/>
        <v/>
      </c>
      <c r="MA82" s="156" t="str">
        <f t="shared" si="114"/>
        <v/>
      </c>
      <c r="MB82" s="156" t="str">
        <f t="shared" si="114"/>
        <v/>
      </c>
      <c r="MC82" s="156" t="str">
        <f t="shared" si="114"/>
        <v/>
      </c>
      <c r="MD82" s="156" t="str">
        <f t="shared" si="114"/>
        <v/>
      </c>
      <c r="ME82" s="156" t="str">
        <f t="shared" si="114"/>
        <v/>
      </c>
      <c r="MF82" s="156" t="str">
        <f t="shared" si="114"/>
        <v/>
      </c>
      <c r="MG82" s="156" t="str">
        <f t="shared" si="114"/>
        <v/>
      </c>
      <c r="MH82" s="156" t="str">
        <f t="shared" si="114"/>
        <v/>
      </c>
      <c r="MI82" s="156" t="str">
        <f t="shared" si="114"/>
        <v/>
      </c>
      <c r="MJ82" s="156" t="str">
        <f t="shared" si="114"/>
        <v/>
      </c>
      <c r="MK82" s="156" t="str">
        <f t="shared" si="114"/>
        <v/>
      </c>
      <c r="ML82" s="156" t="str">
        <f t="shared" si="114"/>
        <v/>
      </c>
      <c r="MM82" s="156" t="str">
        <f t="shared" si="114"/>
        <v/>
      </c>
      <c r="MN82" s="156" t="str">
        <f t="shared" si="114"/>
        <v/>
      </c>
      <c r="MO82" s="156" t="str">
        <f t="shared" si="115"/>
        <v/>
      </c>
      <c r="MP82" s="156" t="str">
        <f t="shared" si="115"/>
        <v/>
      </c>
      <c r="MQ82" s="156" t="str">
        <f t="shared" si="115"/>
        <v/>
      </c>
      <c r="MR82" s="156" t="str">
        <f t="shared" si="115"/>
        <v/>
      </c>
      <c r="MS82" s="156" t="str">
        <f t="shared" si="117"/>
        <v/>
      </c>
      <c r="MT82" s="156" t="str">
        <f t="shared" si="117"/>
        <v/>
      </c>
      <c r="MU82" s="156" t="str">
        <f t="shared" si="117"/>
        <v/>
      </c>
      <c r="MV82" s="156" t="str">
        <f t="shared" si="117"/>
        <v/>
      </c>
      <c r="MW82" s="156" t="str">
        <f t="shared" si="117"/>
        <v/>
      </c>
      <c r="MX82" s="156" t="str">
        <f t="shared" si="117"/>
        <v/>
      </c>
      <c r="MY82" s="156" t="str">
        <f t="shared" si="117"/>
        <v/>
      </c>
      <c r="MZ82" s="156" t="str">
        <f t="shared" si="117"/>
        <v/>
      </c>
      <c r="NA82" s="156" t="str">
        <f t="shared" si="117"/>
        <v/>
      </c>
      <c r="NB82" s="156" t="str">
        <f t="shared" si="117"/>
        <v/>
      </c>
      <c r="NC82" s="156" t="str">
        <f t="shared" si="117"/>
        <v/>
      </c>
      <c r="ND82" s="156" t="str">
        <f t="shared" si="117"/>
        <v/>
      </c>
      <c r="NE82" s="156" t="str">
        <f t="shared" si="117"/>
        <v/>
      </c>
      <c r="NF82" s="156" t="str">
        <f t="shared" si="117"/>
        <v/>
      </c>
      <c r="NG82" s="156" t="str">
        <f t="shared" si="117"/>
        <v/>
      </c>
      <c r="NH82" s="156" t="str">
        <f t="shared" si="117"/>
        <v/>
      </c>
      <c r="NI82" s="156" t="str">
        <f t="shared" si="117"/>
        <v/>
      </c>
      <c r="NJ82" s="156" t="str">
        <f t="shared" si="117"/>
        <v/>
      </c>
      <c r="NK82" s="156" t="str">
        <f t="shared" si="117"/>
        <v/>
      </c>
      <c r="NL82" s="156" t="str">
        <f t="shared" si="117"/>
        <v/>
      </c>
      <c r="NM82" s="156" t="str">
        <f t="shared" si="117"/>
        <v/>
      </c>
      <c r="NN82" s="156" t="str">
        <f t="shared" si="117"/>
        <v/>
      </c>
      <c r="NO82" s="156" t="str">
        <f t="shared" si="117"/>
        <v/>
      </c>
      <c r="NP82" s="156" t="str">
        <f t="shared" si="117"/>
        <v/>
      </c>
      <c r="NQ82" s="156" t="str">
        <f t="shared" si="117"/>
        <v/>
      </c>
      <c r="NR82" s="156" t="str">
        <f t="shared" si="117"/>
        <v/>
      </c>
      <c r="NS82" s="156" t="str">
        <f t="shared" si="117"/>
        <v/>
      </c>
      <c r="NT82" s="156" t="str">
        <f t="shared" si="117"/>
        <v/>
      </c>
      <c r="NU82" s="156" t="str">
        <f t="shared" si="117"/>
        <v/>
      </c>
    </row>
    <row r="83" spans="10:385" s="7" customFormat="1" ht="12.95" customHeight="1" x14ac:dyDescent="0.2">
      <c r="M83" s="91"/>
      <c r="N83" s="154">
        <v>3</v>
      </c>
      <c r="O83" s="154" t="str">
        <f t="shared" si="88"/>
        <v>No</v>
      </c>
      <c r="P83" s="154">
        <f t="shared" si="89"/>
        <v>0</v>
      </c>
      <c r="Q83" s="154">
        <f t="shared" si="90"/>
        <v>0</v>
      </c>
      <c r="R83" s="155" t="str">
        <f t="shared" si="91"/>
        <v/>
      </c>
      <c r="S83" s="155" t="str">
        <f t="shared" si="92"/>
        <v/>
      </c>
      <c r="T83" s="156" t="str">
        <f t="shared" si="93"/>
        <v/>
      </c>
      <c r="U83" s="156" t="str">
        <f t="shared" si="94"/>
        <v/>
      </c>
      <c r="V83" s="156" t="str">
        <f t="shared" si="94"/>
        <v/>
      </c>
      <c r="W83" s="156" t="str">
        <f t="shared" si="94"/>
        <v/>
      </c>
      <c r="X83" s="156" t="str">
        <f t="shared" si="94"/>
        <v/>
      </c>
      <c r="Y83" s="156" t="str">
        <f t="shared" si="94"/>
        <v/>
      </c>
      <c r="Z83" s="156" t="str">
        <f t="shared" si="94"/>
        <v/>
      </c>
      <c r="AA83" s="156" t="str">
        <f t="shared" si="94"/>
        <v/>
      </c>
      <c r="AB83" s="156" t="str">
        <f t="shared" si="94"/>
        <v/>
      </c>
      <c r="AC83" s="156" t="str">
        <f t="shared" si="94"/>
        <v/>
      </c>
      <c r="AD83" s="156" t="str">
        <f t="shared" si="94"/>
        <v/>
      </c>
      <c r="AE83" s="156" t="str">
        <f t="shared" si="94"/>
        <v/>
      </c>
      <c r="AF83" s="156" t="str">
        <f t="shared" si="94"/>
        <v/>
      </c>
      <c r="AG83" s="156" t="str">
        <f t="shared" si="95"/>
        <v/>
      </c>
      <c r="AH83" s="156" t="str">
        <f t="shared" si="95"/>
        <v/>
      </c>
      <c r="AI83" s="156" t="str">
        <f t="shared" si="95"/>
        <v/>
      </c>
      <c r="AJ83" s="156" t="str">
        <f t="shared" si="95"/>
        <v/>
      </c>
      <c r="AK83" s="156" t="str">
        <f t="shared" si="95"/>
        <v/>
      </c>
      <c r="AL83" s="156" t="str">
        <f t="shared" si="95"/>
        <v/>
      </c>
      <c r="AM83" s="156" t="str">
        <f t="shared" si="95"/>
        <v/>
      </c>
      <c r="AN83" s="156" t="str">
        <f t="shared" si="95"/>
        <v/>
      </c>
      <c r="AO83" s="156" t="str">
        <f t="shared" si="95"/>
        <v/>
      </c>
      <c r="AP83" s="156" t="str">
        <f t="shared" si="95"/>
        <v/>
      </c>
      <c r="AQ83" s="156" t="str">
        <f t="shared" si="95"/>
        <v/>
      </c>
      <c r="AR83" s="156" t="str">
        <f t="shared" si="95"/>
        <v/>
      </c>
      <c r="AS83" s="156" t="str">
        <f t="shared" si="95"/>
        <v/>
      </c>
      <c r="AT83" s="156" t="str">
        <f t="shared" si="95"/>
        <v/>
      </c>
      <c r="AU83" s="156" t="str">
        <f t="shared" si="95"/>
        <v/>
      </c>
      <c r="AV83" s="156" t="str">
        <f t="shared" si="95"/>
        <v/>
      </c>
      <c r="AW83" s="156" t="str">
        <f t="shared" si="96"/>
        <v/>
      </c>
      <c r="AX83" s="156" t="str">
        <f t="shared" si="96"/>
        <v/>
      </c>
      <c r="AY83" s="156" t="str">
        <f t="shared" si="96"/>
        <v/>
      </c>
      <c r="AZ83" s="156" t="str">
        <f t="shared" si="96"/>
        <v/>
      </c>
      <c r="BA83" s="156" t="str">
        <f t="shared" si="96"/>
        <v/>
      </c>
      <c r="BB83" s="156" t="str">
        <f t="shared" si="96"/>
        <v/>
      </c>
      <c r="BC83" s="156" t="str">
        <f t="shared" si="96"/>
        <v/>
      </c>
      <c r="BD83" s="156" t="str">
        <f t="shared" si="96"/>
        <v/>
      </c>
      <c r="BE83" s="156" t="str">
        <f t="shared" si="96"/>
        <v/>
      </c>
      <c r="BF83" s="156" t="str">
        <f t="shared" si="96"/>
        <v/>
      </c>
      <c r="BG83" s="156" t="str">
        <f t="shared" si="96"/>
        <v/>
      </c>
      <c r="BH83" s="156" t="str">
        <f t="shared" si="96"/>
        <v/>
      </c>
      <c r="BI83" s="156" t="str">
        <f t="shared" si="96"/>
        <v/>
      </c>
      <c r="BJ83" s="156" t="str">
        <f t="shared" si="96"/>
        <v/>
      </c>
      <c r="BK83" s="156" t="str">
        <f t="shared" si="96"/>
        <v/>
      </c>
      <c r="BL83" s="156" t="str">
        <f t="shared" si="96"/>
        <v/>
      </c>
      <c r="BM83" s="156" t="str">
        <f t="shared" si="97"/>
        <v/>
      </c>
      <c r="BN83" s="156" t="str">
        <f t="shared" si="97"/>
        <v/>
      </c>
      <c r="BO83" s="156" t="str">
        <f t="shared" si="97"/>
        <v/>
      </c>
      <c r="BP83" s="156" t="str">
        <f t="shared" si="97"/>
        <v/>
      </c>
      <c r="BQ83" s="156" t="str">
        <f t="shared" si="97"/>
        <v/>
      </c>
      <c r="BR83" s="156" t="str">
        <f t="shared" si="97"/>
        <v/>
      </c>
      <c r="BS83" s="156" t="str">
        <f t="shared" si="97"/>
        <v/>
      </c>
      <c r="BT83" s="156" t="str">
        <f t="shared" si="97"/>
        <v/>
      </c>
      <c r="BU83" s="156" t="str">
        <f t="shared" si="97"/>
        <v/>
      </c>
      <c r="BV83" s="156" t="str">
        <f t="shared" si="97"/>
        <v/>
      </c>
      <c r="BW83" s="156" t="str">
        <f t="shared" si="97"/>
        <v/>
      </c>
      <c r="BX83" s="156" t="str">
        <f t="shared" si="97"/>
        <v/>
      </c>
      <c r="BY83" s="156" t="str">
        <f t="shared" si="97"/>
        <v/>
      </c>
      <c r="BZ83" s="156" t="str">
        <f t="shared" si="97"/>
        <v/>
      </c>
      <c r="CA83" s="156" t="str">
        <f t="shared" si="97"/>
        <v/>
      </c>
      <c r="CB83" s="156" t="str">
        <f t="shared" si="97"/>
        <v/>
      </c>
      <c r="CC83" s="156" t="str">
        <f t="shared" si="98"/>
        <v/>
      </c>
      <c r="CD83" s="156" t="str">
        <f t="shared" si="98"/>
        <v/>
      </c>
      <c r="CE83" s="156" t="str">
        <f t="shared" si="98"/>
        <v/>
      </c>
      <c r="CF83" s="156" t="str">
        <f t="shared" si="98"/>
        <v/>
      </c>
      <c r="CG83" s="156" t="str">
        <f t="shared" si="98"/>
        <v/>
      </c>
      <c r="CH83" s="156" t="str">
        <f t="shared" si="98"/>
        <v/>
      </c>
      <c r="CI83" s="156" t="str">
        <f t="shared" si="98"/>
        <v/>
      </c>
      <c r="CJ83" s="156" t="str">
        <f t="shared" si="98"/>
        <v/>
      </c>
      <c r="CK83" s="156" t="str">
        <f t="shared" si="98"/>
        <v/>
      </c>
      <c r="CL83" s="156" t="str">
        <f t="shared" si="98"/>
        <v/>
      </c>
      <c r="CM83" s="156" t="str">
        <f t="shared" si="98"/>
        <v/>
      </c>
      <c r="CN83" s="156" t="str">
        <f t="shared" si="98"/>
        <v/>
      </c>
      <c r="CO83" s="156" t="str">
        <f t="shared" si="98"/>
        <v/>
      </c>
      <c r="CP83" s="156" t="str">
        <f t="shared" si="98"/>
        <v/>
      </c>
      <c r="CQ83" s="156" t="str">
        <f t="shared" si="98"/>
        <v/>
      </c>
      <c r="CR83" s="156" t="str">
        <f t="shared" si="98"/>
        <v/>
      </c>
      <c r="CS83" s="156" t="str">
        <f t="shared" si="99"/>
        <v/>
      </c>
      <c r="CT83" s="156" t="str">
        <f t="shared" si="99"/>
        <v/>
      </c>
      <c r="CU83" s="156" t="str">
        <f t="shared" si="99"/>
        <v/>
      </c>
      <c r="CV83" s="156" t="str">
        <f t="shared" si="99"/>
        <v/>
      </c>
      <c r="CW83" s="156" t="str">
        <f t="shared" si="99"/>
        <v/>
      </c>
      <c r="CX83" s="156" t="str">
        <f t="shared" si="99"/>
        <v/>
      </c>
      <c r="CY83" s="156" t="str">
        <f t="shared" si="99"/>
        <v/>
      </c>
      <c r="CZ83" s="156" t="str">
        <f t="shared" si="99"/>
        <v/>
      </c>
      <c r="DA83" s="156" t="str">
        <f t="shared" si="99"/>
        <v/>
      </c>
      <c r="DB83" s="156" t="str">
        <f t="shared" si="99"/>
        <v/>
      </c>
      <c r="DC83" s="156" t="str">
        <f t="shared" si="99"/>
        <v/>
      </c>
      <c r="DD83" s="156" t="str">
        <f t="shared" si="99"/>
        <v/>
      </c>
      <c r="DE83" s="156" t="str">
        <f t="shared" si="99"/>
        <v/>
      </c>
      <c r="DF83" s="156" t="str">
        <f t="shared" si="99"/>
        <v/>
      </c>
      <c r="DG83" s="156" t="str">
        <f t="shared" si="99"/>
        <v/>
      </c>
      <c r="DH83" s="156" t="str">
        <f t="shared" si="99"/>
        <v/>
      </c>
      <c r="DI83" s="156" t="str">
        <f t="shared" si="100"/>
        <v/>
      </c>
      <c r="DJ83" s="156" t="str">
        <f t="shared" si="100"/>
        <v/>
      </c>
      <c r="DK83" s="156" t="str">
        <f t="shared" si="100"/>
        <v/>
      </c>
      <c r="DL83" s="156" t="str">
        <f t="shared" si="100"/>
        <v/>
      </c>
      <c r="DM83" s="156" t="str">
        <f t="shared" si="100"/>
        <v/>
      </c>
      <c r="DN83" s="156" t="str">
        <f t="shared" si="100"/>
        <v/>
      </c>
      <c r="DO83" s="156" t="str">
        <f t="shared" si="100"/>
        <v/>
      </c>
      <c r="DP83" s="156" t="str">
        <f t="shared" si="100"/>
        <v/>
      </c>
      <c r="DQ83" s="156" t="str">
        <f t="shared" si="100"/>
        <v/>
      </c>
      <c r="DR83" s="156" t="str">
        <f t="shared" si="100"/>
        <v/>
      </c>
      <c r="DS83" s="156" t="str">
        <f t="shared" si="100"/>
        <v/>
      </c>
      <c r="DT83" s="156" t="str">
        <f t="shared" si="100"/>
        <v/>
      </c>
      <c r="DU83" s="156" t="str">
        <f t="shared" si="100"/>
        <v/>
      </c>
      <c r="DV83" s="156" t="str">
        <f t="shared" si="100"/>
        <v/>
      </c>
      <c r="DW83" s="156" t="str">
        <f t="shared" si="100"/>
        <v/>
      </c>
      <c r="DX83" s="156" t="str">
        <f t="shared" si="100"/>
        <v/>
      </c>
      <c r="DY83" s="156" t="str">
        <f t="shared" si="101"/>
        <v/>
      </c>
      <c r="DZ83" s="156" t="str">
        <f t="shared" si="101"/>
        <v/>
      </c>
      <c r="EA83" s="156" t="str">
        <f t="shared" si="101"/>
        <v/>
      </c>
      <c r="EB83" s="156" t="str">
        <f t="shared" si="101"/>
        <v/>
      </c>
      <c r="EC83" s="156" t="str">
        <f t="shared" si="101"/>
        <v/>
      </c>
      <c r="ED83" s="156" t="str">
        <f t="shared" si="101"/>
        <v/>
      </c>
      <c r="EE83" s="156" t="str">
        <f t="shared" si="101"/>
        <v/>
      </c>
      <c r="EF83" s="156" t="str">
        <f t="shared" si="101"/>
        <v/>
      </c>
      <c r="EG83" s="156" t="str">
        <f t="shared" si="101"/>
        <v/>
      </c>
      <c r="EH83" s="156" t="str">
        <f t="shared" si="101"/>
        <v/>
      </c>
      <c r="EI83" s="156" t="str">
        <f t="shared" si="101"/>
        <v/>
      </c>
      <c r="EJ83" s="156" t="str">
        <f t="shared" si="101"/>
        <v/>
      </c>
      <c r="EK83" s="156" t="str">
        <f t="shared" si="101"/>
        <v/>
      </c>
      <c r="EL83" s="156" t="str">
        <f t="shared" si="101"/>
        <v/>
      </c>
      <c r="EM83" s="156" t="str">
        <f t="shared" si="101"/>
        <v/>
      </c>
      <c r="EN83" s="156" t="str">
        <f t="shared" si="101"/>
        <v/>
      </c>
      <c r="EO83" s="156" t="str">
        <f t="shared" si="102"/>
        <v/>
      </c>
      <c r="EP83" s="156" t="str">
        <f t="shared" si="102"/>
        <v/>
      </c>
      <c r="EQ83" s="156" t="str">
        <f t="shared" si="102"/>
        <v/>
      </c>
      <c r="ER83" s="156" t="str">
        <f t="shared" si="102"/>
        <v/>
      </c>
      <c r="ES83" s="156" t="str">
        <f t="shared" si="102"/>
        <v/>
      </c>
      <c r="ET83" s="156" t="str">
        <f t="shared" si="102"/>
        <v/>
      </c>
      <c r="EU83" s="156" t="str">
        <f t="shared" si="102"/>
        <v/>
      </c>
      <c r="EV83" s="156" t="str">
        <f t="shared" si="102"/>
        <v/>
      </c>
      <c r="EW83" s="156" t="str">
        <f t="shared" si="102"/>
        <v/>
      </c>
      <c r="EX83" s="156" t="str">
        <f t="shared" si="102"/>
        <v/>
      </c>
      <c r="EY83" s="156" t="str">
        <f t="shared" si="102"/>
        <v/>
      </c>
      <c r="EZ83" s="156" t="str">
        <f t="shared" si="102"/>
        <v/>
      </c>
      <c r="FA83" s="156" t="str">
        <f t="shared" si="102"/>
        <v/>
      </c>
      <c r="FB83" s="156" t="str">
        <f t="shared" si="102"/>
        <v/>
      </c>
      <c r="FC83" s="156" t="str">
        <f t="shared" si="102"/>
        <v/>
      </c>
      <c r="FD83" s="156" t="str">
        <f t="shared" si="102"/>
        <v/>
      </c>
      <c r="FE83" s="156" t="str">
        <f t="shared" si="103"/>
        <v/>
      </c>
      <c r="FF83" s="156" t="str">
        <f t="shared" si="103"/>
        <v/>
      </c>
      <c r="FG83" s="156" t="str">
        <f t="shared" si="103"/>
        <v/>
      </c>
      <c r="FH83" s="156" t="str">
        <f t="shared" si="103"/>
        <v/>
      </c>
      <c r="FI83" s="156" t="str">
        <f t="shared" si="103"/>
        <v/>
      </c>
      <c r="FJ83" s="156" t="str">
        <f t="shared" si="103"/>
        <v/>
      </c>
      <c r="FK83" s="156" t="str">
        <f t="shared" si="103"/>
        <v/>
      </c>
      <c r="FL83" s="156" t="str">
        <f t="shared" si="103"/>
        <v/>
      </c>
      <c r="FM83" s="156" t="str">
        <f t="shared" si="103"/>
        <v/>
      </c>
      <c r="FN83" s="156" t="str">
        <f t="shared" si="103"/>
        <v/>
      </c>
      <c r="FO83" s="156" t="str">
        <f t="shared" si="103"/>
        <v/>
      </c>
      <c r="FP83" s="156" t="str">
        <f t="shared" si="103"/>
        <v/>
      </c>
      <c r="FQ83" s="156" t="str">
        <f t="shared" si="103"/>
        <v/>
      </c>
      <c r="FR83" s="156" t="str">
        <f t="shared" si="103"/>
        <v/>
      </c>
      <c r="FS83" s="156" t="str">
        <f t="shared" si="103"/>
        <v/>
      </c>
      <c r="FT83" s="156" t="str">
        <f t="shared" si="103"/>
        <v/>
      </c>
      <c r="FU83" s="156" t="str">
        <f t="shared" si="104"/>
        <v/>
      </c>
      <c r="FV83" s="156" t="str">
        <f t="shared" si="104"/>
        <v/>
      </c>
      <c r="FW83" s="156" t="str">
        <f t="shared" si="104"/>
        <v/>
      </c>
      <c r="FX83" s="156" t="str">
        <f t="shared" si="104"/>
        <v/>
      </c>
      <c r="FY83" s="156" t="str">
        <f t="shared" si="104"/>
        <v/>
      </c>
      <c r="FZ83" s="156" t="str">
        <f t="shared" si="104"/>
        <v/>
      </c>
      <c r="GA83" s="156" t="str">
        <f t="shared" si="104"/>
        <v/>
      </c>
      <c r="GB83" s="156" t="str">
        <f t="shared" si="104"/>
        <v/>
      </c>
      <c r="GC83" s="156" t="str">
        <f t="shared" si="104"/>
        <v/>
      </c>
      <c r="GD83" s="156" t="str">
        <f t="shared" si="104"/>
        <v/>
      </c>
      <c r="GE83" s="156" t="str">
        <f t="shared" si="104"/>
        <v/>
      </c>
      <c r="GF83" s="156" t="str">
        <f t="shared" si="104"/>
        <v/>
      </c>
      <c r="GG83" s="156" t="str">
        <f t="shared" si="104"/>
        <v/>
      </c>
      <c r="GH83" s="156" t="str">
        <f t="shared" si="104"/>
        <v/>
      </c>
      <c r="GI83" s="156" t="str">
        <f t="shared" si="104"/>
        <v/>
      </c>
      <c r="GJ83" s="156" t="str">
        <f t="shared" si="104"/>
        <v/>
      </c>
      <c r="GK83" s="156" t="str">
        <f t="shared" si="105"/>
        <v/>
      </c>
      <c r="GL83" s="156" t="str">
        <f t="shared" si="105"/>
        <v/>
      </c>
      <c r="GM83" s="156" t="str">
        <f t="shared" si="105"/>
        <v/>
      </c>
      <c r="GN83" s="156" t="str">
        <f t="shared" si="105"/>
        <v/>
      </c>
      <c r="GO83" s="156" t="str">
        <f t="shared" si="105"/>
        <v/>
      </c>
      <c r="GP83" s="156" t="str">
        <f t="shared" si="105"/>
        <v/>
      </c>
      <c r="GQ83" s="156" t="str">
        <f t="shared" si="105"/>
        <v/>
      </c>
      <c r="GR83" s="156" t="str">
        <f t="shared" si="105"/>
        <v/>
      </c>
      <c r="GS83" s="156" t="str">
        <f t="shared" si="105"/>
        <v/>
      </c>
      <c r="GT83" s="156" t="str">
        <f t="shared" si="105"/>
        <v/>
      </c>
      <c r="GU83" s="156" t="str">
        <f t="shared" si="105"/>
        <v/>
      </c>
      <c r="GV83" s="156" t="str">
        <f t="shared" si="105"/>
        <v/>
      </c>
      <c r="GW83" s="156" t="str">
        <f t="shared" si="105"/>
        <v/>
      </c>
      <c r="GX83" s="156" t="str">
        <f t="shared" si="105"/>
        <v/>
      </c>
      <c r="GY83" s="156" t="str">
        <f t="shared" si="105"/>
        <v/>
      </c>
      <c r="GZ83" s="156" t="str">
        <f t="shared" si="105"/>
        <v/>
      </c>
      <c r="HA83" s="156" t="str">
        <f t="shared" si="106"/>
        <v/>
      </c>
      <c r="HB83" s="156" t="str">
        <f t="shared" si="106"/>
        <v/>
      </c>
      <c r="HC83" s="156" t="str">
        <f t="shared" si="106"/>
        <v/>
      </c>
      <c r="HD83" s="156" t="str">
        <f t="shared" si="106"/>
        <v/>
      </c>
      <c r="HE83" s="156" t="str">
        <f t="shared" si="106"/>
        <v/>
      </c>
      <c r="HF83" s="156" t="str">
        <f t="shared" si="106"/>
        <v/>
      </c>
      <c r="HG83" s="156" t="str">
        <f t="shared" si="106"/>
        <v/>
      </c>
      <c r="HH83" s="156" t="str">
        <f t="shared" si="106"/>
        <v/>
      </c>
      <c r="HI83" s="156" t="str">
        <f t="shared" si="106"/>
        <v/>
      </c>
      <c r="HJ83" s="156" t="str">
        <f t="shared" si="106"/>
        <v/>
      </c>
      <c r="HK83" s="156" t="str">
        <f t="shared" si="106"/>
        <v/>
      </c>
      <c r="HL83" s="156" t="str">
        <f t="shared" si="106"/>
        <v/>
      </c>
      <c r="HM83" s="156" t="str">
        <f t="shared" si="106"/>
        <v/>
      </c>
      <c r="HN83" s="156" t="str">
        <f t="shared" si="106"/>
        <v/>
      </c>
      <c r="HO83" s="156" t="str">
        <f t="shared" si="106"/>
        <v/>
      </c>
      <c r="HP83" s="156" t="str">
        <f t="shared" si="106"/>
        <v/>
      </c>
      <c r="HQ83" s="156" t="str">
        <f t="shared" si="107"/>
        <v/>
      </c>
      <c r="HR83" s="156" t="str">
        <f t="shared" si="107"/>
        <v/>
      </c>
      <c r="HS83" s="156" t="str">
        <f t="shared" si="107"/>
        <v/>
      </c>
      <c r="HT83" s="156" t="str">
        <f t="shared" si="107"/>
        <v/>
      </c>
      <c r="HU83" s="156" t="str">
        <f t="shared" si="107"/>
        <v/>
      </c>
      <c r="HV83" s="156" t="str">
        <f t="shared" si="107"/>
        <v/>
      </c>
      <c r="HW83" s="156" t="str">
        <f t="shared" si="107"/>
        <v/>
      </c>
      <c r="HX83" s="156" t="str">
        <f t="shared" si="107"/>
        <v/>
      </c>
      <c r="HY83" s="156" t="str">
        <f t="shared" si="107"/>
        <v/>
      </c>
      <c r="HZ83" s="156" t="str">
        <f t="shared" si="107"/>
        <v/>
      </c>
      <c r="IA83" s="156" t="str">
        <f t="shared" si="107"/>
        <v/>
      </c>
      <c r="IB83" s="156" t="str">
        <f t="shared" si="107"/>
        <v/>
      </c>
      <c r="IC83" s="156" t="str">
        <f t="shared" si="107"/>
        <v/>
      </c>
      <c r="ID83" s="156" t="str">
        <f t="shared" si="107"/>
        <v/>
      </c>
      <c r="IE83" s="156" t="str">
        <f t="shared" si="107"/>
        <v/>
      </c>
      <c r="IF83" s="156" t="str">
        <f t="shared" si="107"/>
        <v/>
      </c>
      <c r="IG83" s="156" t="str">
        <f t="shared" si="108"/>
        <v/>
      </c>
      <c r="IH83" s="156" t="str">
        <f t="shared" si="108"/>
        <v/>
      </c>
      <c r="II83" s="156" t="str">
        <f t="shared" si="108"/>
        <v/>
      </c>
      <c r="IJ83" s="156" t="str">
        <f t="shared" si="108"/>
        <v/>
      </c>
      <c r="IK83" s="156" t="str">
        <f t="shared" si="108"/>
        <v/>
      </c>
      <c r="IL83" s="156" t="str">
        <f t="shared" si="108"/>
        <v/>
      </c>
      <c r="IM83" s="156" t="str">
        <f t="shared" si="108"/>
        <v/>
      </c>
      <c r="IN83" s="156" t="str">
        <f t="shared" si="108"/>
        <v/>
      </c>
      <c r="IO83" s="156" t="str">
        <f t="shared" si="108"/>
        <v/>
      </c>
      <c r="IP83" s="156" t="str">
        <f t="shared" si="108"/>
        <v/>
      </c>
      <c r="IQ83" s="156" t="str">
        <f t="shared" si="108"/>
        <v/>
      </c>
      <c r="IR83" s="156" t="str">
        <f t="shared" si="108"/>
        <v/>
      </c>
      <c r="IS83" s="156" t="str">
        <f t="shared" si="108"/>
        <v/>
      </c>
      <c r="IT83" s="156" t="str">
        <f t="shared" si="108"/>
        <v/>
      </c>
      <c r="IU83" s="156" t="str">
        <f t="shared" si="108"/>
        <v/>
      </c>
      <c r="IV83" s="156" t="str">
        <f t="shared" si="108"/>
        <v/>
      </c>
      <c r="IW83" s="156" t="str">
        <f t="shared" si="109"/>
        <v/>
      </c>
      <c r="IX83" s="156" t="str">
        <f t="shared" si="109"/>
        <v/>
      </c>
      <c r="IY83" s="156" t="str">
        <f t="shared" si="109"/>
        <v/>
      </c>
      <c r="IZ83" s="156" t="str">
        <f t="shared" si="109"/>
        <v/>
      </c>
      <c r="JA83" s="156" t="str">
        <f t="shared" si="109"/>
        <v/>
      </c>
      <c r="JB83" s="156" t="str">
        <f t="shared" si="109"/>
        <v/>
      </c>
      <c r="JC83" s="156" t="str">
        <f t="shared" si="109"/>
        <v/>
      </c>
      <c r="JD83" s="156" t="str">
        <f t="shared" si="109"/>
        <v/>
      </c>
      <c r="JE83" s="156" t="str">
        <f t="shared" si="109"/>
        <v/>
      </c>
      <c r="JF83" s="156" t="str">
        <f t="shared" si="109"/>
        <v/>
      </c>
      <c r="JG83" s="156" t="str">
        <f t="shared" si="109"/>
        <v/>
      </c>
      <c r="JH83" s="156" t="str">
        <f t="shared" si="109"/>
        <v/>
      </c>
      <c r="JI83" s="156" t="str">
        <f t="shared" si="109"/>
        <v/>
      </c>
      <c r="JJ83" s="156" t="str">
        <f t="shared" si="109"/>
        <v/>
      </c>
      <c r="JK83" s="156" t="str">
        <f t="shared" si="109"/>
        <v/>
      </c>
      <c r="JL83" s="156" t="str">
        <f t="shared" si="109"/>
        <v/>
      </c>
      <c r="JM83" s="156" t="str">
        <f t="shared" si="110"/>
        <v/>
      </c>
      <c r="JN83" s="156" t="str">
        <f t="shared" si="110"/>
        <v/>
      </c>
      <c r="JO83" s="156" t="str">
        <f t="shared" si="110"/>
        <v/>
      </c>
      <c r="JP83" s="156" t="str">
        <f t="shared" si="110"/>
        <v/>
      </c>
      <c r="JQ83" s="156" t="str">
        <f t="shared" si="110"/>
        <v/>
      </c>
      <c r="JR83" s="156" t="str">
        <f t="shared" si="110"/>
        <v/>
      </c>
      <c r="JS83" s="156" t="str">
        <f t="shared" si="110"/>
        <v/>
      </c>
      <c r="JT83" s="156" t="str">
        <f t="shared" si="110"/>
        <v/>
      </c>
      <c r="JU83" s="156" t="str">
        <f t="shared" si="110"/>
        <v/>
      </c>
      <c r="JV83" s="156" t="str">
        <f t="shared" si="110"/>
        <v/>
      </c>
      <c r="JW83" s="156" t="str">
        <f t="shared" si="110"/>
        <v/>
      </c>
      <c r="JX83" s="156" t="str">
        <f t="shared" si="110"/>
        <v/>
      </c>
      <c r="JY83" s="156" t="str">
        <f t="shared" si="110"/>
        <v/>
      </c>
      <c r="JZ83" s="156" t="str">
        <f t="shared" si="110"/>
        <v/>
      </c>
      <c r="KA83" s="156" t="str">
        <f t="shared" si="110"/>
        <v/>
      </c>
      <c r="KB83" s="156" t="str">
        <f t="shared" si="110"/>
        <v/>
      </c>
      <c r="KC83" s="156" t="str">
        <f t="shared" si="111"/>
        <v/>
      </c>
      <c r="KD83" s="156" t="str">
        <f t="shared" si="111"/>
        <v/>
      </c>
      <c r="KE83" s="156" t="str">
        <f t="shared" si="111"/>
        <v/>
      </c>
      <c r="KF83" s="156" t="str">
        <f t="shared" si="111"/>
        <v/>
      </c>
      <c r="KG83" s="156" t="str">
        <f t="shared" si="111"/>
        <v/>
      </c>
      <c r="KH83" s="156" t="str">
        <f t="shared" si="111"/>
        <v/>
      </c>
      <c r="KI83" s="156" t="str">
        <f t="shared" si="111"/>
        <v/>
      </c>
      <c r="KJ83" s="156" t="str">
        <f t="shared" si="111"/>
        <v/>
      </c>
      <c r="KK83" s="156" t="str">
        <f t="shared" si="111"/>
        <v/>
      </c>
      <c r="KL83" s="156" t="str">
        <f t="shared" si="111"/>
        <v/>
      </c>
      <c r="KM83" s="156" t="str">
        <f t="shared" si="111"/>
        <v/>
      </c>
      <c r="KN83" s="156" t="str">
        <f t="shared" si="111"/>
        <v/>
      </c>
      <c r="KO83" s="156" t="str">
        <f t="shared" si="111"/>
        <v/>
      </c>
      <c r="KP83" s="156" t="str">
        <f t="shared" si="111"/>
        <v/>
      </c>
      <c r="KQ83" s="156" t="str">
        <f t="shared" si="111"/>
        <v/>
      </c>
      <c r="KR83" s="156" t="str">
        <f t="shared" si="111"/>
        <v/>
      </c>
      <c r="KS83" s="156" t="str">
        <f t="shared" si="112"/>
        <v/>
      </c>
      <c r="KT83" s="156" t="str">
        <f t="shared" si="112"/>
        <v/>
      </c>
      <c r="KU83" s="156" t="str">
        <f t="shared" si="112"/>
        <v/>
      </c>
      <c r="KV83" s="156" t="str">
        <f t="shared" si="112"/>
        <v/>
      </c>
      <c r="KW83" s="156" t="str">
        <f t="shared" si="112"/>
        <v/>
      </c>
      <c r="KX83" s="156" t="str">
        <f t="shared" si="112"/>
        <v/>
      </c>
      <c r="KY83" s="156" t="str">
        <f t="shared" si="112"/>
        <v/>
      </c>
      <c r="KZ83" s="156" t="str">
        <f t="shared" si="112"/>
        <v/>
      </c>
      <c r="LA83" s="156" t="str">
        <f t="shared" si="112"/>
        <v/>
      </c>
      <c r="LB83" s="156" t="str">
        <f t="shared" si="112"/>
        <v/>
      </c>
      <c r="LC83" s="156" t="str">
        <f t="shared" si="112"/>
        <v/>
      </c>
      <c r="LD83" s="156" t="str">
        <f t="shared" si="112"/>
        <v/>
      </c>
      <c r="LE83" s="156" t="str">
        <f t="shared" si="112"/>
        <v/>
      </c>
      <c r="LF83" s="156" t="str">
        <f t="shared" si="112"/>
        <v/>
      </c>
      <c r="LG83" s="156" t="str">
        <f t="shared" si="112"/>
        <v/>
      </c>
      <c r="LH83" s="156" t="str">
        <f t="shared" si="112"/>
        <v/>
      </c>
      <c r="LI83" s="156" t="str">
        <f t="shared" si="113"/>
        <v/>
      </c>
      <c r="LJ83" s="156" t="str">
        <f t="shared" si="113"/>
        <v/>
      </c>
      <c r="LK83" s="156" t="str">
        <f t="shared" si="113"/>
        <v/>
      </c>
      <c r="LL83" s="156" t="str">
        <f t="shared" si="113"/>
        <v/>
      </c>
      <c r="LM83" s="156" t="str">
        <f t="shared" si="113"/>
        <v/>
      </c>
      <c r="LN83" s="156" t="str">
        <f t="shared" si="113"/>
        <v/>
      </c>
      <c r="LO83" s="156" t="str">
        <f t="shared" si="113"/>
        <v/>
      </c>
      <c r="LP83" s="156" t="str">
        <f t="shared" si="113"/>
        <v/>
      </c>
      <c r="LQ83" s="156" t="str">
        <f t="shared" si="113"/>
        <v/>
      </c>
      <c r="LR83" s="156" t="str">
        <f t="shared" si="113"/>
        <v/>
      </c>
      <c r="LS83" s="156" t="str">
        <f t="shared" si="113"/>
        <v/>
      </c>
      <c r="LT83" s="156" t="str">
        <f t="shared" si="113"/>
        <v/>
      </c>
      <c r="LU83" s="156" t="str">
        <f t="shared" si="113"/>
        <v/>
      </c>
      <c r="LV83" s="156" t="str">
        <f t="shared" si="113"/>
        <v/>
      </c>
      <c r="LW83" s="156" t="str">
        <f t="shared" si="113"/>
        <v/>
      </c>
      <c r="LX83" s="156" t="str">
        <f t="shared" si="113"/>
        <v/>
      </c>
      <c r="LY83" s="156" t="str">
        <f t="shared" si="114"/>
        <v/>
      </c>
      <c r="LZ83" s="156" t="str">
        <f t="shared" si="114"/>
        <v/>
      </c>
      <c r="MA83" s="156" t="str">
        <f t="shared" si="114"/>
        <v/>
      </c>
      <c r="MB83" s="156" t="str">
        <f t="shared" si="114"/>
        <v/>
      </c>
      <c r="MC83" s="156" t="str">
        <f t="shared" si="114"/>
        <v/>
      </c>
      <c r="MD83" s="156" t="str">
        <f t="shared" si="114"/>
        <v/>
      </c>
      <c r="ME83" s="156" t="str">
        <f t="shared" si="114"/>
        <v/>
      </c>
      <c r="MF83" s="156" t="str">
        <f t="shared" si="114"/>
        <v/>
      </c>
      <c r="MG83" s="156" t="str">
        <f t="shared" si="114"/>
        <v/>
      </c>
      <c r="MH83" s="156" t="str">
        <f t="shared" si="114"/>
        <v/>
      </c>
      <c r="MI83" s="156" t="str">
        <f t="shared" si="114"/>
        <v/>
      </c>
      <c r="MJ83" s="156" t="str">
        <f t="shared" si="114"/>
        <v/>
      </c>
      <c r="MK83" s="156" t="str">
        <f t="shared" si="114"/>
        <v/>
      </c>
      <c r="ML83" s="156" t="str">
        <f t="shared" si="114"/>
        <v/>
      </c>
      <c r="MM83" s="156" t="str">
        <f t="shared" si="114"/>
        <v/>
      </c>
      <c r="MN83" s="156" t="str">
        <f t="shared" si="114"/>
        <v/>
      </c>
      <c r="MO83" s="156" t="str">
        <f t="shared" si="115"/>
        <v/>
      </c>
      <c r="MP83" s="156" t="str">
        <f t="shared" si="115"/>
        <v/>
      </c>
      <c r="MQ83" s="156" t="str">
        <f t="shared" si="115"/>
        <v/>
      </c>
      <c r="MR83" s="156" t="str">
        <f t="shared" si="115"/>
        <v/>
      </c>
      <c r="MS83" s="156" t="str">
        <f t="shared" si="117"/>
        <v/>
      </c>
      <c r="MT83" s="156" t="str">
        <f t="shared" si="117"/>
        <v/>
      </c>
      <c r="MU83" s="156" t="str">
        <f t="shared" si="117"/>
        <v/>
      </c>
      <c r="MV83" s="156" t="str">
        <f t="shared" si="117"/>
        <v/>
      </c>
      <c r="MW83" s="156" t="str">
        <f t="shared" si="117"/>
        <v/>
      </c>
      <c r="MX83" s="156" t="str">
        <f t="shared" si="117"/>
        <v/>
      </c>
      <c r="MY83" s="156" t="str">
        <f t="shared" si="117"/>
        <v/>
      </c>
      <c r="MZ83" s="156" t="str">
        <f t="shared" si="117"/>
        <v/>
      </c>
      <c r="NA83" s="156" t="str">
        <f t="shared" si="117"/>
        <v/>
      </c>
      <c r="NB83" s="156" t="str">
        <f t="shared" si="117"/>
        <v/>
      </c>
      <c r="NC83" s="156" t="str">
        <f t="shared" si="117"/>
        <v/>
      </c>
      <c r="ND83" s="156" t="str">
        <f t="shared" si="117"/>
        <v/>
      </c>
      <c r="NE83" s="156" t="str">
        <f t="shared" si="117"/>
        <v/>
      </c>
      <c r="NF83" s="156" t="str">
        <f t="shared" si="117"/>
        <v/>
      </c>
      <c r="NG83" s="156" t="str">
        <f t="shared" si="117"/>
        <v/>
      </c>
      <c r="NH83" s="156" t="str">
        <f t="shared" si="117"/>
        <v/>
      </c>
      <c r="NI83" s="156" t="str">
        <f t="shared" si="117"/>
        <v/>
      </c>
      <c r="NJ83" s="156" t="str">
        <f t="shared" si="117"/>
        <v/>
      </c>
      <c r="NK83" s="156" t="str">
        <f t="shared" si="117"/>
        <v/>
      </c>
      <c r="NL83" s="156" t="str">
        <f t="shared" si="117"/>
        <v/>
      </c>
      <c r="NM83" s="156" t="str">
        <f t="shared" si="117"/>
        <v/>
      </c>
      <c r="NN83" s="156" t="str">
        <f t="shared" si="117"/>
        <v/>
      </c>
      <c r="NO83" s="156" t="str">
        <f t="shared" si="117"/>
        <v/>
      </c>
      <c r="NP83" s="156" t="str">
        <f t="shared" si="117"/>
        <v/>
      </c>
      <c r="NQ83" s="156" t="str">
        <f t="shared" si="117"/>
        <v/>
      </c>
      <c r="NR83" s="156" t="str">
        <f t="shared" si="117"/>
        <v/>
      </c>
      <c r="NS83" s="156" t="str">
        <f t="shared" si="117"/>
        <v/>
      </c>
      <c r="NT83" s="156" t="str">
        <f t="shared" si="117"/>
        <v/>
      </c>
      <c r="NU83" s="156" t="str">
        <f t="shared" si="117"/>
        <v/>
      </c>
    </row>
    <row r="84" spans="10:385" s="7" customFormat="1" ht="12.95" customHeight="1" x14ac:dyDescent="0.2">
      <c r="M84" s="91"/>
      <c r="N84" s="154">
        <v>4</v>
      </c>
      <c r="O84" s="154" t="str">
        <f t="shared" si="88"/>
        <v>No</v>
      </c>
      <c r="P84" s="154">
        <f t="shared" si="89"/>
        <v>0</v>
      </c>
      <c r="Q84" s="154">
        <f t="shared" si="90"/>
        <v>0</v>
      </c>
      <c r="R84" s="155" t="str">
        <f t="shared" si="91"/>
        <v/>
      </c>
      <c r="S84" s="155" t="str">
        <f t="shared" si="92"/>
        <v/>
      </c>
      <c r="T84" s="156" t="str">
        <f t="shared" si="93"/>
        <v/>
      </c>
      <c r="U84" s="156" t="str">
        <f t="shared" si="94"/>
        <v/>
      </c>
      <c r="V84" s="156" t="str">
        <f t="shared" si="94"/>
        <v/>
      </c>
      <c r="W84" s="156" t="str">
        <f t="shared" si="94"/>
        <v/>
      </c>
      <c r="X84" s="156" t="str">
        <f t="shared" si="94"/>
        <v/>
      </c>
      <c r="Y84" s="156" t="str">
        <f t="shared" si="94"/>
        <v/>
      </c>
      <c r="Z84" s="156" t="str">
        <f t="shared" si="94"/>
        <v/>
      </c>
      <c r="AA84" s="156" t="str">
        <f t="shared" si="94"/>
        <v/>
      </c>
      <c r="AB84" s="156" t="str">
        <f t="shared" si="94"/>
        <v/>
      </c>
      <c r="AC84" s="156" t="str">
        <f t="shared" si="94"/>
        <v/>
      </c>
      <c r="AD84" s="156" t="str">
        <f t="shared" si="94"/>
        <v/>
      </c>
      <c r="AE84" s="156" t="str">
        <f t="shared" si="94"/>
        <v/>
      </c>
      <c r="AF84" s="156" t="str">
        <f t="shared" si="94"/>
        <v/>
      </c>
      <c r="AG84" s="156" t="str">
        <f t="shared" si="95"/>
        <v/>
      </c>
      <c r="AH84" s="156" t="str">
        <f t="shared" si="95"/>
        <v/>
      </c>
      <c r="AI84" s="156" t="str">
        <f t="shared" si="95"/>
        <v/>
      </c>
      <c r="AJ84" s="156" t="str">
        <f t="shared" si="95"/>
        <v/>
      </c>
      <c r="AK84" s="156" t="str">
        <f t="shared" si="95"/>
        <v/>
      </c>
      <c r="AL84" s="156" t="str">
        <f t="shared" si="95"/>
        <v/>
      </c>
      <c r="AM84" s="156" t="str">
        <f t="shared" si="95"/>
        <v/>
      </c>
      <c r="AN84" s="156" t="str">
        <f t="shared" si="95"/>
        <v/>
      </c>
      <c r="AO84" s="156" t="str">
        <f t="shared" si="95"/>
        <v/>
      </c>
      <c r="AP84" s="156" t="str">
        <f t="shared" si="95"/>
        <v/>
      </c>
      <c r="AQ84" s="156" t="str">
        <f t="shared" si="95"/>
        <v/>
      </c>
      <c r="AR84" s="156" t="str">
        <f t="shared" si="95"/>
        <v/>
      </c>
      <c r="AS84" s="156" t="str">
        <f t="shared" si="95"/>
        <v/>
      </c>
      <c r="AT84" s="156" t="str">
        <f t="shared" si="95"/>
        <v/>
      </c>
      <c r="AU84" s="156" t="str">
        <f t="shared" si="95"/>
        <v/>
      </c>
      <c r="AV84" s="156" t="str">
        <f t="shared" si="95"/>
        <v/>
      </c>
      <c r="AW84" s="156" t="str">
        <f t="shared" si="96"/>
        <v/>
      </c>
      <c r="AX84" s="156" t="str">
        <f t="shared" si="96"/>
        <v/>
      </c>
      <c r="AY84" s="156" t="str">
        <f t="shared" si="96"/>
        <v/>
      </c>
      <c r="AZ84" s="156" t="str">
        <f t="shared" si="96"/>
        <v/>
      </c>
      <c r="BA84" s="156" t="str">
        <f t="shared" si="96"/>
        <v/>
      </c>
      <c r="BB84" s="156" t="str">
        <f t="shared" si="96"/>
        <v/>
      </c>
      <c r="BC84" s="156" t="str">
        <f t="shared" si="96"/>
        <v/>
      </c>
      <c r="BD84" s="156" t="str">
        <f t="shared" si="96"/>
        <v/>
      </c>
      <c r="BE84" s="156" t="str">
        <f t="shared" si="96"/>
        <v/>
      </c>
      <c r="BF84" s="156" t="str">
        <f t="shared" si="96"/>
        <v/>
      </c>
      <c r="BG84" s="156" t="str">
        <f t="shared" si="96"/>
        <v/>
      </c>
      <c r="BH84" s="156" t="str">
        <f t="shared" si="96"/>
        <v/>
      </c>
      <c r="BI84" s="156" t="str">
        <f t="shared" si="96"/>
        <v/>
      </c>
      <c r="BJ84" s="156" t="str">
        <f t="shared" si="96"/>
        <v/>
      </c>
      <c r="BK84" s="156" t="str">
        <f t="shared" si="96"/>
        <v/>
      </c>
      <c r="BL84" s="156" t="str">
        <f t="shared" si="96"/>
        <v/>
      </c>
      <c r="BM84" s="156" t="str">
        <f t="shared" si="97"/>
        <v/>
      </c>
      <c r="BN84" s="156" t="str">
        <f t="shared" si="97"/>
        <v/>
      </c>
      <c r="BO84" s="156" t="str">
        <f t="shared" si="97"/>
        <v/>
      </c>
      <c r="BP84" s="156" t="str">
        <f t="shared" si="97"/>
        <v/>
      </c>
      <c r="BQ84" s="156" t="str">
        <f t="shared" si="97"/>
        <v/>
      </c>
      <c r="BR84" s="156" t="str">
        <f t="shared" si="97"/>
        <v/>
      </c>
      <c r="BS84" s="156" t="str">
        <f t="shared" si="97"/>
        <v/>
      </c>
      <c r="BT84" s="156" t="str">
        <f t="shared" si="97"/>
        <v/>
      </c>
      <c r="BU84" s="156" t="str">
        <f t="shared" si="97"/>
        <v/>
      </c>
      <c r="BV84" s="156" t="str">
        <f t="shared" si="97"/>
        <v/>
      </c>
      <c r="BW84" s="156" t="str">
        <f t="shared" si="97"/>
        <v/>
      </c>
      <c r="BX84" s="156" t="str">
        <f t="shared" si="97"/>
        <v/>
      </c>
      <c r="BY84" s="156" t="str">
        <f t="shared" si="97"/>
        <v/>
      </c>
      <c r="BZ84" s="156" t="str">
        <f t="shared" si="97"/>
        <v/>
      </c>
      <c r="CA84" s="156" t="str">
        <f t="shared" si="97"/>
        <v/>
      </c>
      <c r="CB84" s="156" t="str">
        <f t="shared" si="97"/>
        <v/>
      </c>
      <c r="CC84" s="156" t="str">
        <f t="shared" si="98"/>
        <v/>
      </c>
      <c r="CD84" s="156" t="str">
        <f t="shared" si="98"/>
        <v/>
      </c>
      <c r="CE84" s="156" t="str">
        <f t="shared" si="98"/>
        <v/>
      </c>
      <c r="CF84" s="156" t="str">
        <f t="shared" si="98"/>
        <v/>
      </c>
      <c r="CG84" s="156" t="str">
        <f t="shared" si="98"/>
        <v/>
      </c>
      <c r="CH84" s="156" t="str">
        <f t="shared" si="98"/>
        <v/>
      </c>
      <c r="CI84" s="156" t="str">
        <f t="shared" si="98"/>
        <v/>
      </c>
      <c r="CJ84" s="156" t="str">
        <f t="shared" si="98"/>
        <v/>
      </c>
      <c r="CK84" s="156" t="str">
        <f t="shared" si="98"/>
        <v/>
      </c>
      <c r="CL84" s="156" t="str">
        <f t="shared" si="98"/>
        <v/>
      </c>
      <c r="CM84" s="156" t="str">
        <f t="shared" si="98"/>
        <v/>
      </c>
      <c r="CN84" s="156" t="str">
        <f t="shared" si="98"/>
        <v/>
      </c>
      <c r="CO84" s="156" t="str">
        <f t="shared" si="98"/>
        <v/>
      </c>
      <c r="CP84" s="156" t="str">
        <f t="shared" si="98"/>
        <v/>
      </c>
      <c r="CQ84" s="156" t="str">
        <f t="shared" si="98"/>
        <v/>
      </c>
      <c r="CR84" s="156" t="str">
        <f t="shared" si="98"/>
        <v/>
      </c>
      <c r="CS84" s="156" t="str">
        <f t="shared" si="99"/>
        <v/>
      </c>
      <c r="CT84" s="156" t="str">
        <f t="shared" si="99"/>
        <v/>
      </c>
      <c r="CU84" s="156" t="str">
        <f t="shared" si="99"/>
        <v/>
      </c>
      <c r="CV84" s="156" t="str">
        <f t="shared" si="99"/>
        <v/>
      </c>
      <c r="CW84" s="156" t="str">
        <f t="shared" si="99"/>
        <v/>
      </c>
      <c r="CX84" s="156" t="str">
        <f t="shared" si="99"/>
        <v/>
      </c>
      <c r="CY84" s="156" t="str">
        <f t="shared" si="99"/>
        <v/>
      </c>
      <c r="CZ84" s="156" t="str">
        <f t="shared" si="99"/>
        <v/>
      </c>
      <c r="DA84" s="156" t="str">
        <f t="shared" si="99"/>
        <v/>
      </c>
      <c r="DB84" s="156" t="str">
        <f t="shared" si="99"/>
        <v/>
      </c>
      <c r="DC84" s="156" t="str">
        <f t="shared" si="99"/>
        <v/>
      </c>
      <c r="DD84" s="156" t="str">
        <f t="shared" si="99"/>
        <v/>
      </c>
      <c r="DE84" s="156" t="str">
        <f t="shared" si="99"/>
        <v/>
      </c>
      <c r="DF84" s="156" t="str">
        <f t="shared" si="99"/>
        <v/>
      </c>
      <c r="DG84" s="156" t="str">
        <f t="shared" si="99"/>
        <v/>
      </c>
      <c r="DH84" s="156" t="str">
        <f t="shared" si="99"/>
        <v/>
      </c>
      <c r="DI84" s="156" t="str">
        <f t="shared" si="100"/>
        <v/>
      </c>
      <c r="DJ84" s="156" t="str">
        <f t="shared" si="100"/>
        <v/>
      </c>
      <c r="DK84" s="156" t="str">
        <f t="shared" si="100"/>
        <v/>
      </c>
      <c r="DL84" s="156" t="str">
        <f t="shared" si="100"/>
        <v/>
      </c>
      <c r="DM84" s="156" t="str">
        <f t="shared" si="100"/>
        <v/>
      </c>
      <c r="DN84" s="156" t="str">
        <f t="shared" si="100"/>
        <v/>
      </c>
      <c r="DO84" s="156" t="str">
        <f t="shared" si="100"/>
        <v/>
      </c>
      <c r="DP84" s="156" t="str">
        <f t="shared" si="100"/>
        <v/>
      </c>
      <c r="DQ84" s="156" t="str">
        <f t="shared" si="100"/>
        <v/>
      </c>
      <c r="DR84" s="156" t="str">
        <f t="shared" si="100"/>
        <v/>
      </c>
      <c r="DS84" s="156" t="str">
        <f t="shared" si="100"/>
        <v/>
      </c>
      <c r="DT84" s="156" t="str">
        <f t="shared" si="100"/>
        <v/>
      </c>
      <c r="DU84" s="156" t="str">
        <f t="shared" si="100"/>
        <v/>
      </c>
      <c r="DV84" s="156" t="str">
        <f t="shared" si="100"/>
        <v/>
      </c>
      <c r="DW84" s="156" t="str">
        <f t="shared" si="100"/>
        <v/>
      </c>
      <c r="DX84" s="156" t="str">
        <f t="shared" si="100"/>
        <v/>
      </c>
      <c r="DY84" s="156" t="str">
        <f t="shared" si="101"/>
        <v/>
      </c>
      <c r="DZ84" s="156" t="str">
        <f t="shared" si="101"/>
        <v/>
      </c>
      <c r="EA84" s="156" t="str">
        <f t="shared" si="101"/>
        <v/>
      </c>
      <c r="EB84" s="156" t="str">
        <f t="shared" si="101"/>
        <v/>
      </c>
      <c r="EC84" s="156" t="str">
        <f t="shared" si="101"/>
        <v/>
      </c>
      <c r="ED84" s="156" t="str">
        <f t="shared" si="101"/>
        <v/>
      </c>
      <c r="EE84" s="156" t="str">
        <f t="shared" si="101"/>
        <v/>
      </c>
      <c r="EF84" s="156" t="str">
        <f t="shared" si="101"/>
        <v/>
      </c>
      <c r="EG84" s="156" t="str">
        <f t="shared" si="101"/>
        <v/>
      </c>
      <c r="EH84" s="156" t="str">
        <f t="shared" si="101"/>
        <v/>
      </c>
      <c r="EI84" s="156" t="str">
        <f t="shared" si="101"/>
        <v/>
      </c>
      <c r="EJ84" s="156" t="str">
        <f t="shared" si="101"/>
        <v/>
      </c>
      <c r="EK84" s="156" t="str">
        <f t="shared" si="101"/>
        <v/>
      </c>
      <c r="EL84" s="156" t="str">
        <f t="shared" si="101"/>
        <v/>
      </c>
      <c r="EM84" s="156" t="str">
        <f t="shared" si="101"/>
        <v/>
      </c>
      <c r="EN84" s="156" t="str">
        <f t="shared" si="101"/>
        <v/>
      </c>
      <c r="EO84" s="156" t="str">
        <f t="shared" si="102"/>
        <v/>
      </c>
      <c r="EP84" s="156" t="str">
        <f t="shared" si="102"/>
        <v/>
      </c>
      <c r="EQ84" s="156" t="str">
        <f t="shared" si="102"/>
        <v/>
      </c>
      <c r="ER84" s="156" t="str">
        <f t="shared" si="102"/>
        <v/>
      </c>
      <c r="ES84" s="156" t="str">
        <f t="shared" si="102"/>
        <v/>
      </c>
      <c r="ET84" s="156" t="str">
        <f t="shared" si="102"/>
        <v/>
      </c>
      <c r="EU84" s="156" t="str">
        <f t="shared" si="102"/>
        <v/>
      </c>
      <c r="EV84" s="156" t="str">
        <f t="shared" si="102"/>
        <v/>
      </c>
      <c r="EW84" s="156" t="str">
        <f t="shared" si="102"/>
        <v/>
      </c>
      <c r="EX84" s="156" t="str">
        <f t="shared" si="102"/>
        <v/>
      </c>
      <c r="EY84" s="156" t="str">
        <f t="shared" si="102"/>
        <v/>
      </c>
      <c r="EZ84" s="156" t="str">
        <f t="shared" si="102"/>
        <v/>
      </c>
      <c r="FA84" s="156" t="str">
        <f t="shared" si="102"/>
        <v/>
      </c>
      <c r="FB84" s="156" t="str">
        <f t="shared" si="102"/>
        <v/>
      </c>
      <c r="FC84" s="156" t="str">
        <f t="shared" si="102"/>
        <v/>
      </c>
      <c r="FD84" s="156" t="str">
        <f t="shared" si="102"/>
        <v/>
      </c>
      <c r="FE84" s="156" t="str">
        <f t="shared" si="103"/>
        <v/>
      </c>
      <c r="FF84" s="156" t="str">
        <f t="shared" si="103"/>
        <v/>
      </c>
      <c r="FG84" s="156" t="str">
        <f t="shared" si="103"/>
        <v/>
      </c>
      <c r="FH84" s="156" t="str">
        <f t="shared" si="103"/>
        <v/>
      </c>
      <c r="FI84" s="156" t="str">
        <f t="shared" si="103"/>
        <v/>
      </c>
      <c r="FJ84" s="156" t="str">
        <f t="shared" si="103"/>
        <v/>
      </c>
      <c r="FK84" s="156" t="str">
        <f t="shared" si="103"/>
        <v/>
      </c>
      <c r="FL84" s="156" t="str">
        <f t="shared" si="103"/>
        <v/>
      </c>
      <c r="FM84" s="156" t="str">
        <f t="shared" si="103"/>
        <v/>
      </c>
      <c r="FN84" s="156" t="str">
        <f t="shared" si="103"/>
        <v/>
      </c>
      <c r="FO84" s="156" t="str">
        <f t="shared" si="103"/>
        <v/>
      </c>
      <c r="FP84" s="156" t="str">
        <f t="shared" si="103"/>
        <v/>
      </c>
      <c r="FQ84" s="156" t="str">
        <f t="shared" si="103"/>
        <v/>
      </c>
      <c r="FR84" s="156" t="str">
        <f t="shared" si="103"/>
        <v/>
      </c>
      <c r="FS84" s="156" t="str">
        <f t="shared" si="103"/>
        <v/>
      </c>
      <c r="FT84" s="156" t="str">
        <f t="shared" si="103"/>
        <v/>
      </c>
      <c r="FU84" s="156" t="str">
        <f t="shared" si="104"/>
        <v/>
      </c>
      <c r="FV84" s="156" t="str">
        <f t="shared" si="104"/>
        <v/>
      </c>
      <c r="FW84" s="156" t="str">
        <f t="shared" si="104"/>
        <v/>
      </c>
      <c r="FX84" s="156" t="str">
        <f t="shared" si="104"/>
        <v/>
      </c>
      <c r="FY84" s="156" t="str">
        <f t="shared" si="104"/>
        <v/>
      </c>
      <c r="FZ84" s="156" t="str">
        <f t="shared" si="104"/>
        <v/>
      </c>
      <c r="GA84" s="156" t="str">
        <f t="shared" si="104"/>
        <v/>
      </c>
      <c r="GB84" s="156" t="str">
        <f t="shared" si="104"/>
        <v/>
      </c>
      <c r="GC84" s="156" t="str">
        <f t="shared" si="104"/>
        <v/>
      </c>
      <c r="GD84" s="156" t="str">
        <f t="shared" si="104"/>
        <v/>
      </c>
      <c r="GE84" s="156" t="str">
        <f t="shared" si="104"/>
        <v/>
      </c>
      <c r="GF84" s="156" t="str">
        <f t="shared" si="104"/>
        <v/>
      </c>
      <c r="GG84" s="156" t="str">
        <f t="shared" si="104"/>
        <v/>
      </c>
      <c r="GH84" s="156" t="str">
        <f t="shared" si="104"/>
        <v/>
      </c>
      <c r="GI84" s="156" t="str">
        <f t="shared" si="104"/>
        <v/>
      </c>
      <c r="GJ84" s="156" t="str">
        <f t="shared" si="104"/>
        <v/>
      </c>
      <c r="GK84" s="156" t="str">
        <f t="shared" si="105"/>
        <v/>
      </c>
      <c r="GL84" s="156" t="str">
        <f t="shared" si="105"/>
        <v/>
      </c>
      <c r="GM84" s="156" t="str">
        <f t="shared" si="105"/>
        <v/>
      </c>
      <c r="GN84" s="156" t="str">
        <f t="shared" si="105"/>
        <v/>
      </c>
      <c r="GO84" s="156" t="str">
        <f t="shared" si="105"/>
        <v/>
      </c>
      <c r="GP84" s="156" t="str">
        <f t="shared" si="105"/>
        <v/>
      </c>
      <c r="GQ84" s="156" t="str">
        <f t="shared" si="105"/>
        <v/>
      </c>
      <c r="GR84" s="156" t="str">
        <f t="shared" si="105"/>
        <v/>
      </c>
      <c r="GS84" s="156" t="str">
        <f t="shared" si="105"/>
        <v/>
      </c>
      <c r="GT84" s="156" t="str">
        <f t="shared" si="105"/>
        <v/>
      </c>
      <c r="GU84" s="156" t="str">
        <f t="shared" si="105"/>
        <v/>
      </c>
      <c r="GV84" s="156" t="str">
        <f t="shared" si="105"/>
        <v/>
      </c>
      <c r="GW84" s="156" t="str">
        <f t="shared" si="105"/>
        <v/>
      </c>
      <c r="GX84" s="156" t="str">
        <f t="shared" si="105"/>
        <v/>
      </c>
      <c r="GY84" s="156" t="str">
        <f t="shared" si="105"/>
        <v/>
      </c>
      <c r="GZ84" s="156" t="str">
        <f t="shared" si="105"/>
        <v/>
      </c>
      <c r="HA84" s="156" t="str">
        <f t="shared" si="106"/>
        <v/>
      </c>
      <c r="HB84" s="156" t="str">
        <f t="shared" si="106"/>
        <v/>
      </c>
      <c r="HC84" s="156" t="str">
        <f t="shared" si="106"/>
        <v/>
      </c>
      <c r="HD84" s="156" t="str">
        <f t="shared" si="106"/>
        <v/>
      </c>
      <c r="HE84" s="156" t="str">
        <f t="shared" si="106"/>
        <v/>
      </c>
      <c r="HF84" s="156" t="str">
        <f t="shared" si="106"/>
        <v/>
      </c>
      <c r="HG84" s="156" t="str">
        <f t="shared" si="106"/>
        <v/>
      </c>
      <c r="HH84" s="156" t="str">
        <f t="shared" si="106"/>
        <v/>
      </c>
      <c r="HI84" s="156" t="str">
        <f t="shared" si="106"/>
        <v/>
      </c>
      <c r="HJ84" s="156" t="str">
        <f t="shared" si="106"/>
        <v/>
      </c>
      <c r="HK84" s="156" t="str">
        <f t="shared" si="106"/>
        <v/>
      </c>
      <c r="HL84" s="156" t="str">
        <f t="shared" si="106"/>
        <v/>
      </c>
      <c r="HM84" s="156" t="str">
        <f t="shared" si="106"/>
        <v/>
      </c>
      <c r="HN84" s="156" t="str">
        <f t="shared" si="106"/>
        <v/>
      </c>
      <c r="HO84" s="156" t="str">
        <f t="shared" si="106"/>
        <v/>
      </c>
      <c r="HP84" s="156" t="str">
        <f t="shared" si="106"/>
        <v/>
      </c>
      <c r="HQ84" s="156" t="str">
        <f t="shared" si="107"/>
        <v/>
      </c>
      <c r="HR84" s="156" t="str">
        <f t="shared" si="107"/>
        <v/>
      </c>
      <c r="HS84" s="156" t="str">
        <f t="shared" si="107"/>
        <v/>
      </c>
      <c r="HT84" s="156" t="str">
        <f t="shared" si="107"/>
        <v/>
      </c>
      <c r="HU84" s="156" t="str">
        <f t="shared" si="107"/>
        <v/>
      </c>
      <c r="HV84" s="156" t="str">
        <f t="shared" si="107"/>
        <v/>
      </c>
      <c r="HW84" s="156" t="str">
        <f t="shared" si="107"/>
        <v/>
      </c>
      <c r="HX84" s="156" t="str">
        <f t="shared" si="107"/>
        <v/>
      </c>
      <c r="HY84" s="156" t="str">
        <f t="shared" si="107"/>
        <v/>
      </c>
      <c r="HZ84" s="156" t="str">
        <f t="shared" si="107"/>
        <v/>
      </c>
      <c r="IA84" s="156" t="str">
        <f t="shared" si="107"/>
        <v/>
      </c>
      <c r="IB84" s="156" t="str">
        <f t="shared" si="107"/>
        <v/>
      </c>
      <c r="IC84" s="156" t="str">
        <f t="shared" si="107"/>
        <v/>
      </c>
      <c r="ID84" s="156" t="str">
        <f t="shared" si="107"/>
        <v/>
      </c>
      <c r="IE84" s="156" t="str">
        <f t="shared" si="107"/>
        <v/>
      </c>
      <c r="IF84" s="156" t="str">
        <f t="shared" si="107"/>
        <v/>
      </c>
      <c r="IG84" s="156" t="str">
        <f t="shared" si="108"/>
        <v/>
      </c>
      <c r="IH84" s="156" t="str">
        <f t="shared" si="108"/>
        <v/>
      </c>
      <c r="II84" s="156" t="str">
        <f t="shared" si="108"/>
        <v/>
      </c>
      <c r="IJ84" s="156" t="str">
        <f t="shared" si="108"/>
        <v/>
      </c>
      <c r="IK84" s="156" t="str">
        <f t="shared" si="108"/>
        <v/>
      </c>
      <c r="IL84" s="156" t="str">
        <f t="shared" si="108"/>
        <v/>
      </c>
      <c r="IM84" s="156" t="str">
        <f t="shared" si="108"/>
        <v/>
      </c>
      <c r="IN84" s="156" t="str">
        <f t="shared" si="108"/>
        <v/>
      </c>
      <c r="IO84" s="156" t="str">
        <f t="shared" si="108"/>
        <v/>
      </c>
      <c r="IP84" s="156" t="str">
        <f t="shared" si="108"/>
        <v/>
      </c>
      <c r="IQ84" s="156" t="str">
        <f t="shared" si="108"/>
        <v/>
      </c>
      <c r="IR84" s="156" t="str">
        <f t="shared" si="108"/>
        <v/>
      </c>
      <c r="IS84" s="156" t="str">
        <f t="shared" si="108"/>
        <v/>
      </c>
      <c r="IT84" s="156" t="str">
        <f t="shared" si="108"/>
        <v/>
      </c>
      <c r="IU84" s="156" t="str">
        <f t="shared" si="108"/>
        <v/>
      </c>
      <c r="IV84" s="156" t="str">
        <f t="shared" si="108"/>
        <v/>
      </c>
      <c r="IW84" s="156" t="str">
        <f t="shared" si="109"/>
        <v/>
      </c>
      <c r="IX84" s="156" t="str">
        <f t="shared" si="109"/>
        <v/>
      </c>
      <c r="IY84" s="156" t="str">
        <f t="shared" si="109"/>
        <v/>
      </c>
      <c r="IZ84" s="156" t="str">
        <f t="shared" si="109"/>
        <v/>
      </c>
      <c r="JA84" s="156" t="str">
        <f t="shared" si="109"/>
        <v/>
      </c>
      <c r="JB84" s="156" t="str">
        <f t="shared" si="109"/>
        <v/>
      </c>
      <c r="JC84" s="156" t="str">
        <f t="shared" si="109"/>
        <v/>
      </c>
      <c r="JD84" s="156" t="str">
        <f t="shared" si="109"/>
        <v/>
      </c>
      <c r="JE84" s="156" t="str">
        <f t="shared" si="109"/>
        <v/>
      </c>
      <c r="JF84" s="156" t="str">
        <f t="shared" si="109"/>
        <v/>
      </c>
      <c r="JG84" s="156" t="str">
        <f t="shared" si="109"/>
        <v/>
      </c>
      <c r="JH84" s="156" t="str">
        <f t="shared" si="109"/>
        <v/>
      </c>
      <c r="JI84" s="156" t="str">
        <f t="shared" si="109"/>
        <v/>
      </c>
      <c r="JJ84" s="156" t="str">
        <f t="shared" si="109"/>
        <v/>
      </c>
      <c r="JK84" s="156" t="str">
        <f t="shared" si="109"/>
        <v/>
      </c>
      <c r="JL84" s="156" t="str">
        <f t="shared" si="109"/>
        <v/>
      </c>
      <c r="JM84" s="156" t="str">
        <f t="shared" si="110"/>
        <v/>
      </c>
      <c r="JN84" s="156" t="str">
        <f t="shared" si="110"/>
        <v/>
      </c>
      <c r="JO84" s="156" t="str">
        <f t="shared" si="110"/>
        <v/>
      </c>
      <c r="JP84" s="156" t="str">
        <f t="shared" si="110"/>
        <v/>
      </c>
      <c r="JQ84" s="156" t="str">
        <f t="shared" si="110"/>
        <v/>
      </c>
      <c r="JR84" s="156" t="str">
        <f t="shared" si="110"/>
        <v/>
      </c>
      <c r="JS84" s="156" t="str">
        <f t="shared" si="110"/>
        <v/>
      </c>
      <c r="JT84" s="156" t="str">
        <f t="shared" si="110"/>
        <v/>
      </c>
      <c r="JU84" s="156" t="str">
        <f t="shared" si="110"/>
        <v/>
      </c>
      <c r="JV84" s="156" t="str">
        <f t="shared" si="110"/>
        <v/>
      </c>
      <c r="JW84" s="156" t="str">
        <f t="shared" si="110"/>
        <v/>
      </c>
      <c r="JX84" s="156" t="str">
        <f t="shared" si="110"/>
        <v/>
      </c>
      <c r="JY84" s="156" t="str">
        <f t="shared" si="110"/>
        <v/>
      </c>
      <c r="JZ84" s="156" t="str">
        <f t="shared" si="110"/>
        <v/>
      </c>
      <c r="KA84" s="156" t="str">
        <f t="shared" si="110"/>
        <v/>
      </c>
      <c r="KB84" s="156" t="str">
        <f t="shared" si="110"/>
        <v/>
      </c>
      <c r="KC84" s="156" t="str">
        <f t="shared" si="111"/>
        <v/>
      </c>
      <c r="KD84" s="156" t="str">
        <f t="shared" si="111"/>
        <v/>
      </c>
      <c r="KE84" s="156" t="str">
        <f t="shared" si="111"/>
        <v/>
      </c>
      <c r="KF84" s="156" t="str">
        <f t="shared" si="111"/>
        <v/>
      </c>
      <c r="KG84" s="156" t="str">
        <f t="shared" si="111"/>
        <v/>
      </c>
      <c r="KH84" s="156" t="str">
        <f t="shared" si="111"/>
        <v/>
      </c>
      <c r="KI84" s="156" t="str">
        <f t="shared" si="111"/>
        <v/>
      </c>
      <c r="KJ84" s="156" t="str">
        <f t="shared" si="111"/>
        <v/>
      </c>
      <c r="KK84" s="156" t="str">
        <f t="shared" si="111"/>
        <v/>
      </c>
      <c r="KL84" s="156" t="str">
        <f t="shared" si="111"/>
        <v/>
      </c>
      <c r="KM84" s="156" t="str">
        <f t="shared" si="111"/>
        <v/>
      </c>
      <c r="KN84" s="156" t="str">
        <f t="shared" si="111"/>
        <v/>
      </c>
      <c r="KO84" s="156" t="str">
        <f t="shared" si="111"/>
        <v/>
      </c>
      <c r="KP84" s="156" t="str">
        <f t="shared" si="111"/>
        <v/>
      </c>
      <c r="KQ84" s="156" t="str">
        <f t="shared" si="111"/>
        <v/>
      </c>
      <c r="KR84" s="156" t="str">
        <f t="shared" si="111"/>
        <v/>
      </c>
      <c r="KS84" s="156" t="str">
        <f t="shared" si="112"/>
        <v/>
      </c>
      <c r="KT84" s="156" t="str">
        <f t="shared" si="112"/>
        <v/>
      </c>
      <c r="KU84" s="156" t="str">
        <f t="shared" si="112"/>
        <v/>
      </c>
      <c r="KV84" s="156" t="str">
        <f t="shared" si="112"/>
        <v/>
      </c>
      <c r="KW84" s="156" t="str">
        <f t="shared" si="112"/>
        <v/>
      </c>
      <c r="KX84" s="156" t="str">
        <f t="shared" si="112"/>
        <v/>
      </c>
      <c r="KY84" s="156" t="str">
        <f t="shared" si="112"/>
        <v/>
      </c>
      <c r="KZ84" s="156" t="str">
        <f t="shared" si="112"/>
        <v/>
      </c>
      <c r="LA84" s="156" t="str">
        <f t="shared" si="112"/>
        <v/>
      </c>
      <c r="LB84" s="156" t="str">
        <f t="shared" si="112"/>
        <v/>
      </c>
      <c r="LC84" s="156" t="str">
        <f t="shared" si="112"/>
        <v/>
      </c>
      <c r="LD84" s="156" t="str">
        <f t="shared" si="112"/>
        <v/>
      </c>
      <c r="LE84" s="156" t="str">
        <f t="shared" si="112"/>
        <v/>
      </c>
      <c r="LF84" s="156" t="str">
        <f t="shared" si="112"/>
        <v/>
      </c>
      <c r="LG84" s="156" t="str">
        <f t="shared" si="112"/>
        <v/>
      </c>
      <c r="LH84" s="156" t="str">
        <f t="shared" si="112"/>
        <v/>
      </c>
      <c r="LI84" s="156" t="str">
        <f t="shared" si="113"/>
        <v/>
      </c>
      <c r="LJ84" s="156" t="str">
        <f t="shared" si="113"/>
        <v/>
      </c>
      <c r="LK84" s="156" t="str">
        <f t="shared" si="113"/>
        <v/>
      </c>
      <c r="LL84" s="156" t="str">
        <f t="shared" si="113"/>
        <v/>
      </c>
      <c r="LM84" s="156" t="str">
        <f t="shared" si="113"/>
        <v/>
      </c>
      <c r="LN84" s="156" t="str">
        <f t="shared" si="113"/>
        <v/>
      </c>
      <c r="LO84" s="156" t="str">
        <f t="shared" si="113"/>
        <v/>
      </c>
      <c r="LP84" s="156" t="str">
        <f t="shared" si="113"/>
        <v/>
      </c>
      <c r="LQ84" s="156" t="str">
        <f t="shared" si="113"/>
        <v/>
      </c>
      <c r="LR84" s="156" t="str">
        <f t="shared" si="113"/>
        <v/>
      </c>
      <c r="LS84" s="156" t="str">
        <f t="shared" si="113"/>
        <v/>
      </c>
      <c r="LT84" s="156" t="str">
        <f t="shared" si="113"/>
        <v/>
      </c>
      <c r="LU84" s="156" t="str">
        <f t="shared" si="113"/>
        <v/>
      </c>
      <c r="LV84" s="156" t="str">
        <f t="shared" si="113"/>
        <v/>
      </c>
      <c r="LW84" s="156" t="str">
        <f t="shared" si="113"/>
        <v/>
      </c>
      <c r="LX84" s="156" t="str">
        <f t="shared" si="113"/>
        <v/>
      </c>
      <c r="LY84" s="156" t="str">
        <f t="shared" si="114"/>
        <v/>
      </c>
      <c r="LZ84" s="156" t="str">
        <f t="shared" si="114"/>
        <v/>
      </c>
      <c r="MA84" s="156" t="str">
        <f t="shared" si="114"/>
        <v/>
      </c>
      <c r="MB84" s="156" t="str">
        <f t="shared" si="114"/>
        <v/>
      </c>
      <c r="MC84" s="156" t="str">
        <f t="shared" si="114"/>
        <v/>
      </c>
      <c r="MD84" s="156" t="str">
        <f t="shared" si="114"/>
        <v/>
      </c>
      <c r="ME84" s="156" t="str">
        <f t="shared" si="114"/>
        <v/>
      </c>
      <c r="MF84" s="156" t="str">
        <f t="shared" si="114"/>
        <v/>
      </c>
      <c r="MG84" s="156" t="str">
        <f t="shared" si="114"/>
        <v/>
      </c>
      <c r="MH84" s="156" t="str">
        <f t="shared" si="114"/>
        <v/>
      </c>
      <c r="MI84" s="156" t="str">
        <f t="shared" si="114"/>
        <v/>
      </c>
      <c r="MJ84" s="156" t="str">
        <f t="shared" si="114"/>
        <v/>
      </c>
      <c r="MK84" s="156" t="str">
        <f t="shared" si="114"/>
        <v/>
      </c>
      <c r="ML84" s="156" t="str">
        <f t="shared" si="114"/>
        <v/>
      </c>
      <c r="MM84" s="156" t="str">
        <f t="shared" si="114"/>
        <v/>
      </c>
      <c r="MN84" s="156" t="str">
        <f t="shared" si="114"/>
        <v/>
      </c>
      <c r="MO84" s="156" t="str">
        <f t="shared" si="115"/>
        <v/>
      </c>
      <c r="MP84" s="156" t="str">
        <f t="shared" si="115"/>
        <v/>
      </c>
      <c r="MQ84" s="156" t="str">
        <f t="shared" si="115"/>
        <v/>
      </c>
      <c r="MR84" s="156" t="str">
        <f t="shared" si="115"/>
        <v/>
      </c>
      <c r="MS84" s="156" t="str">
        <f t="shared" si="115"/>
        <v/>
      </c>
      <c r="MT84" s="156" t="str">
        <f t="shared" si="115"/>
        <v/>
      </c>
      <c r="MU84" s="156" t="str">
        <f t="shared" si="115"/>
        <v/>
      </c>
      <c r="MV84" s="156" t="str">
        <f t="shared" si="115"/>
        <v/>
      </c>
      <c r="MW84" s="156" t="str">
        <f t="shared" si="115"/>
        <v/>
      </c>
      <c r="MX84" s="156" t="str">
        <f t="shared" si="115"/>
        <v/>
      </c>
      <c r="MY84" s="156" t="str">
        <f t="shared" si="115"/>
        <v/>
      </c>
      <c r="MZ84" s="156" t="str">
        <f t="shared" si="115"/>
        <v/>
      </c>
      <c r="NA84" s="156" t="str">
        <f t="shared" si="115"/>
        <v/>
      </c>
      <c r="NB84" s="156" t="str">
        <f t="shared" si="115"/>
        <v/>
      </c>
      <c r="NC84" s="156" t="str">
        <f t="shared" si="115"/>
        <v/>
      </c>
      <c r="ND84" s="156" t="str">
        <f t="shared" si="115"/>
        <v/>
      </c>
      <c r="NE84" s="156" t="str">
        <f t="shared" si="117"/>
        <v/>
      </c>
      <c r="NF84" s="156" t="str">
        <f t="shared" si="117"/>
        <v/>
      </c>
      <c r="NG84" s="156" t="str">
        <f t="shared" si="117"/>
        <v/>
      </c>
      <c r="NH84" s="156" t="str">
        <f t="shared" si="117"/>
        <v/>
      </c>
      <c r="NI84" s="156" t="str">
        <f t="shared" si="117"/>
        <v/>
      </c>
      <c r="NJ84" s="156" t="str">
        <f t="shared" si="117"/>
        <v/>
      </c>
      <c r="NK84" s="156" t="str">
        <f t="shared" si="117"/>
        <v/>
      </c>
      <c r="NL84" s="156" t="str">
        <f t="shared" si="117"/>
        <v/>
      </c>
      <c r="NM84" s="156" t="str">
        <f t="shared" si="117"/>
        <v/>
      </c>
      <c r="NN84" s="156" t="str">
        <f t="shared" si="117"/>
        <v/>
      </c>
      <c r="NO84" s="156" t="str">
        <f t="shared" si="117"/>
        <v/>
      </c>
      <c r="NP84" s="156" t="str">
        <f t="shared" si="117"/>
        <v/>
      </c>
      <c r="NQ84" s="156" t="str">
        <f t="shared" si="117"/>
        <v/>
      </c>
      <c r="NR84" s="156" t="str">
        <f t="shared" si="117"/>
        <v/>
      </c>
      <c r="NS84" s="156" t="str">
        <f t="shared" si="117"/>
        <v/>
      </c>
      <c r="NT84" s="156" t="str">
        <f t="shared" si="117"/>
        <v/>
      </c>
      <c r="NU84" s="156" t="str">
        <f t="shared" si="117"/>
        <v/>
      </c>
    </row>
    <row r="85" spans="10:385" s="7" customFormat="1" ht="12.95" customHeight="1" x14ac:dyDescent="0.2">
      <c r="M85" s="91"/>
      <c r="N85" s="154">
        <v>5</v>
      </c>
      <c r="O85" s="154" t="str">
        <f t="shared" si="88"/>
        <v>No</v>
      </c>
      <c r="P85" s="154">
        <f t="shared" si="89"/>
        <v>0</v>
      </c>
      <c r="Q85" s="154">
        <f t="shared" si="90"/>
        <v>0</v>
      </c>
      <c r="R85" s="155" t="str">
        <f t="shared" si="91"/>
        <v/>
      </c>
      <c r="S85" s="155" t="str">
        <f t="shared" si="92"/>
        <v/>
      </c>
      <c r="T85" s="156" t="str">
        <f t="shared" si="93"/>
        <v/>
      </c>
      <c r="U85" s="156" t="str">
        <f t="shared" si="94"/>
        <v/>
      </c>
      <c r="V85" s="156" t="str">
        <f t="shared" si="94"/>
        <v/>
      </c>
      <c r="W85" s="156" t="str">
        <f t="shared" si="94"/>
        <v/>
      </c>
      <c r="X85" s="156" t="str">
        <f t="shared" si="94"/>
        <v/>
      </c>
      <c r="Y85" s="156" t="str">
        <f t="shared" si="94"/>
        <v/>
      </c>
      <c r="Z85" s="156" t="str">
        <f t="shared" si="94"/>
        <v/>
      </c>
      <c r="AA85" s="156" t="str">
        <f t="shared" si="94"/>
        <v/>
      </c>
      <c r="AB85" s="156" t="str">
        <f t="shared" si="94"/>
        <v/>
      </c>
      <c r="AC85" s="156" t="str">
        <f t="shared" si="94"/>
        <v/>
      </c>
      <c r="AD85" s="156" t="str">
        <f t="shared" si="94"/>
        <v/>
      </c>
      <c r="AE85" s="156" t="str">
        <f t="shared" si="94"/>
        <v/>
      </c>
      <c r="AF85" s="156" t="str">
        <f t="shared" si="94"/>
        <v/>
      </c>
      <c r="AG85" s="156" t="str">
        <f t="shared" si="95"/>
        <v/>
      </c>
      <c r="AH85" s="156" t="str">
        <f t="shared" si="95"/>
        <v/>
      </c>
      <c r="AI85" s="156" t="str">
        <f t="shared" si="95"/>
        <v/>
      </c>
      <c r="AJ85" s="156" t="str">
        <f t="shared" si="95"/>
        <v/>
      </c>
      <c r="AK85" s="156" t="str">
        <f t="shared" si="95"/>
        <v/>
      </c>
      <c r="AL85" s="156" t="str">
        <f t="shared" si="95"/>
        <v/>
      </c>
      <c r="AM85" s="156" t="str">
        <f t="shared" si="95"/>
        <v/>
      </c>
      <c r="AN85" s="156" t="str">
        <f t="shared" si="95"/>
        <v/>
      </c>
      <c r="AO85" s="156" t="str">
        <f t="shared" si="95"/>
        <v/>
      </c>
      <c r="AP85" s="156" t="str">
        <f t="shared" si="95"/>
        <v/>
      </c>
      <c r="AQ85" s="156" t="str">
        <f t="shared" si="95"/>
        <v/>
      </c>
      <c r="AR85" s="156" t="str">
        <f t="shared" si="95"/>
        <v/>
      </c>
      <c r="AS85" s="156" t="str">
        <f t="shared" si="95"/>
        <v/>
      </c>
      <c r="AT85" s="156" t="str">
        <f t="shared" si="95"/>
        <v/>
      </c>
      <c r="AU85" s="156" t="str">
        <f t="shared" si="95"/>
        <v/>
      </c>
      <c r="AV85" s="156" t="str">
        <f t="shared" si="95"/>
        <v/>
      </c>
      <c r="AW85" s="156" t="str">
        <f t="shared" si="96"/>
        <v/>
      </c>
      <c r="AX85" s="156" t="str">
        <f t="shared" si="96"/>
        <v/>
      </c>
      <c r="AY85" s="156" t="str">
        <f t="shared" si="96"/>
        <v/>
      </c>
      <c r="AZ85" s="156" t="str">
        <f t="shared" si="96"/>
        <v/>
      </c>
      <c r="BA85" s="156" t="str">
        <f t="shared" si="96"/>
        <v/>
      </c>
      <c r="BB85" s="156" t="str">
        <f t="shared" si="96"/>
        <v/>
      </c>
      <c r="BC85" s="156" t="str">
        <f t="shared" si="96"/>
        <v/>
      </c>
      <c r="BD85" s="156" t="str">
        <f t="shared" si="96"/>
        <v/>
      </c>
      <c r="BE85" s="156" t="str">
        <f t="shared" si="96"/>
        <v/>
      </c>
      <c r="BF85" s="156" t="str">
        <f t="shared" si="96"/>
        <v/>
      </c>
      <c r="BG85" s="156" t="str">
        <f t="shared" si="96"/>
        <v/>
      </c>
      <c r="BH85" s="156" t="str">
        <f t="shared" si="96"/>
        <v/>
      </c>
      <c r="BI85" s="156" t="str">
        <f t="shared" si="96"/>
        <v/>
      </c>
      <c r="BJ85" s="156" t="str">
        <f t="shared" si="96"/>
        <v/>
      </c>
      <c r="BK85" s="156" t="str">
        <f t="shared" si="96"/>
        <v/>
      </c>
      <c r="BL85" s="156" t="str">
        <f t="shared" si="96"/>
        <v/>
      </c>
      <c r="BM85" s="156" t="str">
        <f t="shared" si="97"/>
        <v/>
      </c>
      <c r="BN85" s="156" t="str">
        <f t="shared" si="97"/>
        <v/>
      </c>
      <c r="BO85" s="156" t="str">
        <f t="shared" si="97"/>
        <v/>
      </c>
      <c r="BP85" s="156" t="str">
        <f t="shared" si="97"/>
        <v/>
      </c>
      <c r="BQ85" s="156" t="str">
        <f t="shared" si="97"/>
        <v/>
      </c>
      <c r="BR85" s="156" t="str">
        <f t="shared" si="97"/>
        <v/>
      </c>
      <c r="BS85" s="156" t="str">
        <f t="shared" si="97"/>
        <v/>
      </c>
      <c r="BT85" s="156" t="str">
        <f t="shared" si="97"/>
        <v/>
      </c>
      <c r="BU85" s="156" t="str">
        <f t="shared" si="97"/>
        <v/>
      </c>
      <c r="BV85" s="156" t="str">
        <f t="shared" si="97"/>
        <v/>
      </c>
      <c r="BW85" s="156" t="str">
        <f t="shared" si="97"/>
        <v/>
      </c>
      <c r="BX85" s="156" t="str">
        <f t="shared" si="97"/>
        <v/>
      </c>
      <c r="BY85" s="156" t="str">
        <f t="shared" si="97"/>
        <v/>
      </c>
      <c r="BZ85" s="156" t="str">
        <f t="shared" si="97"/>
        <v/>
      </c>
      <c r="CA85" s="156" t="str">
        <f t="shared" si="97"/>
        <v/>
      </c>
      <c r="CB85" s="156" t="str">
        <f t="shared" si="97"/>
        <v/>
      </c>
      <c r="CC85" s="156" t="str">
        <f t="shared" si="98"/>
        <v/>
      </c>
      <c r="CD85" s="156" t="str">
        <f t="shared" si="98"/>
        <v/>
      </c>
      <c r="CE85" s="156" t="str">
        <f t="shared" si="98"/>
        <v/>
      </c>
      <c r="CF85" s="156" t="str">
        <f t="shared" si="98"/>
        <v/>
      </c>
      <c r="CG85" s="156" t="str">
        <f t="shared" si="98"/>
        <v/>
      </c>
      <c r="CH85" s="156" t="str">
        <f t="shared" si="98"/>
        <v/>
      </c>
      <c r="CI85" s="156" t="str">
        <f t="shared" si="98"/>
        <v/>
      </c>
      <c r="CJ85" s="156" t="str">
        <f t="shared" si="98"/>
        <v/>
      </c>
      <c r="CK85" s="156" t="str">
        <f t="shared" si="98"/>
        <v/>
      </c>
      <c r="CL85" s="156" t="str">
        <f t="shared" si="98"/>
        <v/>
      </c>
      <c r="CM85" s="156" t="str">
        <f t="shared" si="98"/>
        <v/>
      </c>
      <c r="CN85" s="156" t="str">
        <f t="shared" si="98"/>
        <v/>
      </c>
      <c r="CO85" s="156" t="str">
        <f t="shared" si="98"/>
        <v/>
      </c>
      <c r="CP85" s="156" t="str">
        <f t="shared" si="98"/>
        <v/>
      </c>
      <c r="CQ85" s="156" t="str">
        <f t="shared" si="98"/>
        <v/>
      </c>
      <c r="CR85" s="156" t="str">
        <f t="shared" si="98"/>
        <v/>
      </c>
      <c r="CS85" s="156" t="str">
        <f t="shared" si="99"/>
        <v/>
      </c>
      <c r="CT85" s="156" t="str">
        <f t="shared" si="99"/>
        <v/>
      </c>
      <c r="CU85" s="156" t="str">
        <f t="shared" si="99"/>
        <v/>
      </c>
      <c r="CV85" s="156" t="str">
        <f t="shared" si="99"/>
        <v/>
      </c>
      <c r="CW85" s="156" t="str">
        <f t="shared" si="99"/>
        <v/>
      </c>
      <c r="CX85" s="156" t="str">
        <f t="shared" si="99"/>
        <v/>
      </c>
      <c r="CY85" s="156" t="str">
        <f t="shared" si="99"/>
        <v/>
      </c>
      <c r="CZ85" s="156" t="str">
        <f t="shared" si="99"/>
        <v/>
      </c>
      <c r="DA85" s="156" t="str">
        <f t="shared" si="99"/>
        <v/>
      </c>
      <c r="DB85" s="156" t="str">
        <f t="shared" si="99"/>
        <v/>
      </c>
      <c r="DC85" s="156" t="str">
        <f t="shared" si="99"/>
        <v/>
      </c>
      <c r="DD85" s="156" t="str">
        <f t="shared" si="99"/>
        <v/>
      </c>
      <c r="DE85" s="156" t="str">
        <f t="shared" si="99"/>
        <v/>
      </c>
      <c r="DF85" s="156" t="str">
        <f t="shared" si="99"/>
        <v/>
      </c>
      <c r="DG85" s="156" t="str">
        <f t="shared" si="99"/>
        <v/>
      </c>
      <c r="DH85" s="156" t="str">
        <f t="shared" si="99"/>
        <v/>
      </c>
      <c r="DI85" s="156" t="str">
        <f t="shared" si="100"/>
        <v/>
      </c>
      <c r="DJ85" s="156" t="str">
        <f t="shared" si="100"/>
        <v/>
      </c>
      <c r="DK85" s="156" t="str">
        <f t="shared" si="100"/>
        <v/>
      </c>
      <c r="DL85" s="156" t="str">
        <f t="shared" si="100"/>
        <v/>
      </c>
      <c r="DM85" s="156" t="str">
        <f t="shared" si="100"/>
        <v/>
      </c>
      <c r="DN85" s="156" t="str">
        <f t="shared" si="100"/>
        <v/>
      </c>
      <c r="DO85" s="156" t="str">
        <f t="shared" si="100"/>
        <v/>
      </c>
      <c r="DP85" s="156" t="str">
        <f t="shared" si="100"/>
        <v/>
      </c>
      <c r="DQ85" s="156" t="str">
        <f t="shared" si="100"/>
        <v/>
      </c>
      <c r="DR85" s="156" t="str">
        <f t="shared" si="100"/>
        <v/>
      </c>
      <c r="DS85" s="156" t="str">
        <f t="shared" si="100"/>
        <v/>
      </c>
      <c r="DT85" s="156" t="str">
        <f t="shared" si="100"/>
        <v/>
      </c>
      <c r="DU85" s="156" t="str">
        <f t="shared" si="100"/>
        <v/>
      </c>
      <c r="DV85" s="156" t="str">
        <f t="shared" si="100"/>
        <v/>
      </c>
      <c r="DW85" s="156" t="str">
        <f t="shared" si="100"/>
        <v/>
      </c>
      <c r="DX85" s="156" t="str">
        <f t="shared" si="100"/>
        <v/>
      </c>
      <c r="DY85" s="156" t="str">
        <f t="shared" si="101"/>
        <v/>
      </c>
      <c r="DZ85" s="156" t="str">
        <f t="shared" si="101"/>
        <v/>
      </c>
      <c r="EA85" s="156" t="str">
        <f t="shared" si="101"/>
        <v/>
      </c>
      <c r="EB85" s="156" t="str">
        <f t="shared" si="101"/>
        <v/>
      </c>
      <c r="EC85" s="156" t="str">
        <f t="shared" si="101"/>
        <v/>
      </c>
      <c r="ED85" s="156" t="str">
        <f t="shared" si="101"/>
        <v/>
      </c>
      <c r="EE85" s="156" t="str">
        <f t="shared" si="101"/>
        <v/>
      </c>
      <c r="EF85" s="156" t="str">
        <f t="shared" si="101"/>
        <v/>
      </c>
      <c r="EG85" s="156" t="str">
        <f t="shared" si="101"/>
        <v/>
      </c>
      <c r="EH85" s="156" t="str">
        <f t="shared" si="101"/>
        <v/>
      </c>
      <c r="EI85" s="156" t="str">
        <f t="shared" si="101"/>
        <v/>
      </c>
      <c r="EJ85" s="156" t="str">
        <f t="shared" si="101"/>
        <v/>
      </c>
      <c r="EK85" s="156" t="str">
        <f t="shared" si="101"/>
        <v/>
      </c>
      <c r="EL85" s="156" t="str">
        <f t="shared" si="101"/>
        <v/>
      </c>
      <c r="EM85" s="156" t="str">
        <f t="shared" si="101"/>
        <v/>
      </c>
      <c r="EN85" s="156" t="str">
        <f t="shared" si="101"/>
        <v/>
      </c>
      <c r="EO85" s="156" t="str">
        <f t="shared" si="102"/>
        <v/>
      </c>
      <c r="EP85" s="156" t="str">
        <f t="shared" si="102"/>
        <v/>
      </c>
      <c r="EQ85" s="156" t="str">
        <f t="shared" si="102"/>
        <v/>
      </c>
      <c r="ER85" s="156" t="str">
        <f t="shared" si="102"/>
        <v/>
      </c>
      <c r="ES85" s="156" t="str">
        <f t="shared" si="102"/>
        <v/>
      </c>
      <c r="ET85" s="156" t="str">
        <f t="shared" si="102"/>
        <v/>
      </c>
      <c r="EU85" s="156" t="str">
        <f t="shared" si="102"/>
        <v/>
      </c>
      <c r="EV85" s="156" t="str">
        <f t="shared" si="102"/>
        <v/>
      </c>
      <c r="EW85" s="156" t="str">
        <f t="shared" si="102"/>
        <v/>
      </c>
      <c r="EX85" s="156" t="str">
        <f t="shared" si="102"/>
        <v/>
      </c>
      <c r="EY85" s="156" t="str">
        <f t="shared" si="102"/>
        <v/>
      </c>
      <c r="EZ85" s="156" t="str">
        <f t="shared" si="102"/>
        <v/>
      </c>
      <c r="FA85" s="156" t="str">
        <f t="shared" si="102"/>
        <v/>
      </c>
      <c r="FB85" s="156" t="str">
        <f t="shared" si="102"/>
        <v/>
      </c>
      <c r="FC85" s="156" t="str">
        <f t="shared" si="102"/>
        <v/>
      </c>
      <c r="FD85" s="156" t="str">
        <f t="shared" si="102"/>
        <v/>
      </c>
      <c r="FE85" s="156" t="str">
        <f t="shared" si="103"/>
        <v/>
      </c>
      <c r="FF85" s="156" t="str">
        <f t="shared" si="103"/>
        <v/>
      </c>
      <c r="FG85" s="156" t="str">
        <f t="shared" si="103"/>
        <v/>
      </c>
      <c r="FH85" s="156" t="str">
        <f t="shared" si="103"/>
        <v/>
      </c>
      <c r="FI85" s="156" t="str">
        <f t="shared" si="103"/>
        <v/>
      </c>
      <c r="FJ85" s="156" t="str">
        <f t="shared" si="103"/>
        <v/>
      </c>
      <c r="FK85" s="156" t="str">
        <f t="shared" si="103"/>
        <v/>
      </c>
      <c r="FL85" s="156" t="str">
        <f t="shared" si="103"/>
        <v/>
      </c>
      <c r="FM85" s="156" t="str">
        <f t="shared" si="103"/>
        <v/>
      </c>
      <c r="FN85" s="156" t="str">
        <f t="shared" si="103"/>
        <v/>
      </c>
      <c r="FO85" s="156" t="str">
        <f t="shared" si="103"/>
        <v/>
      </c>
      <c r="FP85" s="156" t="str">
        <f t="shared" si="103"/>
        <v/>
      </c>
      <c r="FQ85" s="156" t="str">
        <f t="shared" si="103"/>
        <v/>
      </c>
      <c r="FR85" s="156" t="str">
        <f t="shared" si="103"/>
        <v/>
      </c>
      <c r="FS85" s="156" t="str">
        <f t="shared" si="103"/>
        <v/>
      </c>
      <c r="FT85" s="156" t="str">
        <f t="shared" si="103"/>
        <v/>
      </c>
      <c r="FU85" s="156" t="str">
        <f t="shared" si="104"/>
        <v/>
      </c>
      <c r="FV85" s="156" t="str">
        <f t="shared" si="104"/>
        <v/>
      </c>
      <c r="FW85" s="156" t="str">
        <f t="shared" si="104"/>
        <v/>
      </c>
      <c r="FX85" s="156" t="str">
        <f t="shared" si="104"/>
        <v/>
      </c>
      <c r="FY85" s="156" t="str">
        <f t="shared" si="104"/>
        <v/>
      </c>
      <c r="FZ85" s="156" t="str">
        <f t="shared" si="104"/>
        <v/>
      </c>
      <c r="GA85" s="156" t="str">
        <f t="shared" si="104"/>
        <v/>
      </c>
      <c r="GB85" s="156" t="str">
        <f t="shared" si="104"/>
        <v/>
      </c>
      <c r="GC85" s="156" t="str">
        <f t="shared" si="104"/>
        <v/>
      </c>
      <c r="GD85" s="156" t="str">
        <f t="shared" si="104"/>
        <v/>
      </c>
      <c r="GE85" s="156" t="str">
        <f t="shared" si="104"/>
        <v/>
      </c>
      <c r="GF85" s="156" t="str">
        <f t="shared" si="104"/>
        <v/>
      </c>
      <c r="GG85" s="156" t="str">
        <f t="shared" si="104"/>
        <v/>
      </c>
      <c r="GH85" s="156" t="str">
        <f t="shared" si="104"/>
        <v/>
      </c>
      <c r="GI85" s="156" t="str">
        <f t="shared" si="104"/>
        <v/>
      </c>
      <c r="GJ85" s="156" t="str">
        <f t="shared" si="104"/>
        <v/>
      </c>
      <c r="GK85" s="156" t="str">
        <f t="shared" si="105"/>
        <v/>
      </c>
      <c r="GL85" s="156" t="str">
        <f t="shared" si="105"/>
        <v/>
      </c>
      <c r="GM85" s="156" t="str">
        <f t="shared" si="105"/>
        <v/>
      </c>
      <c r="GN85" s="156" t="str">
        <f t="shared" si="105"/>
        <v/>
      </c>
      <c r="GO85" s="156" t="str">
        <f t="shared" si="105"/>
        <v/>
      </c>
      <c r="GP85" s="156" t="str">
        <f t="shared" si="105"/>
        <v/>
      </c>
      <c r="GQ85" s="156" t="str">
        <f t="shared" si="105"/>
        <v/>
      </c>
      <c r="GR85" s="156" t="str">
        <f t="shared" si="105"/>
        <v/>
      </c>
      <c r="GS85" s="156" t="str">
        <f t="shared" si="105"/>
        <v/>
      </c>
      <c r="GT85" s="156" t="str">
        <f t="shared" si="105"/>
        <v/>
      </c>
      <c r="GU85" s="156" t="str">
        <f t="shared" si="105"/>
        <v/>
      </c>
      <c r="GV85" s="156" t="str">
        <f t="shared" si="105"/>
        <v/>
      </c>
      <c r="GW85" s="156" t="str">
        <f t="shared" si="105"/>
        <v/>
      </c>
      <c r="GX85" s="156" t="str">
        <f t="shared" si="105"/>
        <v/>
      </c>
      <c r="GY85" s="156" t="str">
        <f t="shared" si="105"/>
        <v/>
      </c>
      <c r="GZ85" s="156" t="str">
        <f t="shared" si="105"/>
        <v/>
      </c>
      <c r="HA85" s="156" t="str">
        <f t="shared" si="106"/>
        <v/>
      </c>
      <c r="HB85" s="156" t="str">
        <f t="shared" si="106"/>
        <v/>
      </c>
      <c r="HC85" s="156" t="str">
        <f t="shared" si="106"/>
        <v/>
      </c>
      <c r="HD85" s="156" t="str">
        <f t="shared" si="106"/>
        <v/>
      </c>
      <c r="HE85" s="156" t="str">
        <f t="shared" si="106"/>
        <v/>
      </c>
      <c r="HF85" s="156" t="str">
        <f t="shared" si="106"/>
        <v/>
      </c>
      <c r="HG85" s="156" t="str">
        <f t="shared" si="106"/>
        <v/>
      </c>
      <c r="HH85" s="156" t="str">
        <f t="shared" si="106"/>
        <v/>
      </c>
      <c r="HI85" s="156" t="str">
        <f t="shared" si="106"/>
        <v/>
      </c>
      <c r="HJ85" s="156" t="str">
        <f t="shared" si="106"/>
        <v/>
      </c>
      <c r="HK85" s="156" t="str">
        <f t="shared" si="106"/>
        <v/>
      </c>
      <c r="HL85" s="156" t="str">
        <f t="shared" si="106"/>
        <v/>
      </c>
      <c r="HM85" s="156" t="str">
        <f t="shared" si="106"/>
        <v/>
      </c>
      <c r="HN85" s="156" t="str">
        <f t="shared" si="106"/>
        <v/>
      </c>
      <c r="HO85" s="156" t="str">
        <f t="shared" si="106"/>
        <v/>
      </c>
      <c r="HP85" s="156" t="str">
        <f t="shared" si="106"/>
        <v/>
      </c>
      <c r="HQ85" s="156" t="str">
        <f t="shared" si="107"/>
        <v/>
      </c>
      <c r="HR85" s="156" t="str">
        <f t="shared" si="107"/>
        <v/>
      </c>
      <c r="HS85" s="156" t="str">
        <f t="shared" si="107"/>
        <v/>
      </c>
      <c r="HT85" s="156" t="str">
        <f t="shared" si="107"/>
        <v/>
      </c>
      <c r="HU85" s="156" t="str">
        <f t="shared" si="107"/>
        <v/>
      </c>
      <c r="HV85" s="156" t="str">
        <f t="shared" si="107"/>
        <v/>
      </c>
      <c r="HW85" s="156" t="str">
        <f t="shared" si="107"/>
        <v/>
      </c>
      <c r="HX85" s="156" t="str">
        <f t="shared" si="107"/>
        <v/>
      </c>
      <c r="HY85" s="156" t="str">
        <f t="shared" si="107"/>
        <v/>
      </c>
      <c r="HZ85" s="156" t="str">
        <f t="shared" si="107"/>
        <v/>
      </c>
      <c r="IA85" s="156" t="str">
        <f t="shared" si="107"/>
        <v/>
      </c>
      <c r="IB85" s="156" t="str">
        <f t="shared" si="107"/>
        <v/>
      </c>
      <c r="IC85" s="156" t="str">
        <f t="shared" si="107"/>
        <v/>
      </c>
      <c r="ID85" s="156" t="str">
        <f t="shared" si="107"/>
        <v/>
      </c>
      <c r="IE85" s="156" t="str">
        <f t="shared" si="107"/>
        <v/>
      </c>
      <c r="IF85" s="156" t="str">
        <f t="shared" si="107"/>
        <v/>
      </c>
      <c r="IG85" s="156" t="str">
        <f t="shared" si="108"/>
        <v/>
      </c>
      <c r="IH85" s="156" t="str">
        <f t="shared" si="108"/>
        <v/>
      </c>
      <c r="II85" s="156" t="str">
        <f t="shared" si="108"/>
        <v/>
      </c>
      <c r="IJ85" s="156" t="str">
        <f t="shared" si="108"/>
        <v/>
      </c>
      <c r="IK85" s="156" t="str">
        <f t="shared" si="108"/>
        <v/>
      </c>
      <c r="IL85" s="156" t="str">
        <f t="shared" si="108"/>
        <v/>
      </c>
      <c r="IM85" s="156" t="str">
        <f t="shared" si="108"/>
        <v/>
      </c>
      <c r="IN85" s="156" t="str">
        <f t="shared" si="108"/>
        <v/>
      </c>
      <c r="IO85" s="156" t="str">
        <f t="shared" si="108"/>
        <v/>
      </c>
      <c r="IP85" s="156" t="str">
        <f t="shared" si="108"/>
        <v/>
      </c>
      <c r="IQ85" s="156" t="str">
        <f t="shared" si="108"/>
        <v/>
      </c>
      <c r="IR85" s="156" t="str">
        <f t="shared" si="108"/>
        <v/>
      </c>
      <c r="IS85" s="156" t="str">
        <f t="shared" si="108"/>
        <v/>
      </c>
      <c r="IT85" s="156" t="str">
        <f t="shared" si="108"/>
        <v/>
      </c>
      <c r="IU85" s="156" t="str">
        <f t="shared" si="108"/>
        <v/>
      </c>
      <c r="IV85" s="156" t="str">
        <f t="shared" si="108"/>
        <v/>
      </c>
      <c r="IW85" s="156" t="str">
        <f t="shared" si="109"/>
        <v/>
      </c>
      <c r="IX85" s="156" t="str">
        <f t="shared" si="109"/>
        <v/>
      </c>
      <c r="IY85" s="156" t="str">
        <f t="shared" si="109"/>
        <v/>
      </c>
      <c r="IZ85" s="156" t="str">
        <f t="shared" si="109"/>
        <v/>
      </c>
      <c r="JA85" s="156" t="str">
        <f t="shared" si="109"/>
        <v/>
      </c>
      <c r="JB85" s="156" t="str">
        <f t="shared" si="109"/>
        <v/>
      </c>
      <c r="JC85" s="156" t="str">
        <f t="shared" si="109"/>
        <v/>
      </c>
      <c r="JD85" s="156" t="str">
        <f t="shared" si="109"/>
        <v/>
      </c>
      <c r="JE85" s="156" t="str">
        <f t="shared" si="109"/>
        <v/>
      </c>
      <c r="JF85" s="156" t="str">
        <f t="shared" si="109"/>
        <v/>
      </c>
      <c r="JG85" s="156" t="str">
        <f t="shared" si="109"/>
        <v/>
      </c>
      <c r="JH85" s="156" t="str">
        <f t="shared" si="109"/>
        <v/>
      </c>
      <c r="JI85" s="156" t="str">
        <f t="shared" si="109"/>
        <v/>
      </c>
      <c r="JJ85" s="156" t="str">
        <f t="shared" si="109"/>
        <v/>
      </c>
      <c r="JK85" s="156" t="str">
        <f t="shared" si="109"/>
        <v/>
      </c>
      <c r="JL85" s="156" t="str">
        <f t="shared" si="109"/>
        <v/>
      </c>
      <c r="JM85" s="156" t="str">
        <f t="shared" si="110"/>
        <v/>
      </c>
      <c r="JN85" s="156" t="str">
        <f t="shared" si="110"/>
        <v/>
      </c>
      <c r="JO85" s="156" t="str">
        <f t="shared" si="110"/>
        <v/>
      </c>
      <c r="JP85" s="156" t="str">
        <f t="shared" si="110"/>
        <v/>
      </c>
      <c r="JQ85" s="156" t="str">
        <f t="shared" si="110"/>
        <v/>
      </c>
      <c r="JR85" s="156" t="str">
        <f t="shared" si="110"/>
        <v/>
      </c>
      <c r="JS85" s="156" t="str">
        <f t="shared" si="110"/>
        <v/>
      </c>
      <c r="JT85" s="156" t="str">
        <f t="shared" si="110"/>
        <v/>
      </c>
      <c r="JU85" s="156" t="str">
        <f t="shared" si="110"/>
        <v/>
      </c>
      <c r="JV85" s="156" t="str">
        <f t="shared" si="110"/>
        <v/>
      </c>
      <c r="JW85" s="156" t="str">
        <f t="shared" si="110"/>
        <v/>
      </c>
      <c r="JX85" s="156" t="str">
        <f t="shared" si="110"/>
        <v/>
      </c>
      <c r="JY85" s="156" t="str">
        <f t="shared" si="110"/>
        <v/>
      </c>
      <c r="JZ85" s="156" t="str">
        <f t="shared" si="110"/>
        <v/>
      </c>
      <c r="KA85" s="156" t="str">
        <f t="shared" si="110"/>
        <v/>
      </c>
      <c r="KB85" s="156" t="str">
        <f t="shared" si="110"/>
        <v/>
      </c>
      <c r="KC85" s="156" t="str">
        <f t="shared" si="111"/>
        <v/>
      </c>
      <c r="KD85" s="156" t="str">
        <f t="shared" si="111"/>
        <v/>
      </c>
      <c r="KE85" s="156" t="str">
        <f t="shared" si="111"/>
        <v/>
      </c>
      <c r="KF85" s="156" t="str">
        <f t="shared" si="111"/>
        <v/>
      </c>
      <c r="KG85" s="156" t="str">
        <f t="shared" si="111"/>
        <v/>
      </c>
      <c r="KH85" s="156" t="str">
        <f t="shared" si="111"/>
        <v/>
      </c>
      <c r="KI85" s="156" t="str">
        <f t="shared" si="111"/>
        <v/>
      </c>
      <c r="KJ85" s="156" t="str">
        <f t="shared" si="111"/>
        <v/>
      </c>
      <c r="KK85" s="156" t="str">
        <f t="shared" si="111"/>
        <v/>
      </c>
      <c r="KL85" s="156" t="str">
        <f t="shared" si="111"/>
        <v/>
      </c>
      <c r="KM85" s="156" t="str">
        <f t="shared" si="111"/>
        <v/>
      </c>
      <c r="KN85" s="156" t="str">
        <f t="shared" si="111"/>
        <v/>
      </c>
      <c r="KO85" s="156" t="str">
        <f t="shared" si="111"/>
        <v/>
      </c>
      <c r="KP85" s="156" t="str">
        <f t="shared" si="111"/>
        <v/>
      </c>
      <c r="KQ85" s="156" t="str">
        <f t="shared" si="111"/>
        <v/>
      </c>
      <c r="KR85" s="156" t="str">
        <f t="shared" si="111"/>
        <v/>
      </c>
      <c r="KS85" s="156" t="str">
        <f t="shared" si="112"/>
        <v/>
      </c>
      <c r="KT85" s="156" t="str">
        <f t="shared" si="112"/>
        <v/>
      </c>
      <c r="KU85" s="156" t="str">
        <f t="shared" si="112"/>
        <v/>
      </c>
      <c r="KV85" s="156" t="str">
        <f t="shared" si="112"/>
        <v/>
      </c>
      <c r="KW85" s="156" t="str">
        <f t="shared" si="112"/>
        <v/>
      </c>
      <c r="KX85" s="156" t="str">
        <f t="shared" si="112"/>
        <v/>
      </c>
      <c r="KY85" s="156" t="str">
        <f t="shared" si="112"/>
        <v/>
      </c>
      <c r="KZ85" s="156" t="str">
        <f t="shared" si="112"/>
        <v/>
      </c>
      <c r="LA85" s="156" t="str">
        <f t="shared" si="112"/>
        <v/>
      </c>
      <c r="LB85" s="156" t="str">
        <f t="shared" si="112"/>
        <v/>
      </c>
      <c r="LC85" s="156" t="str">
        <f t="shared" si="112"/>
        <v/>
      </c>
      <c r="LD85" s="156" t="str">
        <f t="shared" si="112"/>
        <v/>
      </c>
      <c r="LE85" s="156" t="str">
        <f t="shared" si="112"/>
        <v/>
      </c>
      <c r="LF85" s="156" t="str">
        <f t="shared" si="112"/>
        <v/>
      </c>
      <c r="LG85" s="156" t="str">
        <f t="shared" si="112"/>
        <v/>
      </c>
      <c r="LH85" s="156" t="str">
        <f t="shared" si="112"/>
        <v/>
      </c>
      <c r="LI85" s="156" t="str">
        <f t="shared" si="113"/>
        <v/>
      </c>
      <c r="LJ85" s="156" t="str">
        <f t="shared" si="113"/>
        <v/>
      </c>
      <c r="LK85" s="156" t="str">
        <f t="shared" si="113"/>
        <v/>
      </c>
      <c r="LL85" s="156" t="str">
        <f t="shared" si="113"/>
        <v/>
      </c>
      <c r="LM85" s="156" t="str">
        <f t="shared" si="113"/>
        <v/>
      </c>
      <c r="LN85" s="156" t="str">
        <f t="shared" si="113"/>
        <v/>
      </c>
      <c r="LO85" s="156" t="str">
        <f t="shared" si="113"/>
        <v/>
      </c>
      <c r="LP85" s="156" t="str">
        <f t="shared" si="113"/>
        <v/>
      </c>
      <c r="LQ85" s="156" t="str">
        <f t="shared" si="113"/>
        <v/>
      </c>
      <c r="LR85" s="156" t="str">
        <f t="shared" si="113"/>
        <v/>
      </c>
      <c r="LS85" s="156" t="str">
        <f t="shared" si="113"/>
        <v/>
      </c>
      <c r="LT85" s="156" t="str">
        <f t="shared" si="113"/>
        <v/>
      </c>
      <c r="LU85" s="156" t="str">
        <f t="shared" si="113"/>
        <v/>
      </c>
      <c r="LV85" s="156" t="str">
        <f t="shared" si="113"/>
        <v/>
      </c>
      <c r="LW85" s="156" t="str">
        <f t="shared" si="113"/>
        <v/>
      </c>
      <c r="LX85" s="156" t="str">
        <f t="shared" si="113"/>
        <v/>
      </c>
      <c r="LY85" s="156" t="str">
        <f t="shared" si="114"/>
        <v/>
      </c>
      <c r="LZ85" s="156" t="str">
        <f t="shared" si="114"/>
        <v/>
      </c>
      <c r="MA85" s="156" t="str">
        <f t="shared" si="114"/>
        <v/>
      </c>
      <c r="MB85" s="156" t="str">
        <f t="shared" si="114"/>
        <v/>
      </c>
      <c r="MC85" s="156" t="str">
        <f t="shared" si="114"/>
        <v/>
      </c>
      <c r="MD85" s="156" t="str">
        <f t="shared" si="114"/>
        <v/>
      </c>
      <c r="ME85" s="156" t="str">
        <f t="shared" si="114"/>
        <v/>
      </c>
      <c r="MF85" s="156" t="str">
        <f t="shared" si="114"/>
        <v/>
      </c>
      <c r="MG85" s="156" t="str">
        <f t="shared" si="114"/>
        <v/>
      </c>
      <c r="MH85" s="156" t="str">
        <f t="shared" si="114"/>
        <v/>
      </c>
      <c r="MI85" s="156" t="str">
        <f t="shared" si="114"/>
        <v/>
      </c>
      <c r="MJ85" s="156" t="str">
        <f t="shared" si="114"/>
        <v/>
      </c>
      <c r="MK85" s="156" t="str">
        <f t="shared" si="114"/>
        <v/>
      </c>
      <c r="ML85" s="156" t="str">
        <f t="shared" si="114"/>
        <v/>
      </c>
      <c r="MM85" s="156" t="str">
        <f t="shared" si="114"/>
        <v/>
      </c>
      <c r="MN85" s="156" t="str">
        <f t="shared" si="114"/>
        <v/>
      </c>
      <c r="MO85" s="156" t="str">
        <f t="shared" si="115"/>
        <v/>
      </c>
      <c r="MP85" s="156" t="str">
        <f t="shared" si="115"/>
        <v/>
      </c>
      <c r="MQ85" s="156" t="str">
        <f t="shared" si="115"/>
        <v/>
      </c>
      <c r="MR85" s="156" t="str">
        <f t="shared" si="115"/>
        <v/>
      </c>
      <c r="MS85" s="156" t="str">
        <f t="shared" si="117"/>
        <v/>
      </c>
      <c r="MT85" s="156" t="str">
        <f t="shared" si="117"/>
        <v/>
      </c>
      <c r="MU85" s="156" t="str">
        <f t="shared" si="117"/>
        <v/>
      </c>
      <c r="MV85" s="156" t="str">
        <f t="shared" si="117"/>
        <v/>
      </c>
      <c r="MW85" s="156" t="str">
        <f t="shared" si="117"/>
        <v/>
      </c>
      <c r="MX85" s="156" t="str">
        <f t="shared" si="117"/>
        <v/>
      </c>
      <c r="MY85" s="156" t="str">
        <f t="shared" si="117"/>
        <v/>
      </c>
      <c r="MZ85" s="156" t="str">
        <f t="shared" si="117"/>
        <v/>
      </c>
      <c r="NA85" s="156" t="str">
        <f t="shared" si="117"/>
        <v/>
      </c>
      <c r="NB85" s="156" t="str">
        <f t="shared" si="117"/>
        <v/>
      </c>
      <c r="NC85" s="156" t="str">
        <f t="shared" si="117"/>
        <v/>
      </c>
      <c r="ND85" s="156" t="str">
        <f t="shared" si="117"/>
        <v/>
      </c>
      <c r="NE85" s="156" t="str">
        <f t="shared" si="117"/>
        <v/>
      </c>
      <c r="NF85" s="156" t="str">
        <f t="shared" si="117"/>
        <v/>
      </c>
      <c r="NG85" s="156" t="str">
        <f t="shared" si="117"/>
        <v/>
      </c>
      <c r="NH85" s="156" t="str">
        <f t="shared" si="117"/>
        <v/>
      </c>
      <c r="NI85" s="156" t="str">
        <f t="shared" si="117"/>
        <v/>
      </c>
      <c r="NJ85" s="156" t="str">
        <f t="shared" si="117"/>
        <v/>
      </c>
      <c r="NK85" s="156" t="str">
        <f t="shared" si="117"/>
        <v/>
      </c>
      <c r="NL85" s="156" t="str">
        <f t="shared" si="117"/>
        <v/>
      </c>
      <c r="NM85" s="156" t="str">
        <f t="shared" si="117"/>
        <v/>
      </c>
      <c r="NN85" s="156" t="str">
        <f t="shared" si="117"/>
        <v/>
      </c>
      <c r="NO85" s="156" t="str">
        <f t="shared" si="117"/>
        <v/>
      </c>
      <c r="NP85" s="156" t="str">
        <f t="shared" si="117"/>
        <v/>
      </c>
      <c r="NQ85" s="156" t="str">
        <f t="shared" si="117"/>
        <v/>
      </c>
      <c r="NR85" s="156" t="str">
        <f t="shared" si="117"/>
        <v/>
      </c>
      <c r="NS85" s="156" t="str">
        <f t="shared" si="117"/>
        <v/>
      </c>
      <c r="NT85" s="156" t="str">
        <f t="shared" si="117"/>
        <v/>
      </c>
      <c r="NU85" s="156" t="str">
        <f t="shared" si="117"/>
        <v/>
      </c>
    </row>
    <row r="86" spans="10:385" s="7" customFormat="1" ht="12.95" customHeight="1" x14ac:dyDescent="0.2">
      <c r="M86" s="91"/>
      <c r="N86" s="154">
        <v>6</v>
      </c>
      <c r="O86" s="154" t="str">
        <f t="shared" si="88"/>
        <v>No</v>
      </c>
      <c r="P86" s="154">
        <f t="shared" si="89"/>
        <v>0</v>
      </c>
      <c r="Q86" s="154">
        <f t="shared" si="90"/>
        <v>0</v>
      </c>
      <c r="R86" s="155" t="str">
        <f t="shared" si="91"/>
        <v/>
      </c>
      <c r="S86" s="155" t="str">
        <f t="shared" si="92"/>
        <v/>
      </c>
      <c r="T86" s="156" t="str">
        <f t="shared" si="93"/>
        <v/>
      </c>
      <c r="U86" s="156" t="str">
        <f t="shared" si="94"/>
        <v/>
      </c>
      <c r="V86" s="156" t="str">
        <f t="shared" si="94"/>
        <v/>
      </c>
      <c r="W86" s="156" t="str">
        <f t="shared" si="94"/>
        <v/>
      </c>
      <c r="X86" s="156" t="str">
        <f t="shared" si="94"/>
        <v/>
      </c>
      <c r="Y86" s="156" t="str">
        <f t="shared" si="94"/>
        <v/>
      </c>
      <c r="Z86" s="156" t="str">
        <f t="shared" si="94"/>
        <v/>
      </c>
      <c r="AA86" s="156" t="str">
        <f t="shared" si="94"/>
        <v/>
      </c>
      <c r="AB86" s="156" t="str">
        <f t="shared" si="94"/>
        <v/>
      </c>
      <c r="AC86" s="156" t="str">
        <f t="shared" si="94"/>
        <v/>
      </c>
      <c r="AD86" s="156" t="str">
        <f t="shared" si="94"/>
        <v/>
      </c>
      <c r="AE86" s="156" t="str">
        <f t="shared" si="94"/>
        <v/>
      </c>
      <c r="AF86" s="156" t="str">
        <f t="shared" si="94"/>
        <v/>
      </c>
      <c r="AG86" s="156" t="str">
        <f t="shared" si="95"/>
        <v/>
      </c>
      <c r="AH86" s="156" t="str">
        <f t="shared" si="95"/>
        <v/>
      </c>
      <c r="AI86" s="156" t="str">
        <f t="shared" si="95"/>
        <v/>
      </c>
      <c r="AJ86" s="156" t="str">
        <f t="shared" si="95"/>
        <v/>
      </c>
      <c r="AK86" s="156" t="str">
        <f t="shared" si="95"/>
        <v/>
      </c>
      <c r="AL86" s="156" t="str">
        <f t="shared" si="95"/>
        <v/>
      </c>
      <c r="AM86" s="156" t="str">
        <f t="shared" si="95"/>
        <v/>
      </c>
      <c r="AN86" s="156" t="str">
        <f t="shared" si="95"/>
        <v/>
      </c>
      <c r="AO86" s="156" t="str">
        <f t="shared" si="95"/>
        <v/>
      </c>
      <c r="AP86" s="156" t="str">
        <f t="shared" si="95"/>
        <v/>
      </c>
      <c r="AQ86" s="156" t="str">
        <f t="shared" si="95"/>
        <v/>
      </c>
      <c r="AR86" s="156" t="str">
        <f t="shared" si="95"/>
        <v/>
      </c>
      <c r="AS86" s="156" t="str">
        <f t="shared" si="95"/>
        <v/>
      </c>
      <c r="AT86" s="156" t="str">
        <f t="shared" si="95"/>
        <v/>
      </c>
      <c r="AU86" s="156" t="str">
        <f t="shared" si="95"/>
        <v/>
      </c>
      <c r="AV86" s="156" t="str">
        <f t="shared" si="95"/>
        <v/>
      </c>
      <c r="AW86" s="156" t="str">
        <f t="shared" si="96"/>
        <v/>
      </c>
      <c r="AX86" s="156" t="str">
        <f t="shared" si="96"/>
        <v/>
      </c>
      <c r="AY86" s="156" t="str">
        <f t="shared" si="96"/>
        <v/>
      </c>
      <c r="AZ86" s="156" t="str">
        <f t="shared" si="96"/>
        <v/>
      </c>
      <c r="BA86" s="156" t="str">
        <f t="shared" si="96"/>
        <v/>
      </c>
      <c r="BB86" s="156" t="str">
        <f t="shared" si="96"/>
        <v/>
      </c>
      <c r="BC86" s="156" t="str">
        <f t="shared" si="96"/>
        <v/>
      </c>
      <c r="BD86" s="156" t="str">
        <f t="shared" si="96"/>
        <v/>
      </c>
      <c r="BE86" s="156" t="str">
        <f t="shared" si="96"/>
        <v/>
      </c>
      <c r="BF86" s="156" t="str">
        <f t="shared" si="96"/>
        <v/>
      </c>
      <c r="BG86" s="156" t="str">
        <f t="shared" si="96"/>
        <v/>
      </c>
      <c r="BH86" s="156" t="str">
        <f t="shared" si="96"/>
        <v/>
      </c>
      <c r="BI86" s="156" t="str">
        <f t="shared" si="96"/>
        <v/>
      </c>
      <c r="BJ86" s="156" t="str">
        <f t="shared" si="96"/>
        <v/>
      </c>
      <c r="BK86" s="156" t="str">
        <f t="shared" si="96"/>
        <v/>
      </c>
      <c r="BL86" s="156" t="str">
        <f t="shared" si="96"/>
        <v/>
      </c>
      <c r="BM86" s="156" t="str">
        <f t="shared" si="97"/>
        <v/>
      </c>
      <c r="BN86" s="156" t="str">
        <f t="shared" si="97"/>
        <v/>
      </c>
      <c r="BO86" s="156" t="str">
        <f t="shared" si="97"/>
        <v/>
      </c>
      <c r="BP86" s="156" t="str">
        <f t="shared" si="97"/>
        <v/>
      </c>
      <c r="BQ86" s="156" t="str">
        <f t="shared" si="97"/>
        <v/>
      </c>
      <c r="BR86" s="156" t="str">
        <f t="shared" si="97"/>
        <v/>
      </c>
      <c r="BS86" s="156" t="str">
        <f t="shared" si="97"/>
        <v/>
      </c>
      <c r="BT86" s="156" t="str">
        <f t="shared" si="97"/>
        <v/>
      </c>
      <c r="BU86" s="156" t="str">
        <f t="shared" si="97"/>
        <v/>
      </c>
      <c r="BV86" s="156" t="str">
        <f t="shared" si="97"/>
        <v/>
      </c>
      <c r="BW86" s="156" t="str">
        <f t="shared" si="97"/>
        <v/>
      </c>
      <c r="BX86" s="156" t="str">
        <f t="shared" si="97"/>
        <v/>
      </c>
      <c r="BY86" s="156" t="str">
        <f t="shared" si="97"/>
        <v/>
      </c>
      <c r="BZ86" s="156" t="str">
        <f t="shared" si="97"/>
        <v/>
      </c>
      <c r="CA86" s="156" t="str">
        <f t="shared" si="97"/>
        <v/>
      </c>
      <c r="CB86" s="156" t="str">
        <f t="shared" si="97"/>
        <v/>
      </c>
      <c r="CC86" s="156" t="str">
        <f t="shared" si="98"/>
        <v/>
      </c>
      <c r="CD86" s="156" t="str">
        <f t="shared" si="98"/>
        <v/>
      </c>
      <c r="CE86" s="156" t="str">
        <f t="shared" si="98"/>
        <v/>
      </c>
      <c r="CF86" s="156" t="str">
        <f t="shared" si="98"/>
        <v/>
      </c>
      <c r="CG86" s="156" t="str">
        <f t="shared" si="98"/>
        <v/>
      </c>
      <c r="CH86" s="156" t="str">
        <f t="shared" si="98"/>
        <v/>
      </c>
      <c r="CI86" s="156" t="str">
        <f t="shared" si="98"/>
        <v/>
      </c>
      <c r="CJ86" s="156" t="str">
        <f t="shared" si="98"/>
        <v/>
      </c>
      <c r="CK86" s="156" t="str">
        <f t="shared" si="98"/>
        <v/>
      </c>
      <c r="CL86" s="156" t="str">
        <f t="shared" si="98"/>
        <v/>
      </c>
      <c r="CM86" s="156" t="str">
        <f t="shared" si="98"/>
        <v/>
      </c>
      <c r="CN86" s="156" t="str">
        <f t="shared" si="98"/>
        <v/>
      </c>
      <c r="CO86" s="156" t="str">
        <f t="shared" si="98"/>
        <v/>
      </c>
      <c r="CP86" s="156" t="str">
        <f t="shared" si="98"/>
        <v/>
      </c>
      <c r="CQ86" s="156" t="str">
        <f t="shared" si="98"/>
        <v/>
      </c>
      <c r="CR86" s="156" t="str">
        <f t="shared" si="98"/>
        <v/>
      </c>
      <c r="CS86" s="156" t="str">
        <f t="shared" si="99"/>
        <v/>
      </c>
      <c r="CT86" s="156" t="str">
        <f t="shared" si="99"/>
        <v/>
      </c>
      <c r="CU86" s="156" t="str">
        <f t="shared" si="99"/>
        <v/>
      </c>
      <c r="CV86" s="156" t="str">
        <f t="shared" si="99"/>
        <v/>
      </c>
      <c r="CW86" s="156" t="str">
        <f t="shared" si="99"/>
        <v/>
      </c>
      <c r="CX86" s="156" t="str">
        <f t="shared" si="99"/>
        <v/>
      </c>
      <c r="CY86" s="156" t="str">
        <f t="shared" si="99"/>
        <v/>
      </c>
      <c r="CZ86" s="156" t="str">
        <f t="shared" si="99"/>
        <v/>
      </c>
      <c r="DA86" s="156" t="str">
        <f t="shared" si="99"/>
        <v/>
      </c>
      <c r="DB86" s="156" t="str">
        <f t="shared" si="99"/>
        <v/>
      </c>
      <c r="DC86" s="156" t="str">
        <f t="shared" si="99"/>
        <v/>
      </c>
      <c r="DD86" s="156" t="str">
        <f t="shared" si="99"/>
        <v/>
      </c>
      <c r="DE86" s="156" t="str">
        <f t="shared" si="99"/>
        <v/>
      </c>
      <c r="DF86" s="156" t="str">
        <f t="shared" si="99"/>
        <v/>
      </c>
      <c r="DG86" s="156" t="str">
        <f t="shared" si="99"/>
        <v/>
      </c>
      <c r="DH86" s="156" t="str">
        <f t="shared" si="99"/>
        <v/>
      </c>
      <c r="DI86" s="156" t="str">
        <f t="shared" si="100"/>
        <v/>
      </c>
      <c r="DJ86" s="156" t="str">
        <f t="shared" si="100"/>
        <v/>
      </c>
      <c r="DK86" s="156" t="str">
        <f t="shared" si="100"/>
        <v/>
      </c>
      <c r="DL86" s="156" t="str">
        <f t="shared" si="100"/>
        <v/>
      </c>
      <c r="DM86" s="156" t="str">
        <f t="shared" si="100"/>
        <v/>
      </c>
      <c r="DN86" s="156" t="str">
        <f t="shared" si="100"/>
        <v/>
      </c>
      <c r="DO86" s="156" t="str">
        <f t="shared" si="100"/>
        <v/>
      </c>
      <c r="DP86" s="156" t="str">
        <f t="shared" si="100"/>
        <v/>
      </c>
      <c r="DQ86" s="156" t="str">
        <f t="shared" si="100"/>
        <v/>
      </c>
      <c r="DR86" s="156" t="str">
        <f t="shared" si="100"/>
        <v/>
      </c>
      <c r="DS86" s="156" t="str">
        <f t="shared" si="100"/>
        <v/>
      </c>
      <c r="DT86" s="156" t="str">
        <f t="shared" si="100"/>
        <v/>
      </c>
      <c r="DU86" s="156" t="str">
        <f t="shared" si="100"/>
        <v/>
      </c>
      <c r="DV86" s="156" t="str">
        <f t="shared" si="100"/>
        <v/>
      </c>
      <c r="DW86" s="156" t="str">
        <f t="shared" si="100"/>
        <v/>
      </c>
      <c r="DX86" s="156" t="str">
        <f t="shared" si="100"/>
        <v/>
      </c>
      <c r="DY86" s="156" t="str">
        <f t="shared" si="101"/>
        <v/>
      </c>
      <c r="DZ86" s="156" t="str">
        <f t="shared" si="101"/>
        <v/>
      </c>
      <c r="EA86" s="156" t="str">
        <f t="shared" si="101"/>
        <v/>
      </c>
      <c r="EB86" s="156" t="str">
        <f t="shared" si="101"/>
        <v/>
      </c>
      <c r="EC86" s="156" t="str">
        <f t="shared" si="101"/>
        <v/>
      </c>
      <c r="ED86" s="156" t="str">
        <f t="shared" si="101"/>
        <v/>
      </c>
      <c r="EE86" s="156" t="str">
        <f t="shared" si="101"/>
        <v/>
      </c>
      <c r="EF86" s="156" t="str">
        <f t="shared" si="101"/>
        <v/>
      </c>
      <c r="EG86" s="156" t="str">
        <f t="shared" si="101"/>
        <v/>
      </c>
      <c r="EH86" s="156" t="str">
        <f t="shared" si="101"/>
        <v/>
      </c>
      <c r="EI86" s="156" t="str">
        <f t="shared" si="101"/>
        <v/>
      </c>
      <c r="EJ86" s="156" t="str">
        <f t="shared" si="101"/>
        <v/>
      </c>
      <c r="EK86" s="156" t="str">
        <f t="shared" si="101"/>
        <v/>
      </c>
      <c r="EL86" s="156" t="str">
        <f t="shared" si="101"/>
        <v/>
      </c>
      <c r="EM86" s="156" t="str">
        <f t="shared" si="101"/>
        <v/>
      </c>
      <c r="EN86" s="156" t="str">
        <f t="shared" si="101"/>
        <v/>
      </c>
      <c r="EO86" s="156" t="str">
        <f t="shared" si="102"/>
        <v/>
      </c>
      <c r="EP86" s="156" t="str">
        <f t="shared" si="102"/>
        <v/>
      </c>
      <c r="EQ86" s="156" t="str">
        <f t="shared" si="102"/>
        <v/>
      </c>
      <c r="ER86" s="156" t="str">
        <f t="shared" si="102"/>
        <v/>
      </c>
      <c r="ES86" s="156" t="str">
        <f t="shared" si="102"/>
        <v/>
      </c>
      <c r="ET86" s="156" t="str">
        <f t="shared" si="102"/>
        <v/>
      </c>
      <c r="EU86" s="156" t="str">
        <f t="shared" si="102"/>
        <v/>
      </c>
      <c r="EV86" s="156" t="str">
        <f t="shared" si="102"/>
        <v/>
      </c>
      <c r="EW86" s="156" t="str">
        <f t="shared" si="102"/>
        <v/>
      </c>
      <c r="EX86" s="156" t="str">
        <f t="shared" si="102"/>
        <v/>
      </c>
      <c r="EY86" s="156" t="str">
        <f t="shared" si="102"/>
        <v/>
      </c>
      <c r="EZ86" s="156" t="str">
        <f t="shared" si="102"/>
        <v/>
      </c>
      <c r="FA86" s="156" t="str">
        <f t="shared" si="102"/>
        <v/>
      </c>
      <c r="FB86" s="156" t="str">
        <f t="shared" si="102"/>
        <v/>
      </c>
      <c r="FC86" s="156" t="str">
        <f t="shared" si="102"/>
        <v/>
      </c>
      <c r="FD86" s="156" t="str">
        <f t="shared" si="102"/>
        <v/>
      </c>
      <c r="FE86" s="156" t="str">
        <f t="shared" si="103"/>
        <v/>
      </c>
      <c r="FF86" s="156" t="str">
        <f t="shared" si="103"/>
        <v/>
      </c>
      <c r="FG86" s="156" t="str">
        <f t="shared" si="103"/>
        <v/>
      </c>
      <c r="FH86" s="156" t="str">
        <f t="shared" si="103"/>
        <v/>
      </c>
      <c r="FI86" s="156" t="str">
        <f t="shared" si="103"/>
        <v/>
      </c>
      <c r="FJ86" s="156" t="str">
        <f t="shared" si="103"/>
        <v/>
      </c>
      <c r="FK86" s="156" t="str">
        <f t="shared" si="103"/>
        <v/>
      </c>
      <c r="FL86" s="156" t="str">
        <f t="shared" si="103"/>
        <v/>
      </c>
      <c r="FM86" s="156" t="str">
        <f t="shared" si="103"/>
        <v/>
      </c>
      <c r="FN86" s="156" t="str">
        <f t="shared" si="103"/>
        <v/>
      </c>
      <c r="FO86" s="156" t="str">
        <f t="shared" si="103"/>
        <v/>
      </c>
      <c r="FP86" s="156" t="str">
        <f t="shared" si="103"/>
        <v/>
      </c>
      <c r="FQ86" s="156" t="str">
        <f t="shared" si="103"/>
        <v/>
      </c>
      <c r="FR86" s="156" t="str">
        <f t="shared" si="103"/>
        <v/>
      </c>
      <c r="FS86" s="156" t="str">
        <f t="shared" si="103"/>
        <v/>
      </c>
      <c r="FT86" s="156" t="str">
        <f t="shared" si="103"/>
        <v/>
      </c>
      <c r="FU86" s="156" t="str">
        <f t="shared" si="104"/>
        <v/>
      </c>
      <c r="FV86" s="156" t="str">
        <f t="shared" si="104"/>
        <v/>
      </c>
      <c r="FW86" s="156" t="str">
        <f t="shared" si="104"/>
        <v/>
      </c>
      <c r="FX86" s="156" t="str">
        <f t="shared" si="104"/>
        <v/>
      </c>
      <c r="FY86" s="156" t="str">
        <f t="shared" si="104"/>
        <v/>
      </c>
      <c r="FZ86" s="156" t="str">
        <f t="shared" si="104"/>
        <v/>
      </c>
      <c r="GA86" s="156" t="str">
        <f t="shared" si="104"/>
        <v/>
      </c>
      <c r="GB86" s="156" t="str">
        <f t="shared" si="104"/>
        <v/>
      </c>
      <c r="GC86" s="156" t="str">
        <f t="shared" si="104"/>
        <v/>
      </c>
      <c r="GD86" s="156" t="str">
        <f t="shared" si="104"/>
        <v/>
      </c>
      <c r="GE86" s="156" t="str">
        <f t="shared" si="104"/>
        <v/>
      </c>
      <c r="GF86" s="156" t="str">
        <f t="shared" si="104"/>
        <v/>
      </c>
      <c r="GG86" s="156" t="str">
        <f t="shared" si="104"/>
        <v/>
      </c>
      <c r="GH86" s="156" t="str">
        <f t="shared" si="104"/>
        <v/>
      </c>
      <c r="GI86" s="156" t="str">
        <f t="shared" si="104"/>
        <v/>
      </c>
      <c r="GJ86" s="156" t="str">
        <f t="shared" si="104"/>
        <v/>
      </c>
      <c r="GK86" s="156" t="str">
        <f t="shared" si="105"/>
        <v/>
      </c>
      <c r="GL86" s="156" t="str">
        <f t="shared" si="105"/>
        <v/>
      </c>
      <c r="GM86" s="156" t="str">
        <f t="shared" si="105"/>
        <v/>
      </c>
      <c r="GN86" s="156" t="str">
        <f t="shared" si="105"/>
        <v/>
      </c>
      <c r="GO86" s="156" t="str">
        <f t="shared" si="105"/>
        <v/>
      </c>
      <c r="GP86" s="156" t="str">
        <f t="shared" si="105"/>
        <v/>
      </c>
      <c r="GQ86" s="156" t="str">
        <f t="shared" si="105"/>
        <v/>
      </c>
      <c r="GR86" s="156" t="str">
        <f t="shared" si="105"/>
        <v/>
      </c>
      <c r="GS86" s="156" t="str">
        <f t="shared" si="105"/>
        <v/>
      </c>
      <c r="GT86" s="156" t="str">
        <f t="shared" si="105"/>
        <v/>
      </c>
      <c r="GU86" s="156" t="str">
        <f t="shared" si="105"/>
        <v/>
      </c>
      <c r="GV86" s="156" t="str">
        <f t="shared" si="105"/>
        <v/>
      </c>
      <c r="GW86" s="156" t="str">
        <f t="shared" si="105"/>
        <v/>
      </c>
      <c r="GX86" s="156" t="str">
        <f t="shared" si="105"/>
        <v/>
      </c>
      <c r="GY86" s="156" t="str">
        <f t="shared" si="105"/>
        <v/>
      </c>
      <c r="GZ86" s="156" t="str">
        <f t="shared" si="105"/>
        <v/>
      </c>
      <c r="HA86" s="156" t="str">
        <f t="shared" si="106"/>
        <v/>
      </c>
      <c r="HB86" s="156" t="str">
        <f t="shared" si="106"/>
        <v/>
      </c>
      <c r="HC86" s="156" t="str">
        <f t="shared" si="106"/>
        <v/>
      </c>
      <c r="HD86" s="156" t="str">
        <f t="shared" si="106"/>
        <v/>
      </c>
      <c r="HE86" s="156" t="str">
        <f t="shared" si="106"/>
        <v/>
      </c>
      <c r="HF86" s="156" t="str">
        <f t="shared" si="106"/>
        <v/>
      </c>
      <c r="HG86" s="156" t="str">
        <f t="shared" si="106"/>
        <v/>
      </c>
      <c r="HH86" s="156" t="str">
        <f t="shared" si="106"/>
        <v/>
      </c>
      <c r="HI86" s="156" t="str">
        <f t="shared" si="106"/>
        <v/>
      </c>
      <c r="HJ86" s="156" t="str">
        <f t="shared" si="106"/>
        <v/>
      </c>
      <c r="HK86" s="156" t="str">
        <f t="shared" si="106"/>
        <v/>
      </c>
      <c r="HL86" s="156" t="str">
        <f t="shared" si="106"/>
        <v/>
      </c>
      <c r="HM86" s="156" t="str">
        <f t="shared" si="106"/>
        <v/>
      </c>
      <c r="HN86" s="156" t="str">
        <f t="shared" si="106"/>
        <v/>
      </c>
      <c r="HO86" s="156" t="str">
        <f t="shared" si="106"/>
        <v/>
      </c>
      <c r="HP86" s="156" t="str">
        <f t="shared" si="106"/>
        <v/>
      </c>
      <c r="HQ86" s="156" t="str">
        <f t="shared" si="107"/>
        <v/>
      </c>
      <c r="HR86" s="156" t="str">
        <f t="shared" si="107"/>
        <v/>
      </c>
      <c r="HS86" s="156" t="str">
        <f t="shared" si="107"/>
        <v/>
      </c>
      <c r="HT86" s="156" t="str">
        <f t="shared" si="107"/>
        <v/>
      </c>
      <c r="HU86" s="156" t="str">
        <f t="shared" si="107"/>
        <v/>
      </c>
      <c r="HV86" s="156" t="str">
        <f t="shared" si="107"/>
        <v/>
      </c>
      <c r="HW86" s="156" t="str">
        <f t="shared" si="107"/>
        <v/>
      </c>
      <c r="HX86" s="156" t="str">
        <f t="shared" si="107"/>
        <v/>
      </c>
      <c r="HY86" s="156" t="str">
        <f t="shared" si="107"/>
        <v/>
      </c>
      <c r="HZ86" s="156" t="str">
        <f t="shared" si="107"/>
        <v/>
      </c>
      <c r="IA86" s="156" t="str">
        <f t="shared" si="107"/>
        <v/>
      </c>
      <c r="IB86" s="156" t="str">
        <f t="shared" si="107"/>
        <v/>
      </c>
      <c r="IC86" s="156" t="str">
        <f t="shared" si="107"/>
        <v/>
      </c>
      <c r="ID86" s="156" t="str">
        <f t="shared" si="107"/>
        <v/>
      </c>
      <c r="IE86" s="156" t="str">
        <f t="shared" si="107"/>
        <v/>
      </c>
      <c r="IF86" s="156" t="str">
        <f t="shared" si="107"/>
        <v/>
      </c>
      <c r="IG86" s="156" t="str">
        <f t="shared" si="108"/>
        <v/>
      </c>
      <c r="IH86" s="156" t="str">
        <f t="shared" si="108"/>
        <v/>
      </c>
      <c r="II86" s="156" t="str">
        <f t="shared" si="108"/>
        <v/>
      </c>
      <c r="IJ86" s="156" t="str">
        <f t="shared" si="108"/>
        <v/>
      </c>
      <c r="IK86" s="156" t="str">
        <f t="shared" si="108"/>
        <v/>
      </c>
      <c r="IL86" s="156" t="str">
        <f t="shared" si="108"/>
        <v/>
      </c>
      <c r="IM86" s="156" t="str">
        <f t="shared" si="108"/>
        <v/>
      </c>
      <c r="IN86" s="156" t="str">
        <f t="shared" si="108"/>
        <v/>
      </c>
      <c r="IO86" s="156" t="str">
        <f t="shared" si="108"/>
        <v/>
      </c>
      <c r="IP86" s="156" t="str">
        <f t="shared" si="108"/>
        <v/>
      </c>
      <c r="IQ86" s="156" t="str">
        <f t="shared" si="108"/>
        <v/>
      </c>
      <c r="IR86" s="156" t="str">
        <f t="shared" si="108"/>
        <v/>
      </c>
      <c r="IS86" s="156" t="str">
        <f t="shared" si="108"/>
        <v/>
      </c>
      <c r="IT86" s="156" t="str">
        <f t="shared" si="108"/>
        <v/>
      </c>
      <c r="IU86" s="156" t="str">
        <f t="shared" si="108"/>
        <v/>
      </c>
      <c r="IV86" s="156" t="str">
        <f t="shared" si="108"/>
        <v/>
      </c>
      <c r="IW86" s="156" t="str">
        <f t="shared" si="109"/>
        <v/>
      </c>
      <c r="IX86" s="156" t="str">
        <f t="shared" si="109"/>
        <v/>
      </c>
      <c r="IY86" s="156" t="str">
        <f t="shared" si="109"/>
        <v/>
      </c>
      <c r="IZ86" s="156" t="str">
        <f t="shared" si="109"/>
        <v/>
      </c>
      <c r="JA86" s="156" t="str">
        <f t="shared" si="109"/>
        <v/>
      </c>
      <c r="JB86" s="156" t="str">
        <f t="shared" si="109"/>
        <v/>
      </c>
      <c r="JC86" s="156" t="str">
        <f t="shared" si="109"/>
        <v/>
      </c>
      <c r="JD86" s="156" t="str">
        <f t="shared" si="109"/>
        <v/>
      </c>
      <c r="JE86" s="156" t="str">
        <f t="shared" si="109"/>
        <v/>
      </c>
      <c r="JF86" s="156" t="str">
        <f t="shared" si="109"/>
        <v/>
      </c>
      <c r="JG86" s="156" t="str">
        <f t="shared" si="109"/>
        <v/>
      </c>
      <c r="JH86" s="156" t="str">
        <f t="shared" si="109"/>
        <v/>
      </c>
      <c r="JI86" s="156" t="str">
        <f t="shared" si="109"/>
        <v/>
      </c>
      <c r="JJ86" s="156" t="str">
        <f t="shared" si="109"/>
        <v/>
      </c>
      <c r="JK86" s="156" t="str">
        <f t="shared" si="109"/>
        <v/>
      </c>
      <c r="JL86" s="156" t="str">
        <f t="shared" si="109"/>
        <v/>
      </c>
      <c r="JM86" s="156" t="str">
        <f t="shared" si="110"/>
        <v/>
      </c>
      <c r="JN86" s="156" t="str">
        <f t="shared" si="110"/>
        <v/>
      </c>
      <c r="JO86" s="156" t="str">
        <f t="shared" si="110"/>
        <v/>
      </c>
      <c r="JP86" s="156" t="str">
        <f t="shared" si="110"/>
        <v/>
      </c>
      <c r="JQ86" s="156" t="str">
        <f t="shared" si="110"/>
        <v/>
      </c>
      <c r="JR86" s="156" t="str">
        <f t="shared" si="110"/>
        <v/>
      </c>
      <c r="JS86" s="156" t="str">
        <f t="shared" si="110"/>
        <v/>
      </c>
      <c r="JT86" s="156" t="str">
        <f t="shared" si="110"/>
        <v/>
      </c>
      <c r="JU86" s="156" t="str">
        <f t="shared" si="110"/>
        <v/>
      </c>
      <c r="JV86" s="156" t="str">
        <f t="shared" si="110"/>
        <v/>
      </c>
      <c r="JW86" s="156" t="str">
        <f t="shared" si="110"/>
        <v/>
      </c>
      <c r="JX86" s="156" t="str">
        <f t="shared" si="110"/>
        <v/>
      </c>
      <c r="JY86" s="156" t="str">
        <f t="shared" si="110"/>
        <v/>
      </c>
      <c r="JZ86" s="156" t="str">
        <f t="shared" si="110"/>
        <v/>
      </c>
      <c r="KA86" s="156" t="str">
        <f t="shared" si="110"/>
        <v/>
      </c>
      <c r="KB86" s="156" t="str">
        <f t="shared" si="110"/>
        <v/>
      </c>
      <c r="KC86" s="156" t="str">
        <f t="shared" si="111"/>
        <v/>
      </c>
      <c r="KD86" s="156" t="str">
        <f t="shared" si="111"/>
        <v/>
      </c>
      <c r="KE86" s="156" t="str">
        <f t="shared" si="111"/>
        <v/>
      </c>
      <c r="KF86" s="156" t="str">
        <f t="shared" si="111"/>
        <v/>
      </c>
      <c r="KG86" s="156" t="str">
        <f t="shared" si="111"/>
        <v/>
      </c>
      <c r="KH86" s="156" t="str">
        <f t="shared" si="111"/>
        <v/>
      </c>
      <c r="KI86" s="156" t="str">
        <f t="shared" si="111"/>
        <v/>
      </c>
      <c r="KJ86" s="156" t="str">
        <f t="shared" si="111"/>
        <v/>
      </c>
      <c r="KK86" s="156" t="str">
        <f t="shared" si="111"/>
        <v/>
      </c>
      <c r="KL86" s="156" t="str">
        <f t="shared" si="111"/>
        <v/>
      </c>
      <c r="KM86" s="156" t="str">
        <f t="shared" si="111"/>
        <v/>
      </c>
      <c r="KN86" s="156" t="str">
        <f t="shared" si="111"/>
        <v/>
      </c>
      <c r="KO86" s="156" t="str">
        <f t="shared" si="111"/>
        <v/>
      </c>
      <c r="KP86" s="156" t="str">
        <f t="shared" si="111"/>
        <v/>
      </c>
      <c r="KQ86" s="156" t="str">
        <f t="shared" si="111"/>
        <v/>
      </c>
      <c r="KR86" s="156" t="str">
        <f t="shared" si="111"/>
        <v/>
      </c>
      <c r="KS86" s="156" t="str">
        <f t="shared" si="112"/>
        <v/>
      </c>
      <c r="KT86" s="156" t="str">
        <f t="shared" si="112"/>
        <v/>
      </c>
      <c r="KU86" s="156" t="str">
        <f t="shared" si="112"/>
        <v/>
      </c>
      <c r="KV86" s="156" t="str">
        <f t="shared" si="112"/>
        <v/>
      </c>
      <c r="KW86" s="156" t="str">
        <f t="shared" si="112"/>
        <v/>
      </c>
      <c r="KX86" s="156" t="str">
        <f t="shared" si="112"/>
        <v/>
      </c>
      <c r="KY86" s="156" t="str">
        <f t="shared" si="112"/>
        <v/>
      </c>
      <c r="KZ86" s="156" t="str">
        <f t="shared" si="112"/>
        <v/>
      </c>
      <c r="LA86" s="156" t="str">
        <f t="shared" si="112"/>
        <v/>
      </c>
      <c r="LB86" s="156" t="str">
        <f t="shared" si="112"/>
        <v/>
      </c>
      <c r="LC86" s="156" t="str">
        <f t="shared" si="112"/>
        <v/>
      </c>
      <c r="LD86" s="156" t="str">
        <f t="shared" si="112"/>
        <v/>
      </c>
      <c r="LE86" s="156" t="str">
        <f t="shared" si="112"/>
        <v/>
      </c>
      <c r="LF86" s="156" t="str">
        <f t="shared" si="112"/>
        <v/>
      </c>
      <c r="LG86" s="156" t="str">
        <f t="shared" si="112"/>
        <v/>
      </c>
      <c r="LH86" s="156" t="str">
        <f t="shared" si="112"/>
        <v/>
      </c>
      <c r="LI86" s="156" t="str">
        <f t="shared" si="113"/>
        <v/>
      </c>
      <c r="LJ86" s="156" t="str">
        <f t="shared" si="113"/>
        <v/>
      </c>
      <c r="LK86" s="156" t="str">
        <f t="shared" si="113"/>
        <v/>
      </c>
      <c r="LL86" s="156" t="str">
        <f t="shared" si="113"/>
        <v/>
      </c>
      <c r="LM86" s="156" t="str">
        <f t="shared" si="113"/>
        <v/>
      </c>
      <c r="LN86" s="156" t="str">
        <f t="shared" si="113"/>
        <v/>
      </c>
      <c r="LO86" s="156" t="str">
        <f t="shared" si="113"/>
        <v/>
      </c>
      <c r="LP86" s="156" t="str">
        <f t="shared" si="113"/>
        <v/>
      </c>
      <c r="LQ86" s="156" t="str">
        <f t="shared" si="113"/>
        <v/>
      </c>
      <c r="LR86" s="156" t="str">
        <f t="shared" si="113"/>
        <v/>
      </c>
      <c r="LS86" s="156" t="str">
        <f t="shared" si="113"/>
        <v/>
      </c>
      <c r="LT86" s="156" t="str">
        <f t="shared" si="113"/>
        <v/>
      </c>
      <c r="LU86" s="156" t="str">
        <f t="shared" si="113"/>
        <v/>
      </c>
      <c r="LV86" s="156" t="str">
        <f t="shared" si="113"/>
        <v/>
      </c>
      <c r="LW86" s="156" t="str">
        <f t="shared" si="113"/>
        <v/>
      </c>
      <c r="LX86" s="156" t="str">
        <f t="shared" si="113"/>
        <v/>
      </c>
      <c r="LY86" s="156" t="str">
        <f t="shared" si="114"/>
        <v/>
      </c>
      <c r="LZ86" s="156" t="str">
        <f t="shared" si="114"/>
        <v/>
      </c>
      <c r="MA86" s="156" t="str">
        <f t="shared" si="114"/>
        <v/>
      </c>
      <c r="MB86" s="156" t="str">
        <f t="shared" si="114"/>
        <v/>
      </c>
      <c r="MC86" s="156" t="str">
        <f t="shared" si="114"/>
        <v/>
      </c>
      <c r="MD86" s="156" t="str">
        <f t="shared" si="114"/>
        <v/>
      </c>
      <c r="ME86" s="156" t="str">
        <f t="shared" si="114"/>
        <v/>
      </c>
      <c r="MF86" s="156" t="str">
        <f t="shared" si="114"/>
        <v/>
      </c>
      <c r="MG86" s="156" t="str">
        <f t="shared" si="114"/>
        <v/>
      </c>
      <c r="MH86" s="156" t="str">
        <f t="shared" si="114"/>
        <v/>
      </c>
      <c r="MI86" s="156" t="str">
        <f t="shared" si="114"/>
        <v/>
      </c>
      <c r="MJ86" s="156" t="str">
        <f t="shared" si="114"/>
        <v/>
      </c>
      <c r="MK86" s="156" t="str">
        <f t="shared" si="114"/>
        <v/>
      </c>
      <c r="ML86" s="156" t="str">
        <f t="shared" si="114"/>
        <v/>
      </c>
      <c r="MM86" s="156" t="str">
        <f t="shared" si="114"/>
        <v/>
      </c>
      <c r="MN86" s="156" t="str">
        <f t="shared" si="114"/>
        <v/>
      </c>
      <c r="MO86" s="156" t="str">
        <f t="shared" si="115"/>
        <v/>
      </c>
      <c r="MP86" s="156" t="str">
        <f t="shared" si="115"/>
        <v/>
      </c>
      <c r="MQ86" s="156" t="str">
        <f t="shared" si="115"/>
        <v/>
      </c>
      <c r="MR86" s="156" t="str">
        <f t="shared" si="115"/>
        <v/>
      </c>
      <c r="MS86" s="156" t="str">
        <f t="shared" si="117"/>
        <v/>
      </c>
      <c r="MT86" s="156" t="str">
        <f t="shared" si="117"/>
        <v/>
      </c>
      <c r="MU86" s="156" t="str">
        <f t="shared" si="117"/>
        <v/>
      </c>
      <c r="MV86" s="156" t="str">
        <f t="shared" si="117"/>
        <v/>
      </c>
      <c r="MW86" s="156" t="str">
        <f t="shared" si="117"/>
        <v/>
      </c>
      <c r="MX86" s="156" t="str">
        <f t="shared" si="117"/>
        <v/>
      </c>
      <c r="MY86" s="156" t="str">
        <f t="shared" si="117"/>
        <v/>
      </c>
      <c r="MZ86" s="156" t="str">
        <f t="shared" si="117"/>
        <v/>
      </c>
      <c r="NA86" s="156" t="str">
        <f t="shared" si="117"/>
        <v/>
      </c>
      <c r="NB86" s="156" t="str">
        <f t="shared" si="117"/>
        <v/>
      </c>
      <c r="NC86" s="156" t="str">
        <f t="shared" si="117"/>
        <v/>
      </c>
      <c r="ND86" s="156" t="str">
        <f t="shared" si="117"/>
        <v/>
      </c>
      <c r="NE86" s="156" t="str">
        <f t="shared" si="117"/>
        <v/>
      </c>
      <c r="NF86" s="156" t="str">
        <f t="shared" si="117"/>
        <v/>
      </c>
      <c r="NG86" s="156" t="str">
        <f t="shared" si="117"/>
        <v/>
      </c>
      <c r="NH86" s="156" t="str">
        <f t="shared" si="117"/>
        <v/>
      </c>
      <c r="NI86" s="156" t="str">
        <f t="shared" si="117"/>
        <v/>
      </c>
      <c r="NJ86" s="156" t="str">
        <f t="shared" si="117"/>
        <v/>
      </c>
      <c r="NK86" s="156" t="str">
        <f t="shared" si="117"/>
        <v/>
      </c>
      <c r="NL86" s="156" t="str">
        <f t="shared" si="117"/>
        <v/>
      </c>
      <c r="NM86" s="156" t="str">
        <f t="shared" si="117"/>
        <v/>
      </c>
      <c r="NN86" s="156" t="str">
        <f t="shared" si="117"/>
        <v/>
      </c>
      <c r="NO86" s="156" t="str">
        <f t="shared" si="117"/>
        <v/>
      </c>
      <c r="NP86" s="156" t="str">
        <f t="shared" si="117"/>
        <v/>
      </c>
      <c r="NQ86" s="156" t="str">
        <f t="shared" si="117"/>
        <v/>
      </c>
      <c r="NR86" s="156" t="str">
        <f t="shared" si="117"/>
        <v/>
      </c>
      <c r="NS86" s="156" t="str">
        <f t="shared" si="117"/>
        <v/>
      </c>
      <c r="NT86" s="156" t="str">
        <f t="shared" si="117"/>
        <v/>
      </c>
      <c r="NU86" s="156" t="str">
        <f t="shared" si="117"/>
        <v/>
      </c>
    </row>
    <row r="87" spans="10:385" s="7" customFormat="1" ht="12.95" customHeight="1" x14ac:dyDescent="0.2">
      <c r="M87" s="91"/>
      <c r="N87" s="154">
        <v>7</v>
      </c>
      <c r="O87" s="154" t="str">
        <f t="shared" si="88"/>
        <v>No</v>
      </c>
      <c r="P87" s="154">
        <f t="shared" si="89"/>
        <v>0</v>
      </c>
      <c r="Q87" s="154">
        <f t="shared" si="90"/>
        <v>0</v>
      </c>
      <c r="R87" s="155" t="str">
        <f t="shared" si="91"/>
        <v/>
      </c>
      <c r="S87" s="155" t="str">
        <f t="shared" si="92"/>
        <v/>
      </c>
      <c r="T87" s="156" t="str">
        <f t="shared" si="93"/>
        <v/>
      </c>
      <c r="U87" s="156" t="str">
        <f t="shared" si="94"/>
        <v/>
      </c>
      <c r="V87" s="156" t="str">
        <f t="shared" si="94"/>
        <v/>
      </c>
      <c r="W87" s="156" t="str">
        <f t="shared" si="94"/>
        <v/>
      </c>
      <c r="X87" s="156" t="str">
        <f t="shared" si="94"/>
        <v/>
      </c>
      <c r="Y87" s="156" t="str">
        <f t="shared" si="94"/>
        <v/>
      </c>
      <c r="Z87" s="156" t="str">
        <f t="shared" si="94"/>
        <v/>
      </c>
      <c r="AA87" s="156" t="str">
        <f t="shared" si="94"/>
        <v/>
      </c>
      <c r="AB87" s="156" t="str">
        <f t="shared" si="94"/>
        <v/>
      </c>
      <c r="AC87" s="156" t="str">
        <f t="shared" si="94"/>
        <v/>
      </c>
      <c r="AD87" s="156" t="str">
        <f t="shared" si="94"/>
        <v/>
      </c>
      <c r="AE87" s="156" t="str">
        <f t="shared" si="94"/>
        <v/>
      </c>
      <c r="AF87" s="156" t="str">
        <f t="shared" si="94"/>
        <v/>
      </c>
      <c r="AG87" s="156" t="str">
        <f t="shared" si="95"/>
        <v/>
      </c>
      <c r="AH87" s="156" t="str">
        <f t="shared" si="95"/>
        <v/>
      </c>
      <c r="AI87" s="156" t="str">
        <f t="shared" si="95"/>
        <v/>
      </c>
      <c r="AJ87" s="156" t="str">
        <f t="shared" si="95"/>
        <v/>
      </c>
      <c r="AK87" s="156" t="str">
        <f t="shared" si="95"/>
        <v/>
      </c>
      <c r="AL87" s="156" t="str">
        <f t="shared" si="95"/>
        <v/>
      </c>
      <c r="AM87" s="156" t="str">
        <f t="shared" si="95"/>
        <v/>
      </c>
      <c r="AN87" s="156" t="str">
        <f t="shared" si="95"/>
        <v/>
      </c>
      <c r="AO87" s="156" t="str">
        <f t="shared" si="95"/>
        <v/>
      </c>
      <c r="AP87" s="156" t="str">
        <f t="shared" si="95"/>
        <v/>
      </c>
      <c r="AQ87" s="156" t="str">
        <f t="shared" si="95"/>
        <v/>
      </c>
      <c r="AR87" s="156" t="str">
        <f t="shared" si="95"/>
        <v/>
      </c>
      <c r="AS87" s="156" t="str">
        <f t="shared" si="95"/>
        <v/>
      </c>
      <c r="AT87" s="156" t="str">
        <f t="shared" si="95"/>
        <v/>
      </c>
      <c r="AU87" s="156" t="str">
        <f t="shared" si="95"/>
        <v/>
      </c>
      <c r="AV87" s="156" t="str">
        <f t="shared" si="95"/>
        <v/>
      </c>
      <c r="AW87" s="156" t="str">
        <f t="shared" si="96"/>
        <v/>
      </c>
      <c r="AX87" s="156" t="str">
        <f t="shared" si="96"/>
        <v/>
      </c>
      <c r="AY87" s="156" t="str">
        <f t="shared" si="96"/>
        <v/>
      </c>
      <c r="AZ87" s="156" t="str">
        <f t="shared" si="96"/>
        <v/>
      </c>
      <c r="BA87" s="156" t="str">
        <f t="shared" si="96"/>
        <v/>
      </c>
      <c r="BB87" s="156" t="str">
        <f t="shared" si="96"/>
        <v/>
      </c>
      <c r="BC87" s="156" t="str">
        <f t="shared" si="96"/>
        <v/>
      </c>
      <c r="BD87" s="156" t="str">
        <f t="shared" si="96"/>
        <v/>
      </c>
      <c r="BE87" s="156" t="str">
        <f t="shared" si="96"/>
        <v/>
      </c>
      <c r="BF87" s="156" t="str">
        <f t="shared" si="96"/>
        <v/>
      </c>
      <c r="BG87" s="156" t="str">
        <f t="shared" si="96"/>
        <v/>
      </c>
      <c r="BH87" s="156" t="str">
        <f t="shared" si="96"/>
        <v/>
      </c>
      <c r="BI87" s="156" t="str">
        <f t="shared" si="96"/>
        <v/>
      </c>
      <c r="BJ87" s="156" t="str">
        <f t="shared" si="96"/>
        <v/>
      </c>
      <c r="BK87" s="156" t="str">
        <f t="shared" si="96"/>
        <v/>
      </c>
      <c r="BL87" s="156" t="str">
        <f t="shared" si="96"/>
        <v/>
      </c>
      <c r="BM87" s="156" t="str">
        <f t="shared" si="97"/>
        <v/>
      </c>
      <c r="BN87" s="156" t="str">
        <f t="shared" si="97"/>
        <v/>
      </c>
      <c r="BO87" s="156" t="str">
        <f t="shared" si="97"/>
        <v/>
      </c>
      <c r="BP87" s="156" t="str">
        <f t="shared" si="97"/>
        <v/>
      </c>
      <c r="BQ87" s="156" t="str">
        <f t="shared" si="97"/>
        <v/>
      </c>
      <c r="BR87" s="156" t="str">
        <f t="shared" si="97"/>
        <v/>
      </c>
      <c r="BS87" s="156" t="str">
        <f t="shared" si="97"/>
        <v/>
      </c>
      <c r="BT87" s="156" t="str">
        <f t="shared" si="97"/>
        <v/>
      </c>
      <c r="BU87" s="156" t="str">
        <f t="shared" si="97"/>
        <v/>
      </c>
      <c r="BV87" s="156" t="str">
        <f t="shared" si="97"/>
        <v/>
      </c>
      <c r="BW87" s="156" t="str">
        <f t="shared" si="97"/>
        <v/>
      </c>
      <c r="BX87" s="156" t="str">
        <f t="shared" si="97"/>
        <v/>
      </c>
      <c r="BY87" s="156" t="str">
        <f t="shared" si="97"/>
        <v/>
      </c>
      <c r="BZ87" s="156" t="str">
        <f t="shared" si="97"/>
        <v/>
      </c>
      <c r="CA87" s="156" t="str">
        <f t="shared" si="97"/>
        <v/>
      </c>
      <c r="CB87" s="156" t="str">
        <f t="shared" si="97"/>
        <v/>
      </c>
      <c r="CC87" s="156" t="str">
        <f t="shared" si="98"/>
        <v/>
      </c>
      <c r="CD87" s="156" t="str">
        <f t="shared" si="98"/>
        <v/>
      </c>
      <c r="CE87" s="156" t="str">
        <f t="shared" si="98"/>
        <v/>
      </c>
      <c r="CF87" s="156" t="str">
        <f t="shared" si="98"/>
        <v/>
      </c>
      <c r="CG87" s="156" t="str">
        <f t="shared" si="98"/>
        <v/>
      </c>
      <c r="CH87" s="156" t="str">
        <f t="shared" si="98"/>
        <v/>
      </c>
      <c r="CI87" s="156" t="str">
        <f t="shared" si="98"/>
        <v/>
      </c>
      <c r="CJ87" s="156" t="str">
        <f t="shared" si="98"/>
        <v/>
      </c>
      <c r="CK87" s="156" t="str">
        <f t="shared" si="98"/>
        <v/>
      </c>
      <c r="CL87" s="156" t="str">
        <f t="shared" si="98"/>
        <v/>
      </c>
      <c r="CM87" s="156" t="str">
        <f t="shared" si="98"/>
        <v/>
      </c>
      <c r="CN87" s="156" t="str">
        <f t="shared" si="98"/>
        <v/>
      </c>
      <c r="CO87" s="156" t="str">
        <f t="shared" si="98"/>
        <v/>
      </c>
      <c r="CP87" s="156" t="str">
        <f t="shared" si="98"/>
        <v/>
      </c>
      <c r="CQ87" s="156" t="str">
        <f t="shared" si="98"/>
        <v/>
      </c>
      <c r="CR87" s="156" t="str">
        <f t="shared" si="98"/>
        <v/>
      </c>
      <c r="CS87" s="156" t="str">
        <f t="shared" si="99"/>
        <v/>
      </c>
      <c r="CT87" s="156" t="str">
        <f t="shared" si="99"/>
        <v/>
      </c>
      <c r="CU87" s="156" t="str">
        <f t="shared" si="99"/>
        <v/>
      </c>
      <c r="CV87" s="156" t="str">
        <f t="shared" si="99"/>
        <v/>
      </c>
      <c r="CW87" s="156" t="str">
        <f t="shared" si="99"/>
        <v/>
      </c>
      <c r="CX87" s="156" t="str">
        <f t="shared" si="99"/>
        <v/>
      </c>
      <c r="CY87" s="156" t="str">
        <f t="shared" si="99"/>
        <v/>
      </c>
      <c r="CZ87" s="156" t="str">
        <f t="shared" si="99"/>
        <v/>
      </c>
      <c r="DA87" s="156" t="str">
        <f t="shared" si="99"/>
        <v/>
      </c>
      <c r="DB87" s="156" t="str">
        <f t="shared" si="99"/>
        <v/>
      </c>
      <c r="DC87" s="156" t="str">
        <f t="shared" si="99"/>
        <v/>
      </c>
      <c r="DD87" s="156" t="str">
        <f t="shared" si="99"/>
        <v/>
      </c>
      <c r="DE87" s="156" t="str">
        <f t="shared" si="99"/>
        <v/>
      </c>
      <c r="DF87" s="156" t="str">
        <f t="shared" si="99"/>
        <v/>
      </c>
      <c r="DG87" s="156" t="str">
        <f t="shared" si="99"/>
        <v/>
      </c>
      <c r="DH87" s="156" t="str">
        <f t="shared" si="99"/>
        <v/>
      </c>
      <c r="DI87" s="156" t="str">
        <f t="shared" si="100"/>
        <v/>
      </c>
      <c r="DJ87" s="156" t="str">
        <f t="shared" si="100"/>
        <v/>
      </c>
      <c r="DK87" s="156" t="str">
        <f t="shared" si="100"/>
        <v/>
      </c>
      <c r="DL87" s="156" t="str">
        <f t="shared" si="100"/>
        <v/>
      </c>
      <c r="DM87" s="156" t="str">
        <f t="shared" si="100"/>
        <v/>
      </c>
      <c r="DN87" s="156" t="str">
        <f t="shared" si="100"/>
        <v/>
      </c>
      <c r="DO87" s="156" t="str">
        <f t="shared" si="100"/>
        <v/>
      </c>
      <c r="DP87" s="156" t="str">
        <f t="shared" si="100"/>
        <v/>
      </c>
      <c r="DQ87" s="156" t="str">
        <f t="shared" si="100"/>
        <v/>
      </c>
      <c r="DR87" s="156" t="str">
        <f t="shared" si="100"/>
        <v/>
      </c>
      <c r="DS87" s="156" t="str">
        <f t="shared" si="100"/>
        <v/>
      </c>
      <c r="DT87" s="156" t="str">
        <f t="shared" si="100"/>
        <v/>
      </c>
      <c r="DU87" s="156" t="str">
        <f t="shared" si="100"/>
        <v/>
      </c>
      <c r="DV87" s="156" t="str">
        <f t="shared" si="100"/>
        <v/>
      </c>
      <c r="DW87" s="156" t="str">
        <f t="shared" si="100"/>
        <v/>
      </c>
      <c r="DX87" s="156" t="str">
        <f t="shared" si="100"/>
        <v/>
      </c>
      <c r="DY87" s="156" t="str">
        <f t="shared" si="101"/>
        <v/>
      </c>
      <c r="DZ87" s="156" t="str">
        <f t="shared" si="101"/>
        <v/>
      </c>
      <c r="EA87" s="156" t="str">
        <f t="shared" si="101"/>
        <v/>
      </c>
      <c r="EB87" s="156" t="str">
        <f t="shared" si="101"/>
        <v/>
      </c>
      <c r="EC87" s="156" t="str">
        <f t="shared" si="101"/>
        <v/>
      </c>
      <c r="ED87" s="156" t="str">
        <f t="shared" si="101"/>
        <v/>
      </c>
      <c r="EE87" s="156" t="str">
        <f t="shared" si="101"/>
        <v/>
      </c>
      <c r="EF87" s="156" t="str">
        <f t="shared" si="101"/>
        <v/>
      </c>
      <c r="EG87" s="156" t="str">
        <f t="shared" si="101"/>
        <v/>
      </c>
      <c r="EH87" s="156" t="str">
        <f t="shared" si="101"/>
        <v/>
      </c>
      <c r="EI87" s="156" t="str">
        <f t="shared" si="101"/>
        <v/>
      </c>
      <c r="EJ87" s="156" t="str">
        <f t="shared" si="101"/>
        <v/>
      </c>
      <c r="EK87" s="156" t="str">
        <f t="shared" si="101"/>
        <v/>
      </c>
      <c r="EL87" s="156" t="str">
        <f t="shared" si="101"/>
        <v/>
      </c>
      <c r="EM87" s="156" t="str">
        <f t="shared" si="101"/>
        <v/>
      </c>
      <c r="EN87" s="156" t="str">
        <f t="shared" si="101"/>
        <v/>
      </c>
      <c r="EO87" s="156" t="str">
        <f t="shared" si="102"/>
        <v/>
      </c>
      <c r="EP87" s="156" t="str">
        <f t="shared" si="102"/>
        <v/>
      </c>
      <c r="EQ87" s="156" t="str">
        <f t="shared" si="102"/>
        <v/>
      </c>
      <c r="ER87" s="156" t="str">
        <f t="shared" si="102"/>
        <v/>
      </c>
      <c r="ES87" s="156" t="str">
        <f t="shared" si="102"/>
        <v/>
      </c>
      <c r="ET87" s="156" t="str">
        <f t="shared" si="102"/>
        <v/>
      </c>
      <c r="EU87" s="156" t="str">
        <f t="shared" si="102"/>
        <v/>
      </c>
      <c r="EV87" s="156" t="str">
        <f t="shared" si="102"/>
        <v/>
      </c>
      <c r="EW87" s="156" t="str">
        <f t="shared" si="102"/>
        <v/>
      </c>
      <c r="EX87" s="156" t="str">
        <f t="shared" si="102"/>
        <v/>
      </c>
      <c r="EY87" s="156" t="str">
        <f t="shared" si="102"/>
        <v/>
      </c>
      <c r="EZ87" s="156" t="str">
        <f t="shared" si="102"/>
        <v/>
      </c>
      <c r="FA87" s="156" t="str">
        <f t="shared" si="102"/>
        <v/>
      </c>
      <c r="FB87" s="156" t="str">
        <f t="shared" si="102"/>
        <v/>
      </c>
      <c r="FC87" s="156" t="str">
        <f t="shared" si="102"/>
        <v/>
      </c>
      <c r="FD87" s="156" t="str">
        <f t="shared" si="102"/>
        <v/>
      </c>
      <c r="FE87" s="156" t="str">
        <f t="shared" si="103"/>
        <v/>
      </c>
      <c r="FF87" s="156" t="str">
        <f t="shared" si="103"/>
        <v/>
      </c>
      <c r="FG87" s="156" t="str">
        <f t="shared" si="103"/>
        <v/>
      </c>
      <c r="FH87" s="156" t="str">
        <f t="shared" si="103"/>
        <v/>
      </c>
      <c r="FI87" s="156" t="str">
        <f t="shared" si="103"/>
        <v/>
      </c>
      <c r="FJ87" s="156" t="str">
        <f t="shared" si="103"/>
        <v/>
      </c>
      <c r="FK87" s="156" t="str">
        <f t="shared" si="103"/>
        <v/>
      </c>
      <c r="FL87" s="156" t="str">
        <f t="shared" si="103"/>
        <v/>
      </c>
      <c r="FM87" s="156" t="str">
        <f t="shared" si="103"/>
        <v/>
      </c>
      <c r="FN87" s="156" t="str">
        <f t="shared" si="103"/>
        <v/>
      </c>
      <c r="FO87" s="156" t="str">
        <f t="shared" si="103"/>
        <v/>
      </c>
      <c r="FP87" s="156" t="str">
        <f t="shared" si="103"/>
        <v/>
      </c>
      <c r="FQ87" s="156" t="str">
        <f t="shared" si="103"/>
        <v/>
      </c>
      <c r="FR87" s="156" t="str">
        <f t="shared" si="103"/>
        <v/>
      </c>
      <c r="FS87" s="156" t="str">
        <f t="shared" si="103"/>
        <v/>
      </c>
      <c r="FT87" s="156" t="str">
        <f t="shared" si="103"/>
        <v/>
      </c>
      <c r="FU87" s="156" t="str">
        <f t="shared" si="104"/>
        <v/>
      </c>
      <c r="FV87" s="156" t="str">
        <f t="shared" si="104"/>
        <v/>
      </c>
      <c r="FW87" s="156" t="str">
        <f t="shared" si="104"/>
        <v/>
      </c>
      <c r="FX87" s="156" t="str">
        <f t="shared" si="104"/>
        <v/>
      </c>
      <c r="FY87" s="156" t="str">
        <f t="shared" si="104"/>
        <v/>
      </c>
      <c r="FZ87" s="156" t="str">
        <f t="shared" si="104"/>
        <v/>
      </c>
      <c r="GA87" s="156" t="str">
        <f t="shared" si="104"/>
        <v/>
      </c>
      <c r="GB87" s="156" t="str">
        <f t="shared" si="104"/>
        <v/>
      </c>
      <c r="GC87" s="156" t="str">
        <f t="shared" si="104"/>
        <v/>
      </c>
      <c r="GD87" s="156" t="str">
        <f t="shared" si="104"/>
        <v/>
      </c>
      <c r="GE87" s="156" t="str">
        <f t="shared" si="104"/>
        <v/>
      </c>
      <c r="GF87" s="156" t="str">
        <f t="shared" si="104"/>
        <v/>
      </c>
      <c r="GG87" s="156" t="str">
        <f t="shared" si="104"/>
        <v/>
      </c>
      <c r="GH87" s="156" t="str">
        <f t="shared" si="104"/>
        <v/>
      </c>
      <c r="GI87" s="156" t="str">
        <f t="shared" si="104"/>
        <v/>
      </c>
      <c r="GJ87" s="156" t="str">
        <f t="shared" si="104"/>
        <v/>
      </c>
      <c r="GK87" s="156" t="str">
        <f t="shared" si="105"/>
        <v/>
      </c>
      <c r="GL87" s="156" t="str">
        <f t="shared" si="105"/>
        <v/>
      </c>
      <c r="GM87" s="156" t="str">
        <f t="shared" si="105"/>
        <v/>
      </c>
      <c r="GN87" s="156" t="str">
        <f t="shared" si="105"/>
        <v/>
      </c>
      <c r="GO87" s="156" t="str">
        <f t="shared" si="105"/>
        <v/>
      </c>
      <c r="GP87" s="156" t="str">
        <f t="shared" si="105"/>
        <v/>
      </c>
      <c r="GQ87" s="156" t="str">
        <f t="shared" si="105"/>
        <v/>
      </c>
      <c r="GR87" s="156" t="str">
        <f t="shared" si="105"/>
        <v/>
      </c>
      <c r="GS87" s="156" t="str">
        <f t="shared" si="105"/>
        <v/>
      </c>
      <c r="GT87" s="156" t="str">
        <f t="shared" si="105"/>
        <v/>
      </c>
      <c r="GU87" s="156" t="str">
        <f t="shared" si="105"/>
        <v/>
      </c>
      <c r="GV87" s="156" t="str">
        <f t="shared" si="105"/>
        <v/>
      </c>
      <c r="GW87" s="156" t="str">
        <f t="shared" si="105"/>
        <v/>
      </c>
      <c r="GX87" s="156" t="str">
        <f t="shared" si="105"/>
        <v/>
      </c>
      <c r="GY87" s="156" t="str">
        <f t="shared" si="105"/>
        <v/>
      </c>
      <c r="GZ87" s="156" t="str">
        <f t="shared" si="105"/>
        <v/>
      </c>
      <c r="HA87" s="156" t="str">
        <f t="shared" si="106"/>
        <v/>
      </c>
      <c r="HB87" s="156" t="str">
        <f t="shared" si="106"/>
        <v/>
      </c>
      <c r="HC87" s="156" t="str">
        <f t="shared" si="106"/>
        <v/>
      </c>
      <c r="HD87" s="156" t="str">
        <f t="shared" si="106"/>
        <v/>
      </c>
      <c r="HE87" s="156" t="str">
        <f t="shared" si="106"/>
        <v/>
      </c>
      <c r="HF87" s="156" t="str">
        <f t="shared" si="106"/>
        <v/>
      </c>
      <c r="HG87" s="156" t="str">
        <f t="shared" si="106"/>
        <v/>
      </c>
      <c r="HH87" s="156" t="str">
        <f t="shared" si="106"/>
        <v/>
      </c>
      <c r="HI87" s="156" t="str">
        <f t="shared" si="106"/>
        <v/>
      </c>
      <c r="HJ87" s="156" t="str">
        <f t="shared" si="106"/>
        <v/>
      </c>
      <c r="HK87" s="156" t="str">
        <f t="shared" si="106"/>
        <v/>
      </c>
      <c r="HL87" s="156" t="str">
        <f t="shared" si="106"/>
        <v/>
      </c>
      <c r="HM87" s="156" t="str">
        <f t="shared" si="106"/>
        <v/>
      </c>
      <c r="HN87" s="156" t="str">
        <f t="shared" si="106"/>
        <v/>
      </c>
      <c r="HO87" s="156" t="str">
        <f t="shared" si="106"/>
        <v/>
      </c>
      <c r="HP87" s="156" t="str">
        <f t="shared" si="106"/>
        <v/>
      </c>
      <c r="HQ87" s="156" t="str">
        <f t="shared" si="107"/>
        <v/>
      </c>
      <c r="HR87" s="156" t="str">
        <f t="shared" si="107"/>
        <v/>
      </c>
      <c r="HS87" s="156" t="str">
        <f t="shared" si="107"/>
        <v/>
      </c>
      <c r="HT87" s="156" t="str">
        <f t="shared" si="107"/>
        <v/>
      </c>
      <c r="HU87" s="156" t="str">
        <f t="shared" si="107"/>
        <v/>
      </c>
      <c r="HV87" s="156" t="str">
        <f t="shared" si="107"/>
        <v/>
      </c>
      <c r="HW87" s="156" t="str">
        <f t="shared" si="107"/>
        <v/>
      </c>
      <c r="HX87" s="156" t="str">
        <f t="shared" si="107"/>
        <v/>
      </c>
      <c r="HY87" s="156" t="str">
        <f t="shared" si="107"/>
        <v/>
      </c>
      <c r="HZ87" s="156" t="str">
        <f t="shared" si="107"/>
        <v/>
      </c>
      <c r="IA87" s="156" t="str">
        <f t="shared" si="107"/>
        <v/>
      </c>
      <c r="IB87" s="156" t="str">
        <f t="shared" si="107"/>
        <v/>
      </c>
      <c r="IC87" s="156" t="str">
        <f t="shared" si="107"/>
        <v/>
      </c>
      <c r="ID87" s="156" t="str">
        <f t="shared" si="107"/>
        <v/>
      </c>
      <c r="IE87" s="156" t="str">
        <f t="shared" si="107"/>
        <v/>
      </c>
      <c r="IF87" s="156" t="str">
        <f t="shared" si="107"/>
        <v/>
      </c>
      <c r="IG87" s="156" t="str">
        <f t="shared" si="108"/>
        <v/>
      </c>
      <c r="IH87" s="156" t="str">
        <f t="shared" si="108"/>
        <v/>
      </c>
      <c r="II87" s="156" t="str">
        <f t="shared" si="108"/>
        <v/>
      </c>
      <c r="IJ87" s="156" t="str">
        <f t="shared" si="108"/>
        <v/>
      </c>
      <c r="IK87" s="156" t="str">
        <f t="shared" si="108"/>
        <v/>
      </c>
      <c r="IL87" s="156" t="str">
        <f t="shared" si="108"/>
        <v/>
      </c>
      <c r="IM87" s="156" t="str">
        <f t="shared" si="108"/>
        <v/>
      </c>
      <c r="IN87" s="156" t="str">
        <f t="shared" si="108"/>
        <v/>
      </c>
      <c r="IO87" s="156" t="str">
        <f t="shared" si="108"/>
        <v/>
      </c>
      <c r="IP87" s="156" t="str">
        <f t="shared" si="108"/>
        <v/>
      </c>
      <c r="IQ87" s="156" t="str">
        <f t="shared" si="108"/>
        <v/>
      </c>
      <c r="IR87" s="156" t="str">
        <f t="shared" si="108"/>
        <v/>
      </c>
      <c r="IS87" s="156" t="str">
        <f t="shared" si="108"/>
        <v/>
      </c>
      <c r="IT87" s="156" t="str">
        <f t="shared" si="108"/>
        <v/>
      </c>
      <c r="IU87" s="156" t="str">
        <f t="shared" si="108"/>
        <v/>
      </c>
      <c r="IV87" s="156" t="str">
        <f t="shared" si="108"/>
        <v/>
      </c>
      <c r="IW87" s="156" t="str">
        <f t="shared" si="109"/>
        <v/>
      </c>
      <c r="IX87" s="156" t="str">
        <f t="shared" si="109"/>
        <v/>
      </c>
      <c r="IY87" s="156" t="str">
        <f t="shared" si="109"/>
        <v/>
      </c>
      <c r="IZ87" s="156" t="str">
        <f t="shared" si="109"/>
        <v/>
      </c>
      <c r="JA87" s="156" t="str">
        <f t="shared" si="109"/>
        <v/>
      </c>
      <c r="JB87" s="156" t="str">
        <f t="shared" si="109"/>
        <v/>
      </c>
      <c r="JC87" s="156" t="str">
        <f t="shared" si="109"/>
        <v/>
      </c>
      <c r="JD87" s="156" t="str">
        <f t="shared" si="109"/>
        <v/>
      </c>
      <c r="JE87" s="156" t="str">
        <f t="shared" si="109"/>
        <v/>
      </c>
      <c r="JF87" s="156" t="str">
        <f t="shared" si="109"/>
        <v/>
      </c>
      <c r="JG87" s="156" t="str">
        <f t="shared" si="109"/>
        <v/>
      </c>
      <c r="JH87" s="156" t="str">
        <f t="shared" si="109"/>
        <v/>
      </c>
      <c r="JI87" s="156" t="str">
        <f t="shared" si="109"/>
        <v/>
      </c>
      <c r="JJ87" s="156" t="str">
        <f t="shared" si="109"/>
        <v/>
      </c>
      <c r="JK87" s="156" t="str">
        <f t="shared" si="109"/>
        <v/>
      </c>
      <c r="JL87" s="156" t="str">
        <f t="shared" si="109"/>
        <v/>
      </c>
      <c r="JM87" s="156" t="str">
        <f t="shared" si="110"/>
        <v/>
      </c>
      <c r="JN87" s="156" t="str">
        <f t="shared" si="110"/>
        <v/>
      </c>
      <c r="JO87" s="156" t="str">
        <f t="shared" si="110"/>
        <v/>
      </c>
      <c r="JP87" s="156" t="str">
        <f t="shared" si="110"/>
        <v/>
      </c>
      <c r="JQ87" s="156" t="str">
        <f t="shared" si="110"/>
        <v/>
      </c>
      <c r="JR87" s="156" t="str">
        <f t="shared" si="110"/>
        <v/>
      </c>
      <c r="JS87" s="156" t="str">
        <f t="shared" si="110"/>
        <v/>
      </c>
      <c r="JT87" s="156" t="str">
        <f t="shared" si="110"/>
        <v/>
      </c>
      <c r="JU87" s="156" t="str">
        <f t="shared" si="110"/>
        <v/>
      </c>
      <c r="JV87" s="156" t="str">
        <f t="shared" si="110"/>
        <v/>
      </c>
      <c r="JW87" s="156" t="str">
        <f t="shared" si="110"/>
        <v/>
      </c>
      <c r="JX87" s="156" t="str">
        <f t="shared" si="110"/>
        <v/>
      </c>
      <c r="JY87" s="156" t="str">
        <f t="shared" si="110"/>
        <v/>
      </c>
      <c r="JZ87" s="156" t="str">
        <f t="shared" si="110"/>
        <v/>
      </c>
      <c r="KA87" s="156" t="str">
        <f t="shared" si="110"/>
        <v/>
      </c>
      <c r="KB87" s="156" t="str">
        <f t="shared" si="110"/>
        <v/>
      </c>
      <c r="KC87" s="156" t="str">
        <f t="shared" si="111"/>
        <v/>
      </c>
      <c r="KD87" s="156" t="str">
        <f t="shared" si="111"/>
        <v/>
      </c>
      <c r="KE87" s="156" t="str">
        <f t="shared" si="111"/>
        <v/>
      </c>
      <c r="KF87" s="156" t="str">
        <f t="shared" si="111"/>
        <v/>
      </c>
      <c r="KG87" s="156" t="str">
        <f t="shared" si="111"/>
        <v/>
      </c>
      <c r="KH87" s="156" t="str">
        <f t="shared" si="111"/>
        <v/>
      </c>
      <c r="KI87" s="156" t="str">
        <f t="shared" si="111"/>
        <v/>
      </c>
      <c r="KJ87" s="156" t="str">
        <f t="shared" si="111"/>
        <v/>
      </c>
      <c r="KK87" s="156" t="str">
        <f t="shared" si="111"/>
        <v/>
      </c>
      <c r="KL87" s="156" t="str">
        <f t="shared" si="111"/>
        <v/>
      </c>
      <c r="KM87" s="156" t="str">
        <f t="shared" si="111"/>
        <v/>
      </c>
      <c r="KN87" s="156" t="str">
        <f t="shared" si="111"/>
        <v/>
      </c>
      <c r="KO87" s="156" t="str">
        <f t="shared" si="111"/>
        <v/>
      </c>
      <c r="KP87" s="156" t="str">
        <f t="shared" si="111"/>
        <v/>
      </c>
      <c r="KQ87" s="156" t="str">
        <f t="shared" si="111"/>
        <v/>
      </c>
      <c r="KR87" s="156" t="str">
        <f t="shared" si="111"/>
        <v/>
      </c>
      <c r="KS87" s="156" t="str">
        <f t="shared" si="112"/>
        <v/>
      </c>
      <c r="KT87" s="156" t="str">
        <f t="shared" si="112"/>
        <v/>
      </c>
      <c r="KU87" s="156" t="str">
        <f t="shared" si="112"/>
        <v/>
      </c>
      <c r="KV87" s="156" t="str">
        <f t="shared" si="112"/>
        <v/>
      </c>
      <c r="KW87" s="156" t="str">
        <f t="shared" si="112"/>
        <v/>
      </c>
      <c r="KX87" s="156" t="str">
        <f t="shared" si="112"/>
        <v/>
      </c>
      <c r="KY87" s="156" t="str">
        <f t="shared" si="112"/>
        <v/>
      </c>
      <c r="KZ87" s="156" t="str">
        <f t="shared" si="112"/>
        <v/>
      </c>
      <c r="LA87" s="156" t="str">
        <f t="shared" si="112"/>
        <v/>
      </c>
      <c r="LB87" s="156" t="str">
        <f t="shared" si="112"/>
        <v/>
      </c>
      <c r="LC87" s="156" t="str">
        <f t="shared" si="112"/>
        <v/>
      </c>
      <c r="LD87" s="156" t="str">
        <f t="shared" si="112"/>
        <v/>
      </c>
      <c r="LE87" s="156" t="str">
        <f t="shared" si="112"/>
        <v/>
      </c>
      <c r="LF87" s="156" t="str">
        <f t="shared" si="112"/>
        <v/>
      </c>
      <c r="LG87" s="156" t="str">
        <f t="shared" si="112"/>
        <v/>
      </c>
      <c r="LH87" s="156" t="str">
        <f t="shared" si="112"/>
        <v/>
      </c>
      <c r="LI87" s="156" t="str">
        <f t="shared" si="113"/>
        <v/>
      </c>
      <c r="LJ87" s="156" t="str">
        <f t="shared" si="113"/>
        <v/>
      </c>
      <c r="LK87" s="156" t="str">
        <f t="shared" si="113"/>
        <v/>
      </c>
      <c r="LL87" s="156" t="str">
        <f t="shared" si="113"/>
        <v/>
      </c>
      <c r="LM87" s="156" t="str">
        <f t="shared" si="113"/>
        <v/>
      </c>
      <c r="LN87" s="156" t="str">
        <f t="shared" si="113"/>
        <v/>
      </c>
      <c r="LO87" s="156" t="str">
        <f t="shared" si="113"/>
        <v/>
      </c>
      <c r="LP87" s="156" t="str">
        <f t="shared" si="113"/>
        <v/>
      </c>
      <c r="LQ87" s="156" t="str">
        <f t="shared" si="113"/>
        <v/>
      </c>
      <c r="LR87" s="156" t="str">
        <f t="shared" si="113"/>
        <v/>
      </c>
      <c r="LS87" s="156" t="str">
        <f t="shared" si="113"/>
        <v/>
      </c>
      <c r="LT87" s="156" t="str">
        <f t="shared" si="113"/>
        <v/>
      </c>
      <c r="LU87" s="156" t="str">
        <f t="shared" si="113"/>
        <v/>
      </c>
      <c r="LV87" s="156" t="str">
        <f t="shared" si="113"/>
        <v/>
      </c>
      <c r="LW87" s="156" t="str">
        <f t="shared" si="113"/>
        <v/>
      </c>
      <c r="LX87" s="156" t="str">
        <f t="shared" si="113"/>
        <v/>
      </c>
      <c r="LY87" s="156" t="str">
        <f t="shared" si="114"/>
        <v/>
      </c>
      <c r="LZ87" s="156" t="str">
        <f t="shared" si="114"/>
        <v/>
      </c>
      <c r="MA87" s="156" t="str">
        <f t="shared" si="114"/>
        <v/>
      </c>
      <c r="MB87" s="156" t="str">
        <f t="shared" si="114"/>
        <v/>
      </c>
      <c r="MC87" s="156" t="str">
        <f t="shared" si="114"/>
        <v/>
      </c>
      <c r="MD87" s="156" t="str">
        <f t="shared" si="114"/>
        <v/>
      </c>
      <c r="ME87" s="156" t="str">
        <f t="shared" si="114"/>
        <v/>
      </c>
      <c r="MF87" s="156" t="str">
        <f t="shared" si="114"/>
        <v/>
      </c>
      <c r="MG87" s="156" t="str">
        <f t="shared" si="114"/>
        <v/>
      </c>
      <c r="MH87" s="156" t="str">
        <f t="shared" si="114"/>
        <v/>
      </c>
      <c r="MI87" s="156" t="str">
        <f t="shared" si="114"/>
        <v/>
      </c>
      <c r="MJ87" s="156" t="str">
        <f t="shared" si="114"/>
        <v/>
      </c>
      <c r="MK87" s="156" t="str">
        <f t="shared" si="114"/>
        <v/>
      </c>
      <c r="ML87" s="156" t="str">
        <f t="shared" si="114"/>
        <v/>
      </c>
      <c r="MM87" s="156" t="str">
        <f t="shared" si="114"/>
        <v/>
      </c>
      <c r="MN87" s="156" t="str">
        <f t="shared" si="114"/>
        <v/>
      </c>
      <c r="MO87" s="156" t="str">
        <f t="shared" si="115"/>
        <v/>
      </c>
      <c r="MP87" s="156" t="str">
        <f t="shared" si="115"/>
        <v/>
      </c>
      <c r="MQ87" s="156" t="str">
        <f t="shared" si="115"/>
        <v/>
      </c>
      <c r="MR87" s="156" t="str">
        <f t="shared" si="115"/>
        <v/>
      </c>
      <c r="MS87" s="156" t="str">
        <f t="shared" si="117"/>
        <v/>
      </c>
      <c r="MT87" s="156" t="str">
        <f t="shared" si="117"/>
        <v/>
      </c>
      <c r="MU87" s="156" t="str">
        <f t="shared" si="117"/>
        <v/>
      </c>
      <c r="MV87" s="156" t="str">
        <f t="shared" si="117"/>
        <v/>
      </c>
      <c r="MW87" s="156" t="str">
        <f t="shared" si="117"/>
        <v/>
      </c>
      <c r="MX87" s="156" t="str">
        <f t="shared" si="117"/>
        <v/>
      </c>
      <c r="MY87" s="156" t="str">
        <f t="shared" si="117"/>
        <v/>
      </c>
      <c r="MZ87" s="156" t="str">
        <f t="shared" si="117"/>
        <v/>
      </c>
      <c r="NA87" s="156" t="str">
        <f t="shared" si="117"/>
        <v/>
      </c>
      <c r="NB87" s="156" t="str">
        <f t="shared" si="117"/>
        <v/>
      </c>
      <c r="NC87" s="156" t="str">
        <f t="shared" si="117"/>
        <v/>
      </c>
      <c r="ND87" s="156" t="str">
        <f t="shared" si="117"/>
        <v/>
      </c>
      <c r="NE87" s="156" t="str">
        <f t="shared" si="117"/>
        <v/>
      </c>
      <c r="NF87" s="156" t="str">
        <f t="shared" si="117"/>
        <v/>
      </c>
      <c r="NG87" s="156" t="str">
        <f t="shared" si="117"/>
        <v/>
      </c>
      <c r="NH87" s="156" t="str">
        <f t="shared" si="117"/>
        <v/>
      </c>
      <c r="NI87" s="156" t="str">
        <f t="shared" si="117"/>
        <v/>
      </c>
      <c r="NJ87" s="156" t="str">
        <f t="shared" si="117"/>
        <v/>
      </c>
      <c r="NK87" s="156" t="str">
        <f t="shared" si="117"/>
        <v/>
      </c>
      <c r="NL87" s="156" t="str">
        <f t="shared" si="117"/>
        <v/>
      </c>
      <c r="NM87" s="156" t="str">
        <f t="shared" si="117"/>
        <v/>
      </c>
      <c r="NN87" s="156" t="str">
        <f t="shared" si="117"/>
        <v/>
      </c>
      <c r="NO87" s="156" t="str">
        <f t="shared" si="117"/>
        <v/>
      </c>
      <c r="NP87" s="156" t="str">
        <f t="shared" si="117"/>
        <v/>
      </c>
      <c r="NQ87" s="156" t="str">
        <f t="shared" si="117"/>
        <v/>
      </c>
      <c r="NR87" s="156" t="str">
        <f t="shared" si="117"/>
        <v/>
      </c>
      <c r="NS87" s="156" t="str">
        <f t="shared" si="117"/>
        <v/>
      </c>
      <c r="NT87" s="156" t="str">
        <f t="shared" si="117"/>
        <v/>
      </c>
      <c r="NU87" s="156" t="str">
        <f t="shared" si="117"/>
        <v/>
      </c>
    </row>
    <row r="88" spans="10:385" s="7" customFormat="1" ht="12.95" customHeight="1" x14ac:dyDescent="0.2">
      <c r="M88" s="91"/>
      <c r="N88" s="154">
        <v>8</v>
      </c>
      <c r="O88" s="154" t="str">
        <f t="shared" si="88"/>
        <v>No</v>
      </c>
      <c r="P88" s="154">
        <f t="shared" si="89"/>
        <v>0</v>
      </c>
      <c r="Q88" s="154">
        <f t="shared" si="90"/>
        <v>0</v>
      </c>
      <c r="R88" s="155" t="str">
        <f t="shared" si="91"/>
        <v/>
      </c>
      <c r="S88" s="155" t="str">
        <f t="shared" si="92"/>
        <v/>
      </c>
      <c r="T88" s="156" t="str">
        <f t="shared" si="93"/>
        <v/>
      </c>
      <c r="U88" s="156" t="str">
        <f t="shared" si="94"/>
        <v/>
      </c>
      <c r="V88" s="156" t="str">
        <f t="shared" si="94"/>
        <v/>
      </c>
      <c r="W88" s="156" t="str">
        <f t="shared" si="94"/>
        <v/>
      </c>
      <c r="X88" s="156" t="str">
        <f t="shared" si="94"/>
        <v/>
      </c>
      <c r="Y88" s="156" t="str">
        <f t="shared" si="94"/>
        <v/>
      </c>
      <c r="Z88" s="156" t="str">
        <f t="shared" si="94"/>
        <v/>
      </c>
      <c r="AA88" s="156" t="str">
        <f t="shared" si="94"/>
        <v/>
      </c>
      <c r="AB88" s="156" t="str">
        <f t="shared" si="94"/>
        <v/>
      </c>
      <c r="AC88" s="156" t="str">
        <f t="shared" si="94"/>
        <v/>
      </c>
      <c r="AD88" s="156" t="str">
        <f t="shared" si="94"/>
        <v/>
      </c>
      <c r="AE88" s="156" t="str">
        <f t="shared" si="94"/>
        <v/>
      </c>
      <c r="AF88" s="156" t="str">
        <f t="shared" si="94"/>
        <v/>
      </c>
      <c r="AG88" s="156" t="str">
        <f t="shared" si="95"/>
        <v/>
      </c>
      <c r="AH88" s="156" t="str">
        <f t="shared" si="95"/>
        <v/>
      </c>
      <c r="AI88" s="156" t="str">
        <f t="shared" si="95"/>
        <v/>
      </c>
      <c r="AJ88" s="156" t="str">
        <f t="shared" si="95"/>
        <v/>
      </c>
      <c r="AK88" s="156" t="str">
        <f t="shared" si="95"/>
        <v/>
      </c>
      <c r="AL88" s="156" t="str">
        <f t="shared" si="95"/>
        <v/>
      </c>
      <c r="AM88" s="156" t="str">
        <f t="shared" si="95"/>
        <v/>
      </c>
      <c r="AN88" s="156" t="str">
        <f t="shared" si="95"/>
        <v/>
      </c>
      <c r="AO88" s="156" t="str">
        <f t="shared" si="95"/>
        <v/>
      </c>
      <c r="AP88" s="156" t="str">
        <f t="shared" si="95"/>
        <v/>
      </c>
      <c r="AQ88" s="156" t="str">
        <f t="shared" si="95"/>
        <v/>
      </c>
      <c r="AR88" s="156" t="str">
        <f t="shared" si="95"/>
        <v/>
      </c>
      <c r="AS88" s="156" t="str">
        <f t="shared" si="95"/>
        <v/>
      </c>
      <c r="AT88" s="156" t="str">
        <f t="shared" si="95"/>
        <v/>
      </c>
      <c r="AU88" s="156" t="str">
        <f t="shared" si="95"/>
        <v/>
      </c>
      <c r="AV88" s="156" t="str">
        <f t="shared" si="95"/>
        <v/>
      </c>
      <c r="AW88" s="156" t="str">
        <f t="shared" si="96"/>
        <v/>
      </c>
      <c r="AX88" s="156" t="str">
        <f t="shared" si="96"/>
        <v/>
      </c>
      <c r="AY88" s="156" t="str">
        <f t="shared" si="96"/>
        <v/>
      </c>
      <c r="AZ88" s="156" t="str">
        <f t="shared" si="96"/>
        <v/>
      </c>
      <c r="BA88" s="156" t="str">
        <f t="shared" si="96"/>
        <v/>
      </c>
      <c r="BB88" s="156" t="str">
        <f t="shared" si="96"/>
        <v/>
      </c>
      <c r="BC88" s="156" t="str">
        <f t="shared" si="96"/>
        <v/>
      </c>
      <c r="BD88" s="156" t="str">
        <f t="shared" si="96"/>
        <v/>
      </c>
      <c r="BE88" s="156" t="str">
        <f t="shared" si="96"/>
        <v/>
      </c>
      <c r="BF88" s="156" t="str">
        <f t="shared" si="96"/>
        <v/>
      </c>
      <c r="BG88" s="156" t="str">
        <f t="shared" si="96"/>
        <v/>
      </c>
      <c r="BH88" s="156" t="str">
        <f t="shared" si="96"/>
        <v/>
      </c>
      <c r="BI88" s="156" t="str">
        <f t="shared" si="96"/>
        <v/>
      </c>
      <c r="BJ88" s="156" t="str">
        <f t="shared" si="96"/>
        <v/>
      </c>
      <c r="BK88" s="156" t="str">
        <f t="shared" si="96"/>
        <v/>
      </c>
      <c r="BL88" s="156" t="str">
        <f t="shared" si="96"/>
        <v/>
      </c>
      <c r="BM88" s="156" t="str">
        <f t="shared" si="97"/>
        <v/>
      </c>
      <c r="BN88" s="156" t="str">
        <f t="shared" si="97"/>
        <v/>
      </c>
      <c r="BO88" s="156" t="str">
        <f t="shared" si="97"/>
        <v/>
      </c>
      <c r="BP88" s="156" t="str">
        <f t="shared" si="97"/>
        <v/>
      </c>
      <c r="BQ88" s="156" t="str">
        <f t="shared" si="97"/>
        <v/>
      </c>
      <c r="BR88" s="156" t="str">
        <f t="shared" si="97"/>
        <v/>
      </c>
      <c r="BS88" s="156" t="str">
        <f t="shared" si="97"/>
        <v/>
      </c>
      <c r="BT88" s="156" t="str">
        <f t="shared" si="97"/>
        <v/>
      </c>
      <c r="BU88" s="156" t="str">
        <f t="shared" si="97"/>
        <v/>
      </c>
      <c r="BV88" s="156" t="str">
        <f t="shared" si="97"/>
        <v/>
      </c>
      <c r="BW88" s="156" t="str">
        <f t="shared" si="97"/>
        <v/>
      </c>
      <c r="BX88" s="156" t="str">
        <f t="shared" si="97"/>
        <v/>
      </c>
      <c r="BY88" s="156" t="str">
        <f t="shared" si="97"/>
        <v/>
      </c>
      <c r="BZ88" s="156" t="str">
        <f t="shared" si="97"/>
        <v/>
      </c>
      <c r="CA88" s="156" t="str">
        <f t="shared" si="97"/>
        <v/>
      </c>
      <c r="CB88" s="156" t="str">
        <f t="shared" si="97"/>
        <v/>
      </c>
      <c r="CC88" s="156" t="str">
        <f t="shared" si="98"/>
        <v/>
      </c>
      <c r="CD88" s="156" t="str">
        <f t="shared" si="98"/>
        <v/>
      </c>
      <c r="CE88" s="156" t="str">
        <f t="shared" si="98"/>
        <v/>
      </c>
      <c r="CF88" s="156" t="str">
        <f t="shared" si="98"/>
        <v/>
      </c>
      <c r="CG88" s="156" t="str">
        <f t="shared" si="98"/>
        <v/>
      </c>
      <c r="CH88" s="156" t="str">
        <f t="shared" si="98"/>
        <v/>
      </c>
      <c r="CI88" s="156" t="str">
        <f t="shared" si="98"/>
        <v/>
      </c>
      <c r="CJ88" s="156" t="str">
        <f t="shared" si="98"/>
        <v/>
      </c>
      <c r="CK88" s="156" t="str">
        <f t="shared" si="98"/>
        <v/>
      </c>
      <c r="CL88" s="156" t="str">
        <f t="shared" si="98"/>
        <v/>
      </c>
      <c r="CM88" s="156" t="str">
        <f t="shared" si="98"/>
        <v/>
      </c>
      <c r="CN88" s="156" t="str">
        <f t="shared" si="98"/>
        <v/>
      </c>
      <c r="CO88" s="156" t="str">
        <f t="shared" si="98"/>
        <v/>
      </c>
      <c r="CP88" s="156" t="str">
        <f t="shared" si="98"/>
        <v/>
      </c>
      <c r="CQ88" s="156" t="str">
        <f t="shared" si="98"/>
        <v/>
      </c>
      <c r="CR88" s="156" t="str">
        <f t="shared" si="98"/>
        <v/>
      </c>
      <c r="CS88" s="156" t="str">
        <f t="shared" si="99"/>
        <v/>
      </c>
      <c r="CT88" s="156" t="str">
        <f t="shared" si="99"/>
        <v/>
      </c>
      <c r="CU88" s="156" t="str">
        <f t="shared" si="99"/>
        <v/>
      </c>
      <c r="CV88" s="156" t="str">
        <f t="shared" si="99"/>
        <v/>
      </c>
      <c r="CW88" s="156" t="str">
        <f t="shared" si="99"/>
        <v/>
      </c>
      <c r="CX88" s="156" t="str">
        <f t="shared" si="99"/>
        <v/>
      </c>
      <c r="CY88" s="156" t="str">
        <f t="shared" si="99"/>
        <v/>
      </c>
      <c r="CZ88" s="156" t="str">
        <f t="shared" si="99"/>
        <v/>
      </c>
      <c r="DA88" s="156" t="str">
        <f t="shared" si="99"/>
        <v/>
      </c>
      <c r="DB88" s="156" t="str">
        <f t="shared" si="99"/>
        <v/>
      </c>
      <c r="DC88" s="156" t="str">
        <f t="shared" si="99"/>
        <v/>
      </c>
      <c r="DD88" s="156" t="str">
        <f t="shared" si="99"/>
        <v/>
      </c>
      <c r="DE88" s="156" t="str">
        <f t="shared" si="99"/>
        <v/>
      </c>
      <c r="DF88" s="156" t="str">
        <f t="shared" si="99"/>
        <v/>
      </c>
      <c r="DG88" s="156" t="str">
        <f t="shared" si="99"/>
        <v/>
      </c>
      <c r="DH88" s="156" t="str">
        <f t="shared" si="99"/>
        <v/>
      </c>
      <c r="DI88" s="156" t="str">
        <f t="shared" si="100"/>
        <v/>
      </c>
      <c r="DJ88" s="156" t="str">
        <f t="shared" si="100"/>
        <v/>
      </c>
      <c r="DK88" s="156" t="str">
        <f t="shared" si="100"/>
        <v/>
      </c>
      <c r="DL88" s="156" t="str">
        <f t="shared" si="100"/>
        <v/>
      </c>
      <c r="DM88" s="156" t="str">
        <f t="shared" si="100"/>
        <v/>
      </c>
      <c r="DN88" s="156" t="str">
        <f t="shared" si="100"/>
        <v/>
      </c>
      <c r="DO88" s="156" t="str">
        <f t="shared" si="100"/>
        <v/>
      </c>
      <c r="DP88" s="156" t="str">
        <f t="shared" si="100"/>
        <v/>
      </c>
      <c r="DQ88" s="156" t="str">
        <f t="shared" si="100"/>
        <v/>
      </c>
      <c r="DR88" s="156" t="str">
        <f t="shared" si="100"/>
        <v/>
      </c>
      <c r="DS88" s="156" t="str">
        <f t="shared" si="100"/>
        <v/>
      </c>
      <c r="DT88" s="156" t="str">
        <f t="shared" si="100"/>
        <v/>
      </c>
      <c r="DU88" s="156" t="str">
        <f t="shared" si="100"/>
        <v/>
      </c>
      <c r="DV88" s="156" t="str">
        <f t="shared" si="100"/>
        <v/>
      </c>
      <c r="DW88" s="156" t="str">
        <f t="shared" si="100"/>
        <v/>
      </c>
      <c r="DX88" s="156" t="str">
        <f t="shared" si="100"/>
        <v/>
      </c>
      <c r="DY88" s="156" t="str">
        <f t="shared" si="101"/>
        <v/>
      </c>
      <c r="DZ88" s="156" t="str">
        <f t="shared" si="101"/>
        <v/>
      </c>
      <c r="EA88" s="156" t="str">
        <f t="shared" si="101"/>
        <v/>
      </c>
      <c r="EB88" s="156" t="str">
        <f t="shared" si="101"/>
        <v/>
      </c>
      <c r="EC88" s="156" t="str">
        <f t="shared" si="101"/>
        <v/>
      </c>
      <c r="ED88" s="156" t="str">
        <f t="shared" si="101"/>
        <v/>
      </c>
      <c r="EE88" s="156" t="str">
        <f t="shared" si="101"/>
        <v/>
      </c>
      <c r="EF88" s="156" t="str">
        <f t="shared" si="101"/>
        <v/>
      </c>
      <c r="EG88" s="156" t="str">
        <f t="shared" si="101"/>
        <v/>
      </c>
      <c r="EH88" s="156" t="str">
        <f t="shared" si="101"/>
        <v/>
      </c>
      <c r="EI88" s="156" t="str">
        <f t="shared" si="101"/>
        <v/>
      </c>
      <c r="EJ88" s="156" t="str">
        <f t="shared" si="101"/>
        <v/>
      </c>
      <c r="EK88" s="156" t="str">
        <f t="shared" si="101"/>
        <v/>
      </c>
      <c r="EL88" s="156" t="str">
        <f t="shared" si="101"/>
        <v/>
      </c>
      <c r="EM88" s="156" t="str">
        <f t="shared" si="101"/>
        <v/>
      </c>
      <c r="EN88" s="156" t="str">
        <f t="shared" si="101"/>
        <v/>
      </c>
      <c r="EO88" s="156" t="str">
        <f t="shared" si="102"/>
        <v/>
      </c>
      <c r="EP88" s="156" t="str">
        <f t="shared" si="102"/>
        <v/>
      </c>
      <c r="EQ88" s="156" t="str">
        <f t="shared" si="102"/>
        <v/>
      </c>
      <c r="ER88" s="156" t="str">
        <f t="shared" si="102"/>
        <v/>
      </c>
      <c r="ES88" s="156" t="str">
        <f t="shared" si="102"/>
        <v/>
      </c>
      <c r="ET88" s="156" t="str">
        <f t="shared" si="102"/>
        <v/>
      </c>
      <c r="EU88" s="156" t="str">
        <f t="shared" si="102"/>
        <v/>
      </c>
      <c r="EV88" s="156" t="str">
        <f t="shared" si="102"/>
        <v/>
      </c>
      <c r="EW88" s="156" t="str">
        <f t="shared" si="102"/>
        <v/>
      </c>
      <c r="EX88" s="156" t="str">
        <f t="shared" si="102"/>
        <v/>
      </c>
      <c r="EY88" s="156" t="str">
        <f t="shared" si="102"/>
        <v/>
      </c>
      <c r="EZ88" s="156" t="str">
        <f t="shared" si="102"/>
        <v/>
      </c>
      <c r="FA88" s="156" t="str">
        <f t="shared" si="102"/>
        <v/>
      </c>
      <c r="FB88" s="156" t="str">
        <f t="shared" si="102"/>
        <v/>
      </c>
      <c r="FC88" s="156" t="str">
        <f t="shared" si="102"/>
        <v/>
      </c>
      <c r="FD88" s="156" t="str">
        <f t="shared" si="102"/>
        <v/>
      </c>
      <c r="FE88" s="156" t="str">
        <f t="shared" si="103"/>
        <v/>
      </c>
      <c r="FF88" s="156" t="str">
        <f t="shared" si="103"/>
        <v/>
      </c>
      <c r="FG88" s="156" t="str">
        <f t="shared" si="103"/>
        <v/>
      </c>
      <c r="FH88" s="156" t="str">
        <f t="shared" si="103"/>
        <v/>
      </c>
      <c r="FI88" s="156" t="str">
        <f t="shared" si="103"/>
        <v/>
      </c>
      <c r="FJ88" s="156" t="str">
        <f t="shared" si="103"/>
        <v/>
      </c>
      <c r="FK88" s="156" t="str">
        <f t="shared" si="103"/>
        <v/>
      </c>
      <c r="FL88" s="156" t="str">
        <f t="shared" si="103"/>
        <v/>
      </c>
      <c r="FM88" s="156" t="str">
        <f t="shared" si="103"/>
        <v/>
      </c>
      <c r="FN88" s="156" t="str">
        <f t="shared" si="103"/>
        <v/>
      </c>
      <c r="FO88" s="156" t="str">
        <f t="shared" si="103"/>
        <v/>
      </c>
      <c r="FP88" s="156" t="str">
        <f t="shared" si="103"/>
        <v/>
      </c>
      <c r="FQ88" s="156" t="str">
        <f t="shared" si="103"/>
        <v/>
      </c>
      <c r="FR88" s="156" t="str">
        <f t="shared" si="103"/>
        <v/>
      </c>
      <c r="FS88" s="156" t="str">
        <f t="shared" si="103"/>
        <v/>
      </c>
      <c r="FT88" s="156" t="str">
        <f t="shared" si="103"/>
        <v/>
      </c>
      <c r="FU88" s="156" t="str">
        <f t="shared" si="104"/>
        <v/>
      </c>
      <c r="FV88" s="156" t="str">
        <f t="shared" si="104"/>
        <v/>
      </c>
      <c r="FW88" s="156" t="str">
        <f t="shared" si="104"/>
        <v/>
      </c>
      <c r="FX88" s="156" t="str">
        <f t="shared" si="104"/>
        <v/>
      </c>
      <c r="FY88" s="156" t="str">
        <f t="shared" si="104"/>
        <v/>
      </c>
      <c r="FZ88" s="156" t="str">
        <f t="shared" si="104"/>
        <v/>
      </c>
      <c r="GA88" s="156" t="str">
        <f t="shared" si="104"/>
        <v/>
      </c>
      <c r="GB88" s="156" t="str">
        <f t="shared" si="104"/>
        <v/>
      </c>
      <c r="GC88" s="156" t="str">
        <f t="shared" si="104"/>
        <v/>
      </c>
      <c r="GD88" s="156" t="str">
        <f t="shared" si="104"/>
        <v/>
      </c>
      <c r="GE88" s="156" t="str">
        <f t="shared" si="104"/>
        <v/>
      </c>
      <c r="GF88" s="156" t="str">
        <f t="shared" si="104"/>
        <v/>
      </c>
      <c r="GG88" s="156" t="str">
        <f t="shared" si="104"/>
        <v/>
      </c>
      <c r="GH88" s="156" t="str">
        <f t="shared" si="104"/>
        <v/>
      </c>
      <c r="GI88" s="156" t="str">
        <f t="shared" si="104"/>
        <v/>
      </c>
      <c r="GJ88" s="156" t="str">
        <f t="shared" si="104"/>
        <v/>
      </c>
      <c r="GK88" s="156" t="str">
        <f t="shared" si="105"/>
        <v/>
      </c>
      <c r="GL88" s="156" t="str">
        <f t="shared" si="105"/>
        <v/>
      </c>
      <c r="GM88" s="156" t="str">
        <f t="shared" si="105"/>
        <v/>
      </c>
      <c r="GN88" s="156" t="str">
        <f t="shared" si="105"/>
        <v/>
      </c>
      <c r="GO88" s="156" t="str">
        <f t="shared" si="105"/>
        <v/>
      </c>
      <c r="GP88" s="156" t="str">
        <f t="shared" si="105"/>
        <v/>
      </c>
      <c r="GQ88" s="156" t="str">
        <f t="shared" si="105"/>
        <v/>
      </c>
      <c r="GR88" s="156" t="str">
        <f t="shared" si="105"/>
        <v/>
      </c>
      <c r="GS88" s="156" t="str">
        <f t="shared" si="105"/>
        <v/>
      </c>
      <c r="GT88" s="156" t="str">
        <f t="shared" si="105"/>
        <v/>
      </c>
      <c r="GU88" s="156" t="str">
        <f t="shared" si="105"/>
        <v/>
      </c>
      <c r="GV88" s="156" t="str">
        <f t="shared" si="105"/>
        <v/>
      </c>
      <c r="GW88" s="156" t="str">
        <f t="shared" si="105"/>
        <v/>
      </c>
      <c r="GX88" s="156" t="str">
        <f t="shared" si="105"/>
        <v/>
      </c>
      <c r="GY88" s="156" t="str">
        <f t="shared" si="105"/>
        <v/>
      </c>
      <c r="GZ88" s="156" t="str">
        <f t="shared" si="105"/>
        <v/>
      </c>
      <c r="HA88" s="156" t="str">
        <f t="shared" si="106"/>
        <v/>
      </c>
      <c r="HB88" s="156" t="str">
        <f t="shared" si="106"/>
        <v/>
      </c>
      <c r="HC88" s="156" t="str">
        <f t="shared" si="106"/>
        <v/>
      </c>
      <c r="HD88" s="156" t="str">
        <f t="shared" si="106"/>
        <v/>
      </c>
      <c r="HE88" s="156" t="str">
        <f t="shared" si="106"/>
        <v/>
      </c>
      <c r="HF88" s="156" t="str">
        <f t="shared" si="106"/>
        <v/>
      </c>
      <c r="HG88" s="156" t="str">
        <f t="shared" si="106"/>
        <v/>
      </c>
      <c r="HH88" s="156" t="str">
        <f t="shared" si="106"/>
        <v/>
      </c>
      <c r="HI88" s="156" t="str">
        <f t="shared" si="106"/>
        <v/>
      </c>
      <c r="HJ88" s="156" t="str">
        <f t="shared" si="106"/>
        <v/>
      </c>
      <c r="HK88" s="156" t="str">
        <f t="shared" si="106"/>
        <v/>
      </c>
      <c r="HL88" s="156" t="str">
        <f t="shared" si="106"/>
        <v/>
      </c>
      <c r="HM88" s="156" t="str">
        <f t="shared" si="106"/>
        <v/>
      </c>
      <c r="HN88" s="156" t="str">
        <f t="shared" si="106"/>
        <v/>
      </c>
      <c r="HO88" s="156" t="str">
        <f t="shared" si="106"/>
        <v/>
      </c>
      <c r="HP88" s="156" t="str">
        <f t="shared" si="106"/>
        <v/>
      </c>
      <c r="HQ88" s="156" t="str">
        <f t="shared" si="107"/>
        <v/>
      </c>
      <c r="HR88" s="156" t="str">
        <f t="shared" si="107"/>
        <v/>
      </c>
      <c r="HS88" s="156" t="str">
        <f t="shared" si="107"/>
        <v/>
      </c>
      <c r="HT88" s="156" t="str">
        <f t="shared" si="107"/>
        <v/>
      </c>
      <c r="HU88" s="156" t="str">
        <f t="shared" si="107"/>
        <v/>
      </c>
      <c r="HV88" s="156" t="str">
        <f t="shared" si="107"/>
        <v/>
      </c>
      <c r="HW88" s="156" t="str">
        <f t="shared" si="107"/>
        <v/>
      </c>
      <c r="HX88" s="156" t="str">
        <f t="shared" si="107"/>
        <v/>
      </c>
      <c r="HY88" s="156" t="str">
        <f t="shared" si="107"/>
        <v/>
      </c>
      <c r="HZ88" s="156" t="str">
        <f t="shared" si="107"/>
        <v/>
      </c>
      <c r="IA88" s="156" t="str">
        <f t="shared" si="107"/>
        <v/>
      </c>
      <c r="IB88" s="156" t="str">
        <f t="shared" si="107"/>
        <v/>
      </c>
      <c r="IC88" s="156" t="str">
        <f t="shared" si="107"/>
        <v/>
      </c>
      <c r="ID88" s="156" t="str">
        <f t="shared" si="107"/>
        <v/>
      </c>
      <c r="IE88" s="156" t="str">
        <f t="shared" si="107"/>
        <v/>
      </c>
      <c r="IF88" s="156" t="str">
        <f t="shared" si="107"/>
        <v/>
      </c>
      <c r="IG88" s="156" t="str">
        <f t="shared" si="108"/>
        <v/>
      </c>
      <c r="IH88" s="156" t="str">
        <f t="shared" si="108"/>
        <v/>
      </c>
      <c r="II88" s="156" t="str">
        <f t="shared" si="108"/>
        <v/>
      </c>
      <c r="IJ88" s="156" t="str">
        <f t="shared" si="108"/>
        <v/>
      </c>
      <c r="IK88" s="156" t="str">
        <f t="shared" si="108"/>
        <v/>
      </c>
      <c r="IL88" s="156" t="str">
        <f t="shared" si="108"/>
        <v/>
      </c>
      <c r="IM88" s="156" t="str">
        <f t="shared" si="108"/>
        <v/>
      </c>
      <c r="IN88" s="156" t="str">
        <f t="shared" si="108"/>
        <v/>
      </c>
      <c r="IO88" s="156" t="str">
        <f t="shared" si="108"/>
        <v/>
      </c>
      <c r="IP88" s="156" t="str">
        <f t="shared" si="108"/>
        <v/>
      </c>
      <c r="IQ88" s="156" t="str">
        <f t="shared" si="108"/>
        <v/>
      </c>
      <c r="IR88" s="156" t="str">
        <f t="shared" si="108"/>
        <v/>
      </c>
      <c r="IS88" s="156" t="str">
        <f t="shared" si="108"/>
        <v/>
      </c>
      <c r="IT88" s="156" t="str">
        <f t="shared" si="108"/>
        <v/>
      </c>
      <c r="IU88" s="156" t="str">
        <f t="shared" si="108"/>
        <v/>
      </c>
      <c r="IV88" s="156" t="str">
        <f t="shared" si="108"/>
        <v/>
      </c>
      <c r="IW88" s="156" t="str">
        <f t="shared" si="109"/>
        <v/>
      </c>
      <c r="IX88" s="156" t="str">
        <f t="shared" si="109"/>
        <v/>
      </c>
      <c r="IY88" s="156" t="str">
        <f t="shared" si="109"/>
        <v/>
      </c>
      <c r="IZ88" s="156" t="str">
        <f t="shared" si="109"/>
        <v/>
      </c>
      <c r="JA88" s="156" t="str">
        <f t="shared" si="109"/>
        <v/>
      </c>
      <c r="JB88" s="156" t="str">
        <f t="shared" si="109"/>
        <v/>
      </c>
      <c r="JC88" s="156" t="str">
        <f t="shared" si="109"/>
        <v/>
      </c>
      <c r="JD88" s="156" t="str">
        <f t="shared" si="109"/>
        <v/>
      </c>
      <c r="JE88" s="156" t="str">
        <f t="shared" si="109"/>
        <v/>
      </c>
      <c r="JF88" s="156" t="str">
        <f t="shared" si="109"/>
        <v/>
      </c>
      <c r="JG88" s="156" t="str">
        <f t="shared" si="109"/>
        <v/>
      </c>
      <c r="JH88" s="156" t="str">
        <f t="shared" si="109"/>
        <v/>
      </c>
      <c r="JI88" s="156" t="str">
        <f t="shared" si="109"/>
        <v/>
      </c>
      <c r="JJ88" s="156" t="str">
        <f t="shared" si="109"/>
        <v/>
      </c>
      <c r="JK88" s="156" t="str">
        <f t="shared" si="109"/>
        <v/>
      </c>
      <c r="JL88" s="156" t="str">
        <f t="shared" si="109"/>
        <v/>
      </c>
      <c r="JM88" s="156" t="str">
        <f t="shared" si="110"/>
        <v/>
      </c>
      <c r="JN88" s="156" t="str">
        <f t="shared" si="110"/>
        <v/>
      </c>
      <c r="JO88" s="156" t="str">
        <f t="shared" si="110"/>
        <v/>
      </c>
      <c r="JP88" s="156" t="str">
        <f t="shared" si="110"/>
        <v/>
      </c>
      <c r="JQ88" s="156" t="str">
        <f t="shared" si="110"/>
        <v/>
      </c>
      <c r="JR88" s="156" t="str">
        <f t="shared" si="110"/>
        <v/>
      </c>
      <c r="JS88" s="156" t="str">
        <f t="shared" si="110"/>
        <v/>
      </c>
      <c r="JT88" s="156" t="str">
        <f t="shared" si="110"/>
        <v/>
      </c>
      <c r="JU88" s="156" t="str">
        <f t="shared" si="110"/>
        <v/>
      </c>
      <c r="JV88" s="156" t="str">
        <f t="shared" si="110"/>
        <v/>
      </c>
      <c r="JW88" s="156" t="str">
        <f t="shared" si="110"/>
        <v/>
      </c>
      <c r="JX88" s="156" t="str">
        <f t="shared" si="110"/>
        <v/>
      </c>
      <c r="JY88" s="156" t="str">
        <f t="shared" si="110"/>
        <v/>
      </c>
      <c r="JZ88" s="156" t="str">
        <f t="shared" si="110"/>
        <v/>
      </c>
      <c r="KA88" s="156" t="str">
        <f t="shared" si="110"/>
        <v/>
      </c>
      <c r="KB88" s="156" t="str">
        <f t="shared" si="110"/>
        <v/>
      </c>
      <c r="KC88" s="156" t="str">
        <f t="shared" si="111"/>
        <v/>
      </c>
      <c r="KD88" s="156" t="str">
        <f t="shared" si="111"/>
        <v/>
      </c>
      <c r="KE88" s="156" t="str">
        <f t="shared" si="111"/>
        <v/>
      </c>
      <c r="KF88" s="156" t="str">
        <f t="shared" si="111"/>
        <v/>
      </c>
      <c r="KG88" s="156" t="str">
        <f t="shared" si="111"/>
        <v/>
      </c>
      <c r="KH88" s="156" t="str">
        <f t="shared" si="111"/>
        <v/>
      </c>
      <c r="KI88" s="156" t="str">
        <f t="shared" si="111"/>
        <v/>
      </c>
      <c r="KJ88" s="156" t="str">
        <f t="shared" si="111"/>
        <v/>
      </c>
      <c r="KK88" s="156" t="str">
        <f t="shared" si="111"/>
        <v/>
      </c>
      <c r="KL88" s="156" t="str">
        <f t="shared" si="111"/>
        <v/>
      </c>
      <c r="KM88" s="156" t="str">
        <f t="shared" si="111"/>
        <v/>
      </c>
      <c r="KN88" s="156" t="str">
        <f t="shared" si="111"/>
        <v/>
      </c>
      <c r="KO88" s="156" t="str">
        <f t="shared" si="111"/>
        <v/>
      </c>
      <c r="KP88" s="156" t="str">
        <f t="shared" si="111"/>
        <v/>
      </c>
      <c r="KQ88" s="156" t="str">
        <f t="shared" si="111"/>
        <v/>
      </c>
      <c r="KR88" s="156" t="str">
        <f t="shared" si="111"/>
        <v/>
      </c>
      <c r="KS88" s="156" t="str">
        <f t="shared" si="112"/>
        <v/>
      </c>
      <c r="KT88" s="156" t="str">
        <f t="shared" si="112"/>
        <v/>
      </c>
      <c r="KU88" s="156" t="str">
        <f t="shared" si="112"/>
        <v/>
      </c>
      <c r="KV88" s="156" t="str">
        <f t="shared" si="112"/>
        <v/>
      </c>
      <c r="KW88" s="156" t="str">
        <f t="shared" si="112"/>
        <v/>
      </c>
      <c r="KX88" s="156" t="str">
        <f t="shared" si="112"/>
        <v/>
      </c>
      <c r="KY88" s="156" t="str">
        <f t="shared" si="112"/>
        <v/>
      </c>
      <c r="KZ88" s="156" t="str">
        <f t="shared" si="112"/>
        <v/>
      </c>
      <c r="LA88" s="156" t="str">
        <f t="shared" si="112"/>
        <v/>
      </c>
      <c r="LB88" s="156" t="str">
        <f t="shared" si="112"/>
        <v/>
      </c>
      <c r="LC88" s="156" t="str">
        <f t="shared" si="112"/>
        <v/>
      </c>
      <c r="LD88" s="156" t="str">
        <f t="shared" si="112"/>
        <v/>
      </c>
      <c r="LE88" s="156" t="str">
        <f t="shared" si="112"/>
        <v/>
      </c>
      <c r="LF88" s="156" t="str">
        <f t="shared" si="112"/>
        <v/>
      </c>
      <c r="LG88" s="156" t="str">
        <f t="shared" si="112"/>
        <v/>
      </c>
      <c r="LH88" s="156" t="str">
        <f t="shared" si="112"/>
        <v/>
      </c>
      <c r="LI88" s="156" t="str">
        <f t="shared" si="113"/>
        <v/>
      </c>
      <c r="LJ88" s="156" t="str">
        <f t="shared" si="113"/>
        <v/>
      </c>
      <c r="LK88" s="156" t="str">
        <f t="shared" si="113"/>
        <v/>
      </c>
      <c r="LL88" s="156" t="str">
        <f t="shared" si="113"/>
        <v/>
      </c>
      <c r="LM88" s="156" t="str">
        <f t="shared" si="113"/>
        <v/>
      </c>
      <c r="LN88" s="156" t="str">
        <f t="shared" si="113"/>
        <v/>
      </c>
      <c r="LO88" s="156" t="str">
        <f t="shared" si="113"/>
        <v/>
      </c>
      <c r="LP88" s="156" t="str">
        <f t="shared" si="113"/>
        <v/>
      </c>
      <c r="LQ88" s="156" t="str">
        <f t="shared" si="113"/>
        <v/>
      </c>
      <c r="LR88" s="156" t="str">
        <f t="shared" si="113"/>
        <v/>
      </c>
      <c r="LS88" s="156" t="str">
        <f t="shared" si="113"/>
        <v/>
      </c>
      <c r="LT88" s="156" t="str">
        <f t="shared" si="113"/>
        <v/>
      </c>
      <c r="LU88" s="156" t="str">
        <f t="shared" si="113"/>
        <v/>
      </c>
      <c r="LV88" s="156" t="str">
        <f t="shared" si="113"/>
        <v/>
      </c>
      <c r="LW88" s="156" t="str">
        <f t="shared" si="113"/>
        <v/>
      </c>
      <c r="LX88" s="156" t="str">
        <f t="shared" si="113"/>
        <v/>
      </c>
      <c r="LY88" s="156" t="str">
        <f t="shared" si="114"/>
        <v/>
      </c>
      <c r="LZ88" s="156" t="str">
        <f t="shared" si="114"/>
        <v/>
      </c>
      <c r="MA88" s="156" t="str">
        <f t="shared" si="114"/>
        <v/>
      </c>
      <c r="MB88" s="156" t="str">
        <f t="shared" si="114"/>
        <v/>
      </c>
      <c r="MC88" s="156" t="str">
        <f t="shared" si="114"/>
        <v/>
      </c>
      <c r="MD88" s="156" t="str">
        <f t="shared" si="114"/>
        <v/>
      </c>
      <c r="ME88" s="156" t="str">
        <f t="shared" si="114"/>
        <v/>
      </c>
      <c r="MF88" s="156" t="str">
        <f t="shared" si="114"/>
        <v/>
      </c>
      <c r="MG88" s="156" t="str">
        <f t="shared" si="114"/>
        <v/>
      </c>
      <c r="MH88" s="156" t="str">
        <f t="shared" si="114"/>
        <v/>
      </c>
      <c r="MI88" s="156" t="str">
        <f t="shared" si="114"/>
        <v/>
      </c>
      <c r="MJ88" s="156" t="str">
        <f t="shared" si="114"/>
        <v/>
      </c>
      <c r="MK88" s="156" t="str">
        <f t="shared" si="114"/>
        <v/>
      </c>
      <c r="ML88" s="156" t="str">
        <f t="shared" si="114"/>
        <v/>
      </c>
      <c r="MM88" s="156" t="str">
        <f t="shared" si="114"/>
        <v/>
      </c>
      <c r="MN88" s="156" t="str">
        <f t="shared" si="114"/>
        <v/>
      </c>
      <c r="MO88" s="156" t="str">
        <f t="shared" si="115"/>
        <v/>
      </c>
      <c r="MP88" s="156" t="str">
        <f t="shared" si="115"/>
        <v/>
      </c>
      <c r="MQ88" s="156" t="str">
        <f t="shared" si="115"/>
        <v/>
      </c>
      <c r="MR88" s="156" t="str">
        <f t="shared" si="115"/>
        <v/>
      </c>
      <c r="MS88" s="156" t="str">
        <f t="shared" si="117"/>
        <v/>
      </c>
      <c r="MT88" s="156" t="str">
        <f t="shared" si="117"/>
        <v/>
      </c>
      <c r="MU88" s="156" t="str">
        <f t="shared" si="117"/>
        <v/>
      </c>
      <c r="MV88" s="156" t="str">
        <f t="shared" si="117"/>
        <v/>
      </c>
      <c r="MW88" s="156" t="str">
        <f t="shared" si="117"/>
        <v/>
      </c>
      <c r="MX88" s="156" t="str">
        <f t="shared" si="117"/>
        <v/>
      </c>
      <c r="MY88" s="156" t="str">
        <f t="shared" si="117"/>
        <v/>
      </c>
      <c r="MZ88" s="156" t="str">
        <f t="shared" si="117"/>
        <v/>
      </c>
      <c r="NA88" s="156" t="str">
        <f t="shared" si="117"/>
        <v/>
      </c>
      <c r="NB88" s="156" t="str">
        <f t="shared" si="117"/>
        <v/>
      </c>
      <c r="NC88" s="156" t="str">
        <f t="shared" si="117"/>
        <v/>
      </c>
      <c r="ND88" s="156" t="str">
        <f t="shared" si="117"/>
        <v/>
      </c>
      <c r="NE88" s="156" t="str">
        <f t="shared" si="117"/>
        <v/>
      </c>
      <c r="NF88" s="156" t="str">
        <f t="shared" si="117"/>
        <v/>
      </c>
      <c r="NG88" s="156" t="str">
        <f t="shared" si="117"/>
        <v/>
      </c>
      <c r="NH88" s="156" t="str">
        <f t="shared" si="117"/>
        <v/>
      </c>
      <c r="NI88" s="156" t="str">
        <f t="shared" si="117"/>
        <v/>
      </c>
      <c r="NJ88" s="156" t="str">
        <f t="shared" si="117"/>
        <v/>
      </c>
      <c r="NK88" s="156" t="str">
        <f t="shared" si="117"/>
        <v/>
      </c>
      <c r="NL88" s="156" t="str">
        <f t="shared" si="117"/>
        <v/>
      </c>
      <c r="NM88" s="156" t="str">
        <f t="shared" si="117"/>
        <v/>
      </c>
      <c r="NN88" s="156" t="str">
        <f t="shared" si="117"/>
        <v/>
      </c>
      <c r="NO88" s="156" t="str">
        <f t="shared" si="117"/>
        <v/>
      </c>
      <c r="NP88" s="156" t="str">
        <f t="shared" si="117"/>
        <v/>
      </c>
      <c r="NQ88" s="156" t="str">
        <f t="shared" si="117"/>
        <v/>
      </c>
      <c r="NR88" s="156" t="str">
        <f t="shared" si="117"/>
        <v/>
      </c>
      <c r="NS88" s="156" t="str">
        <f t="shared" si="117"/>
        <v/>
      </c>
      <c r="NT88" s="156" t="str">
        <f t="shared" si="117"/>
        <v/>
      </c>
      <c r="NU88" s="156" t="str">
        <f t="shared" si="117"/>
        <v/>
      </c>
    </row>
    <row r="89" spans="10:385" s="7" customFormat="1" ht="12.95" customHeight="1" x14ac:dyDescent="0.2">
      <c r="M89" s="91"/>
      <c r="N89" s="154">
        <v>9</v>
      </c>
      <c r="O89" s="154" t="str">
        <f t="shared" si="88"/>
        <v>No</v>
      </c>
      <c r="P89" s="154">
        <f t="shared" si="89"/>
        <v>0</v>
      </c>
      <c r="Q89" s="154">
        <f t="shared" si="90"/>
        <v>0</v>
      </c>
      <c r="R89" s="155" t="str">
        <f t="shared" si="91"/>
        <v/>
      </c>
      <c r="S89" s="155" t="str">
        <f t="shared" si="92"/>
        <v/>
      </c>
      <c r="T89" s="156" t="str">
        <f t="shared" si="93"/>
        <v/>
      </c>
      <c r="U89" s="156" t="str">
        <f t="shared" si="94"/>
        <v/>
      </c>
      <c r="V89" s="156" t="str">
        <f t="shared" si="94"/>
        <v/>
      </c>
      <c r="W89" s="156" t="str">
        <f t="shared" si="94"/>
        <v/>
      </c>
      <c r="X89" s="156" t="str">
        <f t="shared" si="94"/>
        <v/>
      </c>
      <c r="Y89" s="156" t="str">
        <f t="shared" si="94"/>
        <v/>
      </c>
      <c r="Z89" s="156" t="str">
        <f t="shared" si="94"/>
        <v/>
      </c>
      <c r="AA89" s="156" t="str">
        <f t="shared" si="94"/>
        <v/>
      </c>
      <c r="AB89" s="156" t="str">
        <f t="shared" si="94"/>
        <v/>
      </c>
      <c r="AC89" s="156" t="str">
        <f t="shared" si="94"/>
        <v/>
      </c>
      <c r="AD89" s="156" t="str">
        <f t="shared" si="94"/>
        <v/>
      </c>
      <c r="AE89" s="156" t="str">
        <f t="shared" si="94"/>
        <v/>
      </c>
      <c r="AF89" s="156" t="str">
        <f t="shared" si="94"/>
        <v/>
      </c>
      <c r="AG89" s="156" t="str">
        <f t="shared" si="95"/>
        <v/>
      </c>
      <c r="AH89" s="156" t="str">
        <f t="shared" si="95"/>
        <v/>
      </c>
      <c r="AI89" s="156" t="str">
        <f t="shared" si="95"/>
        <v/>
      </c>
      <c r="AJ89" s="156" t="str">
        <f t="shared" si="95"/>
        <v/>
      </c>
      <c r="AK89" s="156" t="str">
        <f t="shared" si="95"/>
        <v/>
      </c>
      <c r="AL89" s="156" t="str">
        <f t="shared" si="95"/>
        <v/>
      </c>
      <c r="AM89" s="156" t="str">
        <f t="shared" si="95"/>
        <v/>
      </c>
      <c r="AN89" s="156" t="str">
        <f t="shared" si="95"/>
        <v/>
      </c>
      <c r="AO89" s="156" t="str">
        <f t="shared" si="95"/>
        <v/>
      </c>
      <c r="AP89" s="156" t="str">
        <f t="shared" si="95"/>
        <v/>
      </c>
      <c r="AQ89" s="156" t="str">
        <f t="shared" si="95"/>
        <v/>
      </c>
      <c r="AR89" s="156" t="str">
        <f t="shared" si="95"/>
        <v/>
      </c>
      <c r="AS89" s="156" t="str">
        <f t="shared" si="95"/>
        <v/>
      </c>
      <c r="AT89" s="156" t="str">
        <f t="shared" si="95"/>
        <v/>
      </c>
      <c r="AU89" s="156" t="str">
        <f t="shared" si="95"/>
        <v/>
      </c>
      <c r="AV89" s="156" t="str">
        <f t="shared" si="95"/>
        <v/>
      </c>
      <c r="AW89" s="156" t="str">
        <f t="shared" si="96"/>
        <v/>
      </c>
      <c r="AX89" s="156" t="str">
        <f t="shared" si="96"/>
        <v/>
      </c>
      <c r="AY89" s="156" t="str">
        <f t="shared" si="96"/>
        <v/>
      </c>
      <c r="AZ89" s="156" t="str">
        <f t="shared" si="96"/>
        <v/>
      </c>
      <c r="BA89" s="156" t="str">
        <f t="shared" si="96"/>
        <v/>
      </c>
      <c r="BB89" s="156" t="str">
        <f t="shared" si="96"/>
        <v/>
      </c>
      <c r="BC89" s="156" t="str">
        <f t="shared" si="96"/>
        <v/>
      </c>
      <c r="BD89" s="156" t="str">
        <f t="shared" si="96"/>
        <v/>
      </c>
      <c r="BE89" s="156" t="str">
        <f t="shared" si="96"/>
        <v/>
      </c>
      <c r="BF89" s="156" t="str">
        <f t="shared" si="96"/>
        <v/>
      </c>
      <c r="BG89" s="156" t="str">
        <f t="shared" si="96"/>
        <v/>
      </c>
      <c r="BH89" s="156" t="str">
        <f t="shared" si="96"/>
        <v/>
      </c>
      <c r="BI89" s="156" t="str">
        <f t="shared" si="96"/>
        <v/>
      </c>
      <c r="BJ89" s="156" t="str">
        <f t="shared" si="96"/>
        <v/>
      </c>
      <c r="BK89" s="156" t="str">
        <f t="shared" si="96"/>
        <v/>
      </c>
      <c r="BL89" s="156" t="str">
        <f t="shared" si="96"/>
        <v/>
      </c>
      <c r="BM89" s="156" t="str">
        <f t="shared" si="97"/>
        <v/>
      </c>
      <c r="BN89" s="156" t="str">
        <f t="shared" si="97"/>
        <v/>
      </c>
      <c r="BO89" s="156" t="str">
        <f t="shared" si="97"/>
        <v/>
      </c>
      <c r="BP89" s="156" t="str">
        <f t="shared" si="97"/>
        <v/>
      </c>
      <c r="BQ89" s="156" t="str">
        <f t="shared" si="97"/>
        <v/>
      </c>
      <c r="BR89" s="156" t="str">
        <f t="shared" si="97"/>
        <v/>
      </c>
      <c r="BS89" s="156" t="str">
        <f t="shared" si="97"/>
        <v/>
      </c>
      <c r="BT89" s="156" t="str">
        <f t="shared" si="97"/>
        <v/>
      </c>
      <c r="BU89" s="156" t="str">
        <f t="shared" si="97"/>
        <v/>
      </c>
      <c r="BV89" s="156" t="str">
        <f t="shared" si="97"/>
        <v/>
      </c>
      <c r="BW89" s="156" t="str">
        <f t="shared" si="97"/>
        <v/>
      </c>
      <c r="BX89" s="156" t="str">
        <f t="shared" si="97"/>
        <v/>
      </c>
      <c r="BY89" s="156" t="str">
        <f t="shared" si="97"/>
        <v/>
      </c>
      <c r="BZ89" s="156" t="str">
        <f t="shared" si="97"/>
        <v/>
      </c>
      <c r="CA89" s="156" t="str">
        <f t="shared" si="97"/>
        <v/>
      </c>
      <c r="CB89" s="156" t="str">
        <f t="shared" si="97"/>
        <v/>
      </c>
      <c r="CC89" s="156" t="str">
        <f t="shared" si="98"/>
        <v/>
      </c>
      <c r="CD89" s="156" t="str">
        <f t="shared" si="98"/>
        <v/>
      </c>
      <c r="CE89" s="156" t="str">
        <f t="shared" si="98"/>
        <v/>
      </c>
      <c r="CF89" s="156" t="str">
        <f t="shared" si="98"/>
        <v/>
      </c>
      <c r="CG89" s="156" t="str">
        <f t="shared" si="98"/>
        <v/>
      </c>
      <c r="CH89" s="156" t="str">
        <f t="shared" si="98"/>
        <v/>
      </c>
      <c r="CI89" s="156" t="str">
        <f t="shared" si="98"/>
        <v/>
      </c>
      <c r="CJ89" s="156" t="str">
        <f t="shared" si="98"/>
        <v/>
      </c>
      <c r="CK89" s="156" t="str">
        <f t="shared" si="98"/>
        <v/>
      </c>
      <c r="CL89" s="156" t="str">
        <f t="shared" si="98"/>
        <v/>
      </c>
      <c r="CM89" s="156" t="str">
        <f t="shared" si="98"/>
        <v/>
      </c>
      <c r="CN89" s="156" t="str">
        <f t="shared" si="98"/>
        <v/>
      </c>
      <c r="CO89" s="156" t="str">
        <f t="shared" si="98"/>
        <v/>
      </c>
      <c r="CP89" s="156" t="str">
        <f t="shared" si="98"/>
        <v/>
      </c>
      <c r="CQ89" s="156" t="str">
        <f t="shared" si="98"/>
        <v/>
      </c>
      <c r="CR89" s="156" t="str">
        <f t="shared" si="98"/>
        <v/>
      </c>
      <c r="CS89" s="156" t="str">
        <f t="shared" si="99"/>
        <v/>
      </c>
      <c r="CT89" s="156" t="str">
        <f t="shared" si="99"/>
        <v/>
      </c>
      <c r="CU89" s="156" t="str">
        <f t="shared" si="99"/>
        <v/>
      </c>
      <c r="CV89" s="156" t="str">
        <f t="shared" si="99"/>
        <v/>
      </c>
      <c r="CW89" s="156" t="str">
        <f t="shared" si="99"/>
        <v/>
      </c>
      <c r="CX89" s="156" t="str">
        <f t="shared" si="99"/>
        <v/>
      </c>
      <c r="CY89" s="156" t="str">
        <f t="shared" si="99"/>
        <v/>
      </c>
      <c r="CZ89" s="156" t="str">
        <f t="shared" si="99"/>
        <v/>
      </c>
      <c r="DA89" s="156" t="str">
        <f t="shared" si="99"/>
        <v/>
      </c>
      <c r="DB89" s="156" t="str">
        <f t="shared" si="99"/>
        <v/>
      </c>
      <c r="DC89" s="156" t="str">
        <f t="shared" si="99"/>
        <v/>
      </c>
      <c r="DD89" s="156" t="str">
        <f t="shared" si="99"/>
        <v/>
      </c>
      <c r="DE89" s="156" t="str">
        <f t="shared" si="99"/>
        <v/>
      </c>
      <c r="DF89" s="156" t="str">
        <f t="shared" si="99"/>
        <v/>
      </c>
      <c r="DG89" s="156" t="str">
        <f t="shared" si="99"/>
        <v/>
      </c>
      <c r="DH89" s="156" t="str">
        <f t="shared" si="99"/>
        <v/>
      </c>
      <c r="DI89" s="156" t="str">
        <f t="shared" si="100"/>
        <v/>
      </c>
      <c r="DJ89" s="156" t="str">
        <f t="shared" si="100"/>
        <v/>
      </c>
      <c r="DK89" s="156" t="str">
        <f t="shared" si="100"/>
        <v/>
      </c>
      <c r="DL89" s="156" t="str">
        <f t="shared" si="100"/>
        <v/>
      </c>
      <c r="DM89" s="156" t="str">
        <f t="shared" si="100"/>
        <v/>
      </c>
      <c r="DN89" s="156" t="str">
        <f t="shared" si="100"/>
        <v/>
      </c>
      <c r="DO89" s="156" t="str">
        <f t="shared" si="100"/>
        <v/>
      </c>
      <c r="DP89" s="156" t="str">
        <f t="shared" si="100"/>
        <v/>
      </c>
      <c r="DQ89" s="156" t="str">
        <f t="shared" si="100"/>
        <v/>
      </c>
      <c r="DR89" s="156" t="str">
        <f t="shared" si="100"/>
        <v/>
      </c>
      <c r="DS89" s="156" t="str">
        <f t="shared" si="100"/>
        <v/>
      </c>
      <c r="DT89" s="156" t="str">
        <f t="shared" si="100"/>
        <v/>
      </c>
      <c r="DU89" s="156" t="str">
        <f t="shared" si="100"/>
        <v/>
      </c>
      <c r="DV89" s="156" t="str">
        <f t="shared" si="100"/>
        <v/>
      </c>
      <c r="DW89" s="156" t="str">
        <f t="shared" si="100"/>
        <v/>
      </c>
      <c r="DX89" s="156" t="str">
        <f t="shared" si="100"/>
        <v/>
      </c>
      <c r="DY89" s="156" t="str">
        <f t="shared" si="101"/>
        <v/>
      </c>
      <c r="DZ89" s="156" t="str">
        <f t="shared" si="101"/>
        <v/>
      </c>
      <c r="EA89" s="156" t="str">
        <f t="shared" si="101"/>
        <v/>
      </c>
      <c r="EB89" s="156" t="str">
        <f t="shared" si="101"/>
        <v/>
      </c>
      <c r="EC89" s="156" t="str">
        <f t="shared" si="101"/>
        <v/>
      </c>
      <c r="ED89" s="156" t="str">
        <f t="shared" si="101"/>
        <v/>
      </c>
      <c r="EE89" s="156" t="str">
        <f t="shared" si="101"/>
        <v/>
      </c>
      <c r="EF89" s="156" t="str">
        <f t="shared" si="101"/>
        <v/>
      </c>
      <c r="EG89" s="156" t="str">
        <f t="shared" si="101"/>
        <v/>
      </c>
      <c r="EH89" s="156" t="str">
        <f t="shared" si="101"/>
        <v/>
      </c>
      <c r="EI89" s="156" t="str">
        <f t="shared" si="101"/>
        <v/>
      </c>
      <c r="EJ89" s="156" t="str">
        <f t="shared" si="101"/>
        <v/>
      </c>
      <c r="EK89" s="156" t="str">
        <f t="shared" si="101"/>
        <v/>
      </c>
      <c r="EL89" s="156" t="str">
        <f t="shared" si="101"/>
        <v/>
      </c>
      <c r="EM89" s="156" t="str">
        <f t="shared" si="101"/>
        <v/>
      </c>
      <c r="EN89" s="156" t="str">
        <f t="shared" si="101"/>
        <v/>
      </c>
      <c r="EO89" s="156" t="str">
        <f t="shared" si="102"/>
        <v/>
      </c>
      <c r="EP89" s="156" t="str">
        <f t="shared" si="102"/>
        <v/>
      </c>
      <c r="EQ89" s="156" t="str">
        <f t="shared" si="102"/>
        <v/>
      </c>
      <c r="ER89" s="156" t="str">
        <f t="shared" si="102"/>
        <v/>
      </c>
      <c r="ES89" s="156" t="str">
        <f t="shared" si="102"/>
        <v/>
      </c>
      <c r="ET89" s="156" t="str">
        <f t="shared" si="102"/>
        <v/>
      </c>
      <c r="EU89" s="156" t="str">
        <f t="shared" si="102"/>
        <v/>
      </c>
      <c r="EV89" s="156" t="str">
        <f t="shared" si="102"/>
        <v/>
      </c>
      <c r="EW89" s="156" t="str">
        <f t="shared" si="102"/>
        <v/>
      </c>
      <c r="EX89" s="156" t="str">
        <f t="shared" si="102"/>
        <v/>
      </c>
      <c r="EY89" s="156" t="str">
        <f t="shared" si="102"/>
        <v/>
      </c>
      <c r="EZ89" s="156" t="str">
        <f t="shared" si="102"/>
        <v/>
      </c>
      <c r="FA89" s="156" t="str">
        <f t="shared" si="102"/>
        <v/>
      </c>
      <c r="FB89" s="156" t="str">
        <f t="shared" si="102"/>
        <v/>
      </c>
      <c r="FC89" s="156" t="str">
        <f t="shared" si="102"/>
        <v/>
      </c>
      <c r="FD89" s="156" t="str">
        <f t="shared" si="102"/>
        <v/>
      </c>
      <c r="FE89" s="156" t="str">
        <f t="shared" si="103"/>
        <v/>
      </c>
      <c r="FF89" s="156" t="str">
        <f t="shared" si="103"/>
        <v/>
      </c>
      <c r="FG89" s="156" t="str">
        <f t="shared" si="103"/>
        <v/>
      </c>
      <c r="FH89" s="156" t="str">
        <f t="shared" si="103"/>
        <v/>
      </c>
      <c r="FI89" s="156" t="str">
        <f t="shared" si="103"/>
        <v/>
      </c>
      <c r="FJ89" s="156" t="str">
        <f t="shared" si="103"/>
        <v/>
      </c>
      <c r="FK89" s="156" t="str">
        <f t="shared" si="103"/>
        <v/>
      </c>
      <c r="FL89" s="156" t="str">
        <f t="shared" si="103"/>
        <v/>
      </c>
      <c r="FM89" s="156" t="str">
        <f t="shared" si="103"/>
        <v/>
      </c>
      <c r="FN89" s="156" t="str">
        <f t="shared" si="103"/>
        <v/>
      </c>
      <c r="FO89" s="156" t="str">
        <f t="shared" si="103"/>
        <v/>
      </c>
      <c r="FP89" s="156" t="str">
        <f t="shared" si="103"/>
        <v/>
      </c>
      <c r="FQ89" s="156" t="str">
        <f t="shared" si="103"/>
        <v/>
      </c>
      <c r="FR89" s="156" t="str">
        <f t="shared" si="103"/>
        <v/>
      </c>
      <c r="FS89" s="156" t="str">
        <f t="shared" si="103"/>
        <v/>
      </c>
      <c r="FT89" s="156" t="str">
        <f t="shared" si="103"/>
        <v/>
      </c>
      <c r="FU89" s="156" t="str">
        <f t="shared" si="104"/>
        <v/>
      </c>
      <c r="FV89" s="156" t="str">
        <f t="shared" si="104"/>
        <v/>
      </c>
      <c r="FW89" s="156" t="str">
        <f t="shared" si="104"/>
        <v/>
      </c>
      <c r="FX89" s="156" t="str">
        <f t="shared" si="104"/>
        <v/>
      </c>
      <c r="FY89" s="156" t="str">
        <f t="shared" si="104"/>
        <v/>
      </c>
      <c r="FZ89" s="156" t="str">
        <f t="shared" si="104"/>
        <v/>
      </c>
      <c r="GA89" s="156" t="str">
        <f t="shared" si="104"/>
        <v/>
      </c>
      <c r="GB89" s="156" t="str">
        <f t="shared" si="104"/>
        <v/>
      </c>
      <c r="GC89" s="156" t="str">
        <f t="shared" si="104"/>
        <v/>
      </c>
      <c r="GD89" s="156" t="str">
        <f t="shared" si="104"/>
        <v/>
      </c>
      <c r="GE89" s="156" t="str">
        <f t="shared" si="104"/>
        <v/>
      </c>
      <c r="GF89" s="156" t="str">
        <f t="shared" si="104"/>
        <v/>
      </c>
      <c r="GG89" s="156" t="str">
        <f t="shared" si="104"/>
        <v/>
      </c>
      <c r="GH89" s="156" t="str">
        <f t="shared" si="104"/>
        <v/>
      </c>
      <c r="GI89" s="156" t="str">
        <f t="shared" si="104"/>
        <v/>
      </c>
      <c r="GJ89" s="156" t="str">
        <f t="shared" si="104"/>
        <v/>
      </c>
      <c r="GK89" s="156" t="str">
        <f t="shared" si="105"/>
        <v/>
      </c>
      <c r="GL89" s="156" t="str">
        <f t="shared" si="105"/>
        <v/>
      </c>
      <c r="GM89" s="156" t="str">
        <f t="shared" si="105"/>
        <v/>
      </c>
      <c r="GN89" s="156" t="str">
        <f t="shared" si="105"/>
        <v/>
      </c>
      <c r="GO89" s="156" t="str">
        <f t="shared" si="105"/>
        <v/>
      </c>
      <c r="GP89" s="156" t="str">
        <f t="shared" si="105"/>
        <v/>
      </c>
      <c r="GQ89" s="156" t="str">
        <f t="shared" si="105"/>
        <v/>
      </c>
      <c r="GR89" s="156" t="str">
        <f t="shared" si="105"/>
        <v/>
      </c>
      <c r="GS89" s="156" t="str">
        <f t="shared" si="105"/>
        <v/>
      </c>
      <c r="GT89" s="156" t="str">
        <f t="shared" si="105"/>
        <v/>
      </c>
      <c r="GU89" s="156" t="str">
        <f t="shared" si="105"/>
        <v/>
      </c>
      <c r="GV89" s="156" t="str">
        <f t="shared" si="105"/>
        <v/>
      </c>
      <c r="GW89" s="156" t="str">
        <f t="shared" si="105"/>
        <v/>
      </c>
      <c r="GX89" s="156" t="str">
        <f t="shared" si="105"/>
        <v/>
      </c>
      <c r="GY89" s="156" t="str">
        <f t="shared" si="105"/>
        <v/>
      </c>
      <c r="GZ89" s="156" t="str">
        <f t="shared" si="105"/>
        <v/>
      </c>
      <c r="HA89" s="156" t="str">
        <f t="shared" si="106"/>
        <v/>
      </c>
      <c r="HB89" s="156" t="str">
        <f t="shared" si="106"/>
        <v/>
      </c>
      <c r="HC89" s="156" t="str">
        <f t="shared" si="106"/>
        <v/>
      </c>
      <c r="HD89" s="156" t="str">
        <f t="shared" si="106"/>
        <v/>
      </c>
      <c r="HE89" s="156" t="str">
        <f t="shared" si="106"/>
        <v/>
      </c>
      <c r="HF89" s="156" t="str">
        <f t="shared" si="106"/>
        <v/>
      </c>
      <c r="HG89" s="156" t="str">
        <f t="shared" si="106"/>
        <v/>
      </c>
      <c r="HH89" s="156" t="str">
        <f t="shared" si="106"/>
        <v/>
      </c>
      <c r="HI89" s="156" t="str">
        <f t="shared" si="106"/>
        <v/>
      </c>
      <c r="HJ89" s="156" t="str">
        <f t="shared" si="106"/>
        <v/>
      </c>
      <c r="HK89" s="156" t="str">
        <f t="shared" si="106"/>
        <v/>
      </c>
      <c r="HL89" s="156" t="str">
        <f t="shared" si="106"/>
        <v/>
      </c>
      <c r="HM89" s="156" t="str">
        <f t="shared" si="106"/>
        <v/>
      </c>
      <c r="HN89" s="156" t="str">
        <f t="shared" si="106"/>
        <v/>
      </c>
      <c r="HO89" s="156" t="str">
        <f t="shared" si="106"/>
        <v/>
      </c>
      <c r="HP89" s="156" t="str">
        <f t="shared" si="106"/>
        <v/>
      </c>
      <c r="HQ89" s="156" t="str">
        <f t="shared" si="107"/>
        <v/>
      </c>
      <c r="HR89" s="156" t="str">
        <f t="shared" si="107"/>
        <v/>
      </c>
      <c r="HS89" s="156" t="str">
        <f t="shared" si="107"/>
        <v/>
      </c>
      <c r="HT89" s="156" t="str">
        <f t="shared" si="107"/>
        <v/>
      </c>
      <c r="HU89" s="156" t="str">
        <f t="shared" si="107"/>
        <v/>
      </c>
      <c r="HV89" s="156" t="str">
        <f t="shared" si="107"/>
        <v/>
      </c>
      <c r="HW89" s="156" t="str">
        <f t="shared" si="107"/>
        <v/>
      </c>
      <c r="HX89" s="156" t="str">
        <f t="shared" si="107"/>
        <v/>
      </c>
      <c r="HY89" s="156" t="str">
        <f t="shared" si="107"/>
        <v/>
      </c>
      <c r="HZ89" s="156" t="str">
        <f t="shared" si="107"/>
        <v/>
      </c>
      <c r="IA89" s="156" t="str">
        <f t="shared" si="107"/>
        <v/>
      </c>
      <c r="IB89" s="156" t="str">
        <f t="shared" si="107"/>
        <v/>
      </c>
      <c r="IC89" s="156" t="str">
        <f t="shared" si="107"/>
        <v/>
      </c>
      <c r="ID89" s="156" t="str">
        <f t="shared" si="107"/>
        <v/>
      </c>
      <c r="IE89" s="156" t="str">
        <f t="shared" si="107"/>
        <v/>
      </c>
      <c r="IF89" s="156" t="str">
        <f t="shared" si="107"/>
        <v/>
      </c>
      <c r="IG89" s="156" t="str">
        <f t="shared" si="108"/>
        <v/>
      </c>
      <c r="IH89" s="156" t="str">
        <f t="shared" si="108"/>
        <v/>
      </c>
      <c r="II89" s="156" t="str">
        <f t="shared" si="108"/>
        <v/>
      </c>
      <c r="IJ89" s="156" t="str">
        <f t="shared" si="108"/>
        <v/>
      </c>
      <c r="IK89" s="156" t="str">
        <f t="shared" si="108"/>
        <v/>
      </c>
      <c r="IL89" s="156" t="str">
        <f t="shared" si="108"/>
        <v/>
      </c>
      <c r="IM89" s="156" t="str">
        <f t="shared" si="108"/>
        <v/>
      </c>
      <c r="IN89" s="156" t="str">
        <f t="shared" si="108"/>
        <v/>
      </c>
      <c r="IO89" s="156" t="str">
        <f t="shared" si="108"/>
        <v/>
      </c>
      <c r="IP89" s="156" t="str">
        <f t="shared" si="108"/>
        <v/>
      </c>
      <c r="IQ89" s="156" t="str">
        <f t="shared" si="108"/>
        <v/>
      </c>
      <c r="IR89" s="156" t="str">
        <f t="shared" si="108"/>
        <v/>
      </c>
      <c r="IS89" s="156" t="str">
        <f t="shared" si="108"/>
        <v/>
      </c>
      <c r="IT89" s="156" t="str">
        <f t="shared" si="108"/>
        <v/>
      </c>
      <c r="IU89" s="156" t="str">
        <f t="shared" si="108"/>
        <v/>
      </c>
      <c r="IV89" s="156" t="str">
        <f t="shared" si="108"/>
        <v/>
      </c>
      <c r="IW89" s="156" t="str">
        <f t="shared" si="109"/>
        <v/>
      </c>
      <c r="IX89" s="156" t="str">
        <f t="shared" si="109"/>
        <v/>
      </c>
      <c r="IY89" s="156" t="str">
        <f t="shared" si="109"/>
        <v/>
      </c>
      <c r="IZ89" s="156" t="str">
        <f t="shared" si="109"/>
        <v/>
      </c>
      <c r="JA89" s="156" t="str">
        <f t="shared" si="109"/>
        <v/>
      </c>
      <c r="JB89" s="156" t="str">
        <f t="shared" si="109"/>
        <v/>
      </c>
      <c r="JC89" s="156" t="str">
        <f t="shared" si="109"/>
        <v/>
      </c>
      <c r="JD89" s="156" t="str">
        <f t="shared" si="109"/>
        <v/>
      </c>
      <c r="JE89" s="156" t="str">
        <f t="shared" si="109"/>
        <v/>
      </c>
      <c r="JF89" s="156" t="str">
        <f t="shared" si="109"/>
        <v/>
      </c>
      <c r="JG89" s="156" t="str">
        <f t="shared" si="109"/>
        <v/>
      </c>
      <c r="JH89" s="156" t="str">
        <f t="shared" si="109"/>
        <v/>
      </c>
      <c r="JI89" s="156" t="str">
        <f t="shared" si="109"/>
        <v/>
      </c>
      <c r="JJ89" s="156" t="str">
        <f t="shared" si="109"/>
        <v/>
      </c>
      <c r="JK89" s="156" t="str">
        <f t="shared" si="109"/>
        <v/>
      </c>
      <c r="JL89" s="156" t="str">
        <f t="shared" si="109"/>
        <v/>
      </c>
      <c r="JM89" s="156" t="str">
        <f t="shared" si="110"/>
        <v/>
      </c>
      <c r="JN89" s="156" t="str">
        <f t="shared" si="110"/>
        <v/>
      </c>
      <c r="JO89" s="156" t="str">
        <f t="shared" si="110"/>
        <v/>
      </c>
      <c r="JP89" s="156" t="str">
        <f t="shared" si="110"/>
        <v/>
      </c>
      <c r="JQ89" s="156" t="str">
        <f t="shared" si="110"/>
        <v/>
      </c>
      <c r="JR89" s="156" t="str">
        <f t="shared" si="110"/>
        <v/>
      </c>
      <c r="JS89" s="156" t="str">
        <f t="shared" si="110"/>
        <v/>
      </c>
      <c r="JT89" s="156" t="str">
        <f t="shared" si="110"/>
        <v/>
      </c>
      <c r="JU89" s="156" t="str">
        <f t="shared" si="110"/>
        <v/>
      </c>
      <c r="JV89" s="156" t="str">
        <f t="shared" si="110"/>
        <v/>
      </c>
      <c r="JW89" s="156" t="str">
        <f t="shared" si="110"/>
        <v/>
      </c>
      <c r="JX89" s="156" t="str">
        <f t="shared" si="110"/>
        <v/>
      </c>
      <c r="JY89" s="156" t="str">
        <f t="shared" si="110"/>
        <v/>
      </c>
      <c r="JZ89" s="156" t="str">
        <f t="shared" si="110"/>
        <v/>
      </c>
      <c r="KA89" s="156" t="str">
        <f t="shared" si="110"/>
        <v/>
      </c>
      <c r="KB89" s="156" t="str">
        <f t="shared" si="110"/>
        <v/>
      </c>
      <c r="KC89" s="156" t="str">
        <f t="shared" si="111"/>
        <v/>
      </c>
      <c r="KD89" s="156" t="str">
        <f t="shared" si="111"/>
        <v/>
      </c>
      <c r="KE89" s="156" t="str">
        <f t="shared" si="111"/>
        <v/>
      </c>
      <c r="KF89" s="156" t="str">
        <f t="shared" si="111"/>
        <v/>
      </c>
      <c r="KG89" s="156" t="str">
        <f t="shared" si="111"/>
        <v/>
      </c>
      <c r="KH89" s="156" t="str">
        <f t="shared" si="111"/>
        <v/>
      </c>
      <c r="KI89" s="156" t="str">
        <f t="shared" si="111"/>
        <v/>
      </c>
      <c r="KJ89" s="156" t="str">
        <f t="shared" si="111"/>
        <v/>
      </c>
      <c r="KK89" s="156" t="str">
        <f t="shared" si="111"/>
        <v/>
      </c>
      <c r="KL89" s="156" t="str">
        <f t="shared" si="111"/>
        <v/>
      </c>
      <c r="KM89" s="156" t="str">
        <f t="shared" si="111"/>
        <v/>
      </c>
      <c r="KN89" s="156" t="str">
        <f t="shared" si="111"/>
        <v/>
      </c>
      <c r="KO89" s="156" t="str">
        <f t="shared" si="111"/>
        <v/>
      </c>
      <c r="KP89" s="156" t="str">
        <f t="shared" si="111"/>
        <v/>
      </c>
      <c r="KQ89" s="156" t="str">
        <f t="shared" si="111"/>
        <v/>
      </c>
      <c r="KR89" s="156" t="str">
        <f t="shared" si="111"/>
        <v/>
      </c>
      <c r="KS89" s="156" t="str">
        <f t="shared" si="112"/>
        <v/>
      </c>
      <c r="KT89" s="156" t="str">
        <f t="shared" si="112"/>
        <v/>
      </c>
      <c r="KU89" s="156" t="str">
        <f t="shared" si="112"/>
        <v/>
      </c>
      <c r="KV89" s="156" t="str">
        <f t="shared" si="112"/>
        <v/>
      </c>
      <c r="KW89" s="156" t="str">
        <f t="shared" si="112"/>
        <v/>
      </c>
      <c r="KX89" s="156" t="str">
        <f t="shared" si="112"/>
        <v/>
      </c>
      <c r="KY89" s="156" t="str">
        <f t="shared" si="112"/>
        <v/>
      </c>
      <c r="KZ89" s="156" t="str">
        <f t="shared" si="112"/>
        <v/>
      </c>
      <c r="LA89" s="156" t="str">
        <f t="shared" si="112"/>
        <v/>
      </c>
      <c r="LB89" s="156" t="str">
        <f t="shared" si="112"/>
        <v/>
      </c>
      <c r="LC89" s="156" t="str">
        <f t="shared" si="112"/>
        <v/>
      </c>
      <c r="LD89" s="156" t="str">
        <f t="shared" si="112"/>
        <v/>
      </c>
      <c r="LE89" s="156" t="str">
        <f t="shared" si="112"/>
        <v/>
      </c>
      <c r="LF89" s="156" t="str">
        <f t="shared" si="112"/>
        <v/>
      </c>
      <c r="LG89" s="156" t="str">
        <f t="shared" si="112"/>
        <v/>
      </c>
      <c r="LH89" s="156" t="str">
        <f t="shared" si="112"/>
        <v/>
      </c>
      <c r="LI89" s="156" t="str">
        <f t="shared" si="113"/>
        <v/>
      </c>
      <c r="LJ89" s="156" t="str">
        <f t="shared" si="113"/>
        <v/>
      </c>
      <c r="LK89" s="156" t="str">
        <f t="shared" si="113"/>
        <v/>
      </c>
      <c r="LL89" s="156" t="str">
        <f t="shared" si="113"/>
        <v/>
      </c>
      <c r="LM89" s="156" t="str">
        <f t="shared" si="113"/>
        <v/>
      </c>
      <c r="LN89" s="156" t="str">
        <f t="shared" si="113"/>
        <v/>
      </c>
      <c r="LO89" s="156" t="str">
        <f t="shared" si="113"/>
        <v/>
      </c>
      <c r="LP89" s="156" t="str">
        <f t="shared" si="113"/>
        <v/>
      </c>
      <c r="LQ89" s="156" t="str">
        <f t="shared" si="113"/>
        <v/>
      </c>
      <c r="LR89" s="156" t="str">
        <f t="shared" si="113"/>
        <v/>
      </c>
      <c r="LS89" s="156" t="str">
        <f t="shared" si="113"/>
        <v/>
      </c>
      <c r="LT89" s="156" t="str">
        <f t="shared" si="113"/>
        <v/>
      </c>
      <c r="LU89" s="156" t="str">
        <f t="shared" si="113"/>
        <v/>
      </c>
      <c r="LV89" s="156" t="str">
        <f t="shared" si="113"/>
        <v/>
      </c>
      <c r="LW89" s="156" t="str">
        <f t="shared" si="113"/>
        <v/>
      </c>
      <c r="LX89" s="156" t="str">
        <f t="shared" si="113"/>
        <v/>
      </c>
      <c r="LY89" s="156" t="str">
        <f t="shared" si="114"/>
        <v/>
      </c>
      <c r="LZ89" s="156" t="str">
        <f t="shared" si="114"/>
        <v/>
      </c>
      <c r="MA89" s="156" t="str">
        <f t="shared" si="114"/>
        <v/>
      </c>
      <c r="MB89" s="156" t="str">
        <f t="shared" si="114"/>
        <v/>
      </c>
      <c r="MC89" s="156" t="str">
        <f t="shared" si="114"/>
        <v/>
      </c>
      <c r="MD89" s="156" t="str">
        <f t="shared" si="114"/>
        <v/>
      </c>
      <c r="ME89" s="156" t="str">
        <f t="shared" si="114"/>
        <v/>
      </c>
      <c r="MF89" s="156" t="str">
        <f t="shared" si="114"/>
        <v/>
      </c>
      <c r="MG89" s="156" t="str">
        <f t="shared" si="114"/>
        <v/>
      </c>
      <c r="MH89" s="156" t="str">
        <f t="shared" si="114"/>
        <v/>
      </c>
      <c r="MI89" s="156" t="str">
        <f t="shared" si="114"/>
        <v/>
      </c>
      <c r="MJ89" s="156" t="str">
        <f t="shared" si="114"/>
        <v/>
      </c>
      <c r="MK89" s="156" t="str">
        <f t="shared" si="114"/>
        <v/>
      </c>
      <c r="ML89" s="156" t="str">
        <f t="shared" si="114"/>
        <v/>
      </c>
      <c r="MM89" s="156" t="str">
        <f t="shared" si="114"/>
        <v/>
      </c>
      <c r="MN89" s="156" t="str">
        <f t="shared" si="114"/>
        <v/>
      </c>
      <c r="MO89" s="156" t="str">
        <f t="shared" si="115"/>
        <v/>
      </c>
      <c r="MP89" s="156" t="str">
        <f t="shared" si="115"/>
        <v/>
      </c>
      <c r="MQ89" s="156" t="str">
        <f t="shared" si="115"/>
        <v/>
      </c>
      <c r="MR89" s="156" t="str">
        <f t="shared" si="115"/>
        <v/>
      </c>
      <c r="MS89" s="156" t="str">
        <f t="shared" si="117"/>
        <v/>
      </c>
      <c r="MT89" s="156" t="str">
        <f t="shared" si="117"/>
        <v/>
      </c>
      <c r="MU89" s="156" t="str">
        <f t="shared" si="117"/>
        <v/>
      </c>
      <c r="MV89" s="156" t="str">
        <f t="shared" si="117"/>
        <v/>
      </c>
      <c r="MW89" s="156" t="str">
        <f t="shared" si="117"/>
        <v/>
      </c>
      <c r="MX89" s="156" t="str">
        <f t="shared" si="117"/>
        <v/>
      </c>
      <c r="MY89" s="156" t="str">
        <f t="shared" si="117"/>
        <v/>
      </c>
      <c r="MZ89" s="156" t="str">
        <f t="shared" si="117"/>
        <v/>
      </c>
      <c r="NA89" s="156" t="str">
        <f t="shared" si="117"/>
        <v/>
      </c>
      <c r="NB89" s="156" t="str">
        <f t="shared" si="117"/>
        <v/>
      </c>
      <c r="NC89" s="156" t="str">
        <f t="shared" si="117"/>
        <v/>
      </c>
      <c r="ND89" s="156" t="str">
        <f t="shared" si="117"/>
        <v/>
      </c>
      <c r="NE89" s="156" t="str">
        <f t="shared" si="117"/>
        <v/>
      </c>
      <c r="NF89" s="156" t="str">
        <f t="shared" si="117"/>
        <v/>
      </c>
      <c r="NG89" s="156" t="str">
        <f t="shared" si="117"/>
        <v/>
      </c>
      <c r="NH89" s="156" t="str">
        <f t="shared" si="117"/>
        <v/>
      </c>
      <c r="NI89" s="156" t="str">
        <f t="shared" si="117"/>
        <v/>
      </c>
      <c r="NJ89" s="156" t="str">
        <f t="shared" si="117"/>
        <v/>
      </c>
      <c r="NK89" s="156" t="str">
        <f t="shared" si="117"/>
        <v/>
      </c>
      <c r="NL89" s="156" t="str">
        <f t="shared" si="117"/>
        <v/>
      </c>
      <c r="NM89" s="156" t="str">
        <f t="shared" si="117"/>
        <v/>
      </c>
      <c r="NN89" s="156" t="str">
        <f t="shared" si="117"/>
        <v/>
      </c>
      <c r="NO89" s="156" t="str">
        <f t="shared" si="117"/>
        <v/>
      </c>
      <c r="NP89" s="156" t="str">
        <f t="shared" si="117"/>
        <v/>
      </c>
      <c r="NQ89" s="156" t="str">
        <f t="shared" si="117"/>
        <v/>
      </c>
      <c r="NR89" s="156" t="str">
        <f t="shared" si="117"/>
        <v/>
      </c>
      <c r="NS89" s="156" t="str">
        <f t="shared" si="117"/>
        <v/>
      </c>
      <c r="NT89" s="156" t="str">
        <f t="shared" si="117"/>
        <v/>
      </c>
      <c r="NU89" s="156" t="str">
        <f t="shared" si="117"/>
        <v/>
      </c>
    </row>
    <row r="90" spans="10:385" s="7" customFormat="1" ht="12.95" customHeight="1" x14ac:dyDescent="0.2">
      <c r="M90" s="6"/>
      <c r="N90" s="154">
        <v>10</v>
      </c>
      <c r="O90" s="154" t="str">
        <f t="shared" si="88"/>
        <v>No</v>
      </c>
      <c r="P90" s="154">
        <f t="shared" si="89"/>
        <v>0</v>
      </c>
      <c r="Q90" s="154">
        <f t="shared" si="90"/>
        <v>0</v>
      </c>
      <c r="R90" s="155" t="str">
        <f t="shared" si="91"/>
        <v/>
      </c>
      <c r="S90" s="155" t="str">
        <f t="shared" si="92"/>
        <v/>
      </c>
      <c r="T90" s="156" t="str">
        <f t="shared" si="93"/>
        <v/>
      </c>
      <c r="U90" s="156" t="str">
        <f t="shared" si="94"/>
        <v/>
      </c>
      <c r="V90" s="156" t="str">
        <f t="shared" si="94"/>
        <v/>
      </c>
      <c r="W90" s="156" t="str">
        <f t="shared" si="94"/>
        <v/>
      </c>
      <c r="X90" s="156" t="str">
        <f t="shared" si="94"/>
        <v/>
      </c>
      <c r="Y90" s="156" t="str">
        <f t="shared" si="94"/>
        <v/>
      </c>
      <c r="Z90" s="156" t="str">
        <f t="shared" si="94"/>
        <v/>
      </c>
      <c r="AA90" s="156" t="str">
        <f t="shared" si="94"/>
        <v/>
      </c>
      <c r="AB90" s="156" t="str">
        <f t="shared" si="94"/>
        <v/>
      </c>
      <c r="AC90" s="156" t="str">
        <f t="shared" si="94"/>
        <v/>
      </c>
      <c r="AD90" s="156" t="str">
        <f t="shared" si="94"/>
        <v/>
      </c>
      <c r="AE90" s="156" t="str">
        <f t="shared" si="94"/>
        <v/>
      </c>
      <c r="AF90" s="156" t="str">
        <f t="shared" si="94"/>
        <v/>
      </c>
      <c r="AG90" s="156" t="str">
        <f t="shared" si="95"/>
        <v/>
      </c>
      <c r="AH90" s="156" t="str">
        <f t="shared" si="95"/>
        <v/>
      </c>
      <c r="AI90" s="156" t="str">
        <f t="shared" si="95"/>
        <v/>
      </c>
      <c r="AJ90" s="156" t="str">
        <f t="shared" si="95"/>
        <v/>
      </c>
      <c r="AK90" s="156" t="str">
        <f t="shared" si="95"/>
        <v/>
      </c>
      <c r="AL90" s="156" t="str">
        <f t="shared" si="95"/>
        <v/>
      </c>
      <c r="AM90" s="156" t="str">
        <f t="shared" si="95"/>
        <v/>
      </c>
      <c r="AN90" s="156" t="str">
        <f t="shared" si="95"/>
        <v/>
      </c>
      <c r="AO90" s="156" t="str">
        <f t="shared" si="95"/>
        <v/>
      </c>
      <c r="AP90" s="156" t="str">
        <f t="shared" si="95"/>
        <v/>
      </c>
      <c r="AQ90" s="156" t="str">
        <f t="shared" si="95"/>
        <v/>
      </c>
      <c r="AR90" s="156" t="str">
        <f t="shared" si="95"/>
        <v/>
      </c>
      <c r="AS90" s="156" t="str">
        <f t="shared" si="95"/>
        <v/>
      </c>
      <c r="AT90" s="156" t="str">
        <f t="shared" si="95"/>
        <v/>
      </c>
      <c r="AU90" s="156" t="str">
        <f t="shared" si="95"/>
        <v/>
      </c>
      <c r="AV90" s="156" t="str">
        <f t="shared" si="95"/>
        <v/>
      </c>
      <c r="AW90" s="156" t="str">
        <f t="shared" si="96"/>
        <v/>
      </c>
      <c r="AX90" s="156" t="str">
        <f t="shared" si="96"/>
        <v/>
      </c>
      <c r="AY90" s="156" t="str">
        <f t="shared" si="96"/>
        <v/>
      </c>
      <c r="AZ90" s="156" t="str">
        <f t="shared" si="96"/>
        <v/>
      </c>
      <c r="BA90" s="156" t="str">
        <f t="shared" si="96"/>
        <v/>
      </c>
      <c r="BB90" s="156" t="str">
        <f t="shared" si="96"/>
        <v/>
      </c>
      <c r="BC90" s="156" t="str">
        <f t="shared" si="96"/>
        <v/>
      </c>
      <c r="BD90" s="156" t="str">
        <f t="shared" si="96"/>
        <v/>
      </c>
      <c r="BE90" s="156" t="str">
        <f t="shared" si="96"/>
        <v/>
      </c>
      <c r="BF90" s="156" t="str">
        <f t="shared" si="96"/>
        <v/>
      </c>
      <c r="BG90" s="156" t="str">
        <f t="shared" si="96"/>
        <v/>
      </c>
      <c r="BH90" s="156" t="str">
        <f t="shared" si="96"/>
        <v/>
      </c>
      <c r="BI90" s="156" t="str">
        <f t="shared" si="96"/>
        <v/>
      </c>
      <c r="BJ90" s="156" t="str">
        <f t="shared" si="96"/>
        <v/>
      </c>
      <c r="BK90" s="156" t="str">
        <f t="shared" si="96"/>
        <v/>
      </c>
      <c r="BL90" s="156" t="str">
        <f t="shared" si="96"/>
        <v/>
      </c>
      <c r="BM90" s="156" t="str">
        <f t="shared" si="97"/>
        <v/>
      </c>
      <c r="BN90" s="156" t="str">
        <f t="shared" si="97"/>
        <v/>
      </c>
      <c r="BO90" s="156" t="str">
        <f t="shared" si="97"/>
        <v/>
      </c>
      <c r="BP90" s="156" t="str">
        <f t="shared" si="97"/>
        <v/>
      </c>
      <c r="BQ90" s="156" t="str">
        <f t="shared" si="97"/>
        <v/>
      </c>
      <c r="BR90" s="156" t="str">
        <f t="shared" si="97"/>
        <v/>
      </c>
      <c r="BS90" s="156" t="str">
        <f t="shared" si="97"/>
        <v/>
      </c>
      <c r="BT90" s="156" t="str">
        <f t="shared" si="97"/>
        <v/>
      </c>
      <c r="BU90" s="156" t="str">
        <f t="shared" si="97"/>
        <v/>
      </c>
      <c r="BV90" s="156" t="str">
        <f t="shared" si="97"/>
        <v/>
      </c>
      <c r="BW90" s="156" t="str">
        <f t="shared" si="97"/>
        <v/>
      </c>
      <c r="BX90" s="156" t="str">
        <f t="shared" si="97"/>
        <v/>
      </c>
      <c r="BY90" s="156" t="str">
        <f t="shared" si="97"/>
        <v/>
      </c>
      <c r="BZ90" s="156" t="str">
        <f t="shared" si="97"/>
        <v/>
      </c>
      <c r="CA90" s="156" t="str">
        <f t="shared" si="97"/>
        <v/>
      </c>
      <c r="CB90" s="156" t="str">
        <f t="shared" si="97"/>
        <v/>
      </c>
      <c r="CC90" s="156" t="str">
        <f t="shared" si="98"/>
        <v/>
      </c>
      <c r="CD90" s="156" t="str">
        <f t="shared" si="98"/>
        <v/>
      </c>
      <c r="CE90" s="156" t="str">
        <f t="shared" si="98"/>
        <v/>
      </c>
      <c r="CF90" s="156" t="str">
        <f t="shared" si="98"/>
        <v/>
      </c>
      <c r="CG90" s="156" t="str">
        <f t="shared" si="98"/>
        <v/>
      </c>
      <c r="CH90" s="156" t="str">
        <f t="shared" si="98"/>
        <v/>
      </c>
      <c r="CI90" s="156" t="str">
        <f t="shared" si="98"/>
        <v/>
      </c>
      <c r="CJ90" s="156" t="str">
        <f t="shared" si="98"/>
        <v/>
      </c>
      <c r="CK90" s="156" t="str">
        <f t="shared" si="98"/>
        <v/>
      </c>
      <c r="CL90" s="156" t="str">
        <f t="shared" si="98"/>
        <v/>
      </c>
      <c r="CM90" s="156" t="str">
        <f t="shared" si="98"/>
        <v/>
      </c>
      <c r="CN90" s="156" t="str">
        <f t="shared" si="98"/>
        <v/>
      </c>
      <c r="CO90" s="156" t="str">
        <f t="shared" si="98"/>
        <v/>
      </c>
      <c r="CP90" s="156" t="str">
        <f t="shared" si="98"/>
        <v/>
      </c>
      <c r="CQ90" s="156" t="str">
        <f t="shared" si="98"/>
        <v/>
      </c>
      <c r="CR90" s="156" t="str">
        <f t="shared" si="98"/>
        <v/>
      </c>
      <c r="CS90" s="156" t="str">
        <f t="shared" si="99"/>
        <v/>
      </c>
      <c r="CT90" s="156" t="str">
        <f t="shared" si="99"/>
        <v/>
      </c>
      <c r="CU90" s="156" t="str">
        <f t="shared" si="99"/>
        <v/>
      </c>
      <c r="CV90" s="156" t="str">
        <f t="shared" si="99"/>
        <v/>
      </c>
      <c r="CW90" s="156" t="str">
        <f t="shared" si="99"/>
        <v/>
      </c>
      <c r="CX90" s="156" t="str">
        <f t="shared" si="99"/>
        <v/>
      </c>
      <c r="CY90" s="156" t="str">
        <f t="shared" si="99"/>
        <v/>
      </c>
      <c r="CZ90" s="156" t="str">
        <f t="shared" si="99"/>
        <v/>
      </c>
      <c r="DA90" s="156" t="str">
        <f t="shared" si="99"/>
        <v/>
      </c>
      <c r="DB90" s="156" t="str">
        <f t="shared" si="99"/>
        <v/>
      </c>
      <c r="DC90" s="156" t="str">
        <f t="shared" si="99"/>
        <v/>
      </c>
      <c r="DD90" s="156" t="str">
        <f t="shared" si="99"/>
        <v/>
      </c>
      <c r="DE90" s="156" t="str">
        <f t="shared" si="99"/>
        <v/>
      </c>
      <c r="DF90" s="156" t="str">
        <f t="shared" si="99"/>
        <v/>
      </c>
      <c r="DG90" s="156" t="str">
        <f t="shared" si="99"/>
        <v/>
      </c>
      <c r="DH90" s="156" t="str">
        <f t="shared" si="99"/>
        <v/>
      </c>
      <c r="DI90" s="156" t="str">
        <f t="shared" si="100"/>
        <v/>
      </c>
      <c r="DJ90" s="156" t="str">
        <f t="shared" si="100"/>
        <v/>
      </c>
      <c r="DK90" s="156" t="str">
        <f t="shared" si="100"/>
        <v/>
      </c>
      <c r="DL90" s="156" t="str">
        <f t="shared" si="100"/>
        <v/>
      </c>
      <c r="DM90" s="156" t="str">
        <f t="shared" si="100"/>
        <v/>
      </c>
      <c r="DN90" s="156" t="str">
        <f t="shared" si="100"/>
        <v/>
      </c>
      <c r="DO90" s="156" t="str">
        <f t="shared" si="100"/>
        <v/>
      </c>
      <c r="DP90" s="156" t="str">
        <f t="shared" si="100"/>
        <v/>
      </c>
      <c r="DQ90" s="156" t="str">
        <f t="shared" si="100"/>
        <v/>
      </c>
      <c r="DR90" s="156" t="str">
        <f t="shared" si="100"/>
        <v/>
      </c>
      <c r="DS90" s="156" t="str">
        <f t="shared" si="100"/>
        <v/>
      </c>
      <c r="DT90" s="156" t="str">
        <f t="shared" si="100"/>
        <v/>
      </c>
      <c r="DU90" s="156" t="str">
        <f t="shared" si="100"/>
        <v/>
      </c>
      <c r="DV90" s="156" t="str">
        <f t="shared" si="100"/>
        <v/>
      </c>
      <c r="DW90" s="156" t="str">
        <f t="shared" si="100"/>
        <v/>
      </c>
      <c r="DX90" s="156" t="str">
        <f t="shared" si="100"/>
        <v/>
      </c>
      <c r="DY90" s="156" t="str">
        <f t="shared" si="101"/>
        <v/>
      </c>
      <c r="DZ90" s="156" t="str">
        <f t="shared" si="101"/>
        <v/>
      </c>
      <c r="EA90" s="156" t="str">
        <f t="shared" si="101"/>
        <v/>
      </c>
      <c r="EB90" s="156" t="str">
        <f t="shared" si="101"/>
        <v/>
      </c>
      <c r="EC90" s="156" t="str">
        <f t="shared" si="101"/>
        <v/>
      </c>
      <c r="ED90" s="156" t="str">
        <f t="shared" si="101"/>
        <v/>
      </c>
      <c r="EE90" s="156" t="str">
        <f t="shared" si="101"/>
        <v/>
      </c>
      <c r="EF90" s="156" t="str">
        <f t="shared" si="101"/>
        <v/>
      </c>
      <c r="EG90" s="156" t="str">
        <f t="shared" si="101"/>
        <v/>
      </c>
      <c r="EH90" s="156" t="str">
        <f t="shared" si="101"/>
        <v/>
      </c>
      <c r="EI90" s="156" t="str">
        <f t="shared" si="101"/>
        <v/>
      </c>
      <c r="EJ90" s="156" t="str">
        <f t="shared" si="101"/>
        <v/>
      </c>
      <c r="EK90" s="156" t="str">
        <f t="shared" si="101"/>
        <v/>
      </c>
      <c r="EL90" s="156" t="str">
        <f t="shared" si="101"/>
        <v/>
      </c>
      <c r="EM90" s="156" t="str">
        <f t="shared" si="101"/>
        <v/>
      </c>
      <c r="EN90" s="156" t="str">
        <f t="shared" si="101"/>
        <v/>
      </c>
      <c r="EO90" s="156" t="str">
        <f t="shared" si="102"/>
        <v/>
      </c>
      <c r="EP90" s="156" t="str">
        <f t="shared" si="102"/>
        <v/>
      </c>
      <c r="EQ90" s="156" t="str">
        <f t="shared" si="102"/>
        <v/>
      </c>
      <c r="ER90" s="156" t="str">
        <f t="shared" si="102"/>
        <v/>
      </c>
      <c r="ES90" s="156" t="str">
        <f t="shared" si="102"/>
        <v/>
      </c>
      <c r="ET90" s="156" t="str">
        <f t="shared" si="102"/>
        <v/>
      </c>
      <c r="EU90" s="156" t="str">
        <f t="shared" si="102"/>
        <v/>
      </c>
      <c r="EV90" s="156" t="str">
        <f t="shared" si="102"/>
        <v/>
      </c>
      <c r="EW90" s="156" t="str">
        <f t="shared" si="102"/>
        <v/>
      </c>
      <c r="EX90" s="156" t="str">
        <f t="shared" si="102"/>
        <v/>
      </c>
      <c r="EY90" s="156" t="str">
        <f t="shared" si="102"/>
        <v/>
      </c>
      <c r="EZ90" s="156" t="str">
        <f t="shared" si="102"/>
        <v/>
      </c>
      <c r="FA90" s="156" t="str">
        <f t="shared" si="102"/>
        <v/>
      </c>
      <c r="FB90" s="156" t="str">
        <f t="shared" si="102"/>
        <v/>
      </c>
      <c r="FC90" s="156" t="str">
        <f t="shared" si="102"/>
        <v/>
      </c>
      <c r="FD90" s="156" t="str">
        <f t="shared" si="102"/>
        <v/>
      </c>
      <c r="FE90" s="156" t="str">
        <f t="shared" si="103"/>
        <v/>
      </c>
      <c r="FF90" s="156" t="str">
        <f t="shared" si="103"/>
        <v/>
      </c>
      <c r="FG90" s="156" t="str">
        <f t="shared" si="103"/>
        <v/>
      </c>
      <c r="FH90" s="156" t="str">
        <f t="shared" si="103"/>
        <v/>
      </c>
      <c r="FI90" s="156" t="str">
        <f t="shared" si="103"/>
        <v/>
      </c>
      <c r="FJ90" s="156" t="str">
        <f t="shared" si="103"/>
        <v/>
      </c>
      <c r="FK90" s="156" t="str">
        <f t="shared" si="103"/>
        <v/>
      </c>
      <c r="FL90" s="156" t="str">
        <f t="shared" si="103"/>
        <v/>
      </c>
      <c r="FM90" s="156" t="str">
        <f t="shared" si="103"/>
        <v/>
      </c>
      <c r="FN90" s="156" t="str">
        <f t="shared" si="103"/>
        <v/>
      </c>
      <c r="FO90" s="156" t="str">
        <f t="shared" si="103"/>
        <v/>
      </c>
      <c r="FP90" s="156" t="str">
        <f t="shared" si="103"/>
        <v/>
      </c>
      <c r="FQ90" s="156" t="str">
        <f t="shared" si="103"/>
        <v/>
      </c>
      <c r="FR90" s="156" t="str">
        <f t="shared" si="103"/>
        <v/>
      </c>
      <c r="FS90" s="156" t="str">
        <f t="shared" si="103"/>
        <v/>
      </c>
      <c r="FT90" s="156" t="str">
        <f t="shared" si="103"/>
        <v/>
      </c>
      <c r="FU90" s="156" t="str">
        <f t="shared" si="104"/>
        <v/>
      </c>
      <c r="FV90" s="156" t="str">
        <f t="shared" si="104"/>
        <v/>
      </c>
      <c r="FW90" s="156" t="str">
        <f t="shared" si="104"/>
        <v/>
      </c>
      <c r="FX90" s="156" t="str">
        <f t="shared" si="104"/>
        <v/>
      </c>
      <c r="FY90" s="156" t="str">
        <f t="shared" si="104"/>
        <v/>
      </c>
      <c r="FZ90" s="156" t="str">
        <f t="shared" si="104"/>
        <v/>
      </c>
      <c r="GA90" s="156" t="str">
        <f t="shared" si="104"/>
        <v/>
      </c>
      <c r="GB90" s="156" t="str">
        <f t="shared" si="104"/>
        <v/>
      </c>
      <c r="GC90" s="156" t="str">
        <f t="shared" si="104"/>
        <v/>
      </c>
      <c r="GD90" s="156" t="str">
        <f t="shared" si="104"/>
        <v/>
      </c>
      <c r="GE90" s="156" t="str">
        <f t="shared" si="104"/>
        <v/>
      </c>
      <c r="GF90" s="156" t="str">
        <f t="shared" si="104"/>
        <v/>
      </c>
      <c r="GG90" s="156" t="str">
        <f t="shared" si="104"/>
        <v/>
      </c>
      <c r="GH90" s="156" t="str">
        <f t="shared" si="104"/>
        <v/>
      </c>
      <c r="GI90" s="156" t="str">
        <f t="shared" si="104"/>
        <v/>
      </c>
      <c r="GJ90" s="156" t="str">
        <f t="shared" si="104"/>
        <v/>
      </c>
      <c r="GK90" s="156" t="str">
        <f t="shared" si="105"/>
        <v/>
      </c>
      <c r="GL90" s="156" t="str">
        <f t="shared" si="105"/>
        <v/>
      </c>
      <c r="GM90" s="156" t="str">
        <f t="shared" si="105"/>
        <v/>
      </c>
      <c r="GN90" s="156" t="str">
        <f t="shared" si="105"/>
        <v/>
      </c>
      <c r="GO90" s="156" t="str">
        <f t="shared" si="105"/>
        <v/>
      </c>
      <c r="GP90" s="156" t="str">
        <f t="shared" si="105"/>
        <v/>
      </c>
      <c r="GQ90" s="156" t="str">
        <f t="shared" si="105"/>
        <v/>
      </c>
      <c r="GR90" s="156" t="str">
        <f t="shared" si="105"/>
        <v/>
      </c>
      <c r="GS90" s="156" t="str">
        <f t="shared" si="105"/>
        <v/>
      </c>
      <c r="GT90" s="156" t="str">
        <f t="shared" si="105"/>
        <v/>
      </c>
      <c r="GU90" s="156" t="str">
        <f t="shared" si="105"/>
        <v/>
      </c>
      <c r="GV90" s="156" t="str">
        <f t="shared" si="105"/>
        <v/>
      </c>
      <c r="GW90" s="156" t="str">
        <f t="shared" si="105"/>
        <v/>
      </c>
      <c r="GX90" s="156" t="str">
        <f t="shared" si="105"/>
        <v/>
      </c>
      <c r="GY90" s="156" t="str">
        <f t="shared" si="105"/>
        <v/>
      </c>
      <c r="GZ90" s="156" t="str">
        <f t="shared" si="105"/>
        <v/>
      </c>
      <c r="HA90" s="156" t="str">
        <f t="shared" si="106"/>
        <v/>
      </c>
      <c r="HB90" s="156" t="str">
        <f t="shared" si="106"/>
        <v/>
      </c>
      <c r="HC90" s="156" t="str">
        <f t="shared" si="106"/>
        <v/>
      </c>
      <c r="HD90" s="156" t="str">
        <f t="shared" si="106"/>
        <v/>
      </c>
      <c r="HE90" s="156" t="str">
        <f t="shared" si="106"/>
        <v/>
      </c>
      <c r="HF90" s="156" t="str">
        <f t="shared" si="106"/>
        <v/>
      </c>
      <c r="HG90" s="156" t="str">
        <f t="shared" si="106"/>
        <v/>
      </c>
      <c r="HH90" s="156" t="str">
        <f t="shared" si="106"/>
        <v/>
      </c>
      <c r="HI90" s="156" t="str">
        <f t="shared" si="106"/>
        <v/>
      </c>
      <c r="HJ90" s="156" t="str">
        <f t="shared" si="106"/>
        <v/>
      </c>
      <c r="HK90" s="156" t="str">
        <f t="shared" si="106"/>
        <v/>
      </c>
      <c r="HL90" s="156" t="str">
        <f t="shared" si="106"/>
        <v/>
      </c>
      <c r="HM90" s="156" t="str">
        <f t="shared" si="106"/>
        <v/>
      </c>
      <c r="HN90" s="156" t="str">
        <f t="shared" si="106"/>
        <v/>
      </c>
      <c r="HO90" s="156" t="str">
        <f t="shared" si="106"/>
        <v/>
      </c>
      <c r="HP90" s="156" t="str">
        <f t="shared" si="106"/>
        <v/>
      </c>
      <c r="HQ90" s="156" t="str">
        <f t="shared" si="107"/>
        <v/>
      </c>
      <c r="HR90" s="156" t="str">
        <f t="shared" si="107"/>
        <v/>
      </c>
      <c r="HS90" s="156" t="str">
        <f t="shared" si="107"/>
        <v/>
      </c>
      <c r="HT90" s="156" t="str">
        <f t="shared" si="107"/>
        <v/>
      </c>
      <c r="HU90" s="156" t="str">
        <f t="shared" si="107"/>
        <v/>
      </c>
      <c r="HV90" s="156" t="str">
        <f t="shared" si="107"/>
        <v/>
      </c>
      <c r="HW90" s="156" t="str">
        <f t="shared" si="107"/>
        <v/>
      </c>
      <c r="HX90" s="156" t="str">
        <f t="shared" si="107"/>
        <v/>
      </c>
      <c r="HY90" s="156" t="str">
        <f t="shared" si="107"/>
        <v/>
      </c>
      <c r="HZ90" s="156" t="str">
        <f t="shared" si="107"/>
        <v/>
      </c>
      <c r="IA90" s="156" t="str">
        <f t="shared" si="107"/>
        <v/>
      </c>
      <c r="IB90" s="156" t="str">
        <f t="shared" si="107"/>
        <v/>
      </c>
      <c r="IC90" s="156" t="str">
        <f t="shared" si="107"/>
        <v/>
      </c>
      <c r="ID90" s="156" t="str">
        <f t="shared" si="107"/>
        <v/>
      </c>
      <c r="IE90" s="156" t="str">
        <f t="shared" si="107"/>
        <v/>
      </c>
      <c r="IF90" s="156" t="str">
        <f t="shared" si="107"/>
        <v/>
      </c>
      <c r="IG90" s="156" t="str">
        <f t="shared" si="108"/>
        <v/>
      </c>
      <c r="IH90" s="156" t="str">
        <f t="shared" si="108"/>
        <v/>
      </c>
      <c r="II90" s="156" t="str">
        <f t="shared" si="108"/>
        <v/>
      </c>
      <c r="IJ90" s="156" t="str">
        <f t="shared" si="108"/>
        <v/>
      </c>
      <c r="IK90" s="156" t="str">
        <f t="shared" si="108"/>
        <v/>
      </c>
      <c r="IL90" s="156" t="str">
        <f t="shared" si="108"/>
        <v/>
      </c>
      <c r="IM90" s="156" t="str">
        <f t="shared" si="108"/>
        <v/>
      </c>
      <c r="IN90" s="156" t="str">
        <f t="shared" si="108"/>
        <v/>
      </c>
      <c r="IO90" s="156" t="str">
        <f t="shared" si="108"/>
        <v/>
      </c>
      <c r="IP90" s="156" t="str">
        <f t="shared" si="108"/>
        <v/>
      </c>
      <c r="IQ90" s="156" t="str">
        <f t="shared" si="108"/>
        <v/>
      </c>
      <c r="IR90" s="156" t="str">
        <f t="shared" si="108"/>
        <v/>
      </c>
      <c r="IS90" s="156" t="str">
        <f t="shared" si="108"/>
        <v/>
      </c>
      <c r="IT90" s="156" t="str">
        <f t="shared" si="108"/>
        <v/>
      </c>
      <c r="IU90" s="156" t="str">
        <f t="shared" si="108"/>
        <v/>
      </c>
      <c r="IV90" s="156" t="str">
        <f t="shared" si="108"/>
        <v/>
      </c>
      <c r="IW90" s="156" t="str">
        <f t="shared" si="109"/>
        <v/>
      </c>
      <c r="IX90" s="156" t="str">
        <f t="shared" si="109"/>
        <v/>
      </c>
      <c r="IY90" s="156" t="str">
        <f t="shared" si="109"/>
        <v/>
      </c>
      <c r="IZ90" s="156" t="str">
        <f t="shared" si="109"/>
        <v/>
      </c>
      <c r="JA90" s="156" t="str">
        <f t="shared" si="109"/>
        <v/>
      </c>
      <c r="JB90" s="156" t="str">
        <f t="shared" si="109"/>
        <v/>
      </c>
      <c r="JC90" s="156" t="str">
        <f t="shared" si="109"/>
        <v/>
      </c>
      <c r="JD90" s="156" t="str">
        <f t="shared" si="109"/>
        <v/>
      </c>
      <c r="JE90" s="156" t="str">
        <f t="shared" si="109"/>
        <v/>
      </c>
      <c r="JF90" s="156" t="str">
        <f t="shared" si="109"/>
        <v/>
      </c>
      <c r="JG90" s="156" t="str">
        <f t="shared" si="109"/>
        <v/>
      </c>
      <c r="JH90" s="156" t="str">
        <f t="shared" si="109"/>
        <v/>
      </c>
      <c r="JI90" s="156" t="str">
        <f t="shared" si="109"/>
        <v/>
      </c>
      <c r="JJ90" s="156" t="str">
        <f t="shared" si="109"/>
        <v/>
      </c>
      <c r="JK90" s="156" t="str">
        <f t="shared" si="109"/>
        <v/>
      </c>
      <c r="JL90" s="156" t="str">
        <f t="shared" si="109"/>
        <v/>
      </c>
      <c r="JM90" s="156" t="str">
        <f t="shared" si="110"/>
        <v/>
      </c>
      <c r="JN90" s="156" t="str">
        <f t="shared" si="110"/>
        <v/>
      </c>
      <c r="JO90" s="156" t="str">
        <f t="shared" si="110"/>
        <v/>
      </c>
      <c r="JP90" s="156" t="str">
        <f t="shared" si="110"/>
        <v/>
      </c>
      <c r="JQ90" s="156" t="str">
        <f t="shared" si="110"/>
        <v/>
      </c>
      <c r="JR90" s="156" t="str">
        <f t="shared" si="110"/>
        <v/>
      </c>
      <c r="JS90" s="156" t="str">
        <f t="shared" si="110"/>
        <v/>
      </c>
      <c r="JT90" s="156" t="str">
        <f t="shared" si="110"/>
        <v/>
      </c>
      <c r="JU90" s="156" t="str">
        <f t="shared" si="110"/>
        <v/>
      </c>
      <c r="JV90" s="156" t="str">
        <f t="shared" si="110"/>
        <v/>
      </c>
      <c r="JW90" s="156" t="str">
        <f t="shared" si="110"/>
        <v/>
      </c>
      <c r="JX90" s="156" t="str">
        <f t="shared" si="110"/>
        <v/>
      </c>
      <c r="JY90" s="156" t="str">
        <f t="shared" si="110"/>
        <v/>
      </c>
      <c r="JZ90" s="156" t="str">
        <f t="shared" si="110"/>
        <v/>
      </c>
      <c r="KA90" s="156" t="str">
        <f t="shared" si="110"/>
        <v/>
      </c>
      <c r="KB90" s="156" t="str">
        <f t="shared" si="110"/>
        <v/>
      </c>
      <c r="KC90" s="156" t="str">
        <f t="shared" si="111"/>
        <v/>
      </c>
      <c r="KD90" s="156" t="str">
        <f t="shared" si="111"/>
        <v/>
      </c>
      <c r="KE90" s="156" t="str">
        <f t="shared" si="111"/>
        <v/>
      </c>
      <c r="KF90" s="156" t="str">
        <f t="shared" si="111"/>
        <v/>
      </c>
      <c r="KG90" s="156" t="str">
        <f t="shared" si="111"/>
        <v/>
      </c>
      <c r="KH90" s="156" t="str">
        <f t="shared" si="111"/>
        <v/>
      </c>
      <c r="KI90" s="156" t="str">
        <f t="shared" si="111"/>
        <v/>
      </c>
      <c r="KJ90" s="156" t="str">
        <f t="shared" si="111"/>
        <v/>
      </c>
      <c r="KK90" s="156" t="str">
        <f t="shared" si="111"/>
        <v/>
      </c>
      <c r="KL90" s="156" t="str">
        <f t="shared" si="111"/>
        <v/>
      </c>
      <c r="KM90" s="156" t="str">
        <f t="shared" si="111"/>
        <v/>
      </c>
      <c r="KN90" s="156" t="str">
        <f t="shared" si="111"/>
        <v/>
      </c>
      <c r="KO90" s="156" t="str">
        <f t="shared" si="111"/>
        <v/>
      </c>
      <c r="KP90" s="156" t="str">
        <f t="shared" si="111"/>
        <v/>
      </c>
      <c r="KQ90" s="156" t="str">
        <f t="shared" si="111"/>
        <v/>
      </c>
      <c r="KR90" s="156" t="str">
        <f t="shared" si="111"/>
        <v/>
      </c>
      <c r="KS90" s="156" t="str">
        <f t="shared" si="112"/>
        <v/>
      </c>
      <c r="KT90" s="156" t="str">
        <f t="shared" si="112"/>
        <v/>
      </c>
      <c r="KU90" s="156" t="str">
        <f t="shared" si="112"/>
        <v/>
      </c>
      <c r="KV90" s="156" t="str">
        <f t="shared" si="112"/>
        <v/>
      </c>
      <c r="KW90" s="156" t="str">
        <f t="shared" si="112"/>
        <v/>
      </c>
      <c r="KX90" s="156" t="str">
        <f t="shared" si="112"/>
        <v/>
      </c>
      <c r="KY90" s="156" t="str">
        <f t="shared" si="112"/>
        <v/>
      </c>
      <c r="KZ90" s="156" t="str">
        <f t="shared" si="112"/>
        <v/>
      </c>
      <c r="LA90" s="156" t="str">
        <f t="shared" si="112"/>
        <v/>
      </c>
      <c r="LB90" s="156" t="str">
        <f t="shared" si="112"/>
        <v/>
      </c>
      <c r="LC90" s="156" t="str">
        <f t="shared" si="112"/>
        <v/>
      </c>
      <c r="LD90" s="156" t="str">
        <f t="shared" si="112"/>
        <v/>
      </c>
      <c r="LE90" s="156" t="str">
        <f t="shared" si="112"/>
        <v/>
      </c>
      <c r="LF90" s="156" t="str">
        <f t="shared" si="112"/>
        <v/>
      </c>
      <c r="LG90" s="156" t="str">
        <f t="shared" si="112"/>
        <v/>
      </c>
      <c r="LH90" s="156" t="str">
        <f t="shared" si="112"/>
        <v/>
      </c>
      <c r="LI90" s="156" t="str">
        <f t="shared" si="113"/>
        <v/>
      </c>
      <c r="LJ90" s="156" t="str">
        <f t="shared" si="113"/>
        <v/>
      </c>
      <c r="LK90" s="156" t="str">
        <f t="shared" si="113"/>
        <v/>
      </c>
      <c r="LL90" s="156" t="str">
        <f t="shared" si="113"/>
        <v/>
      </c>
      <c r="LM90" s="156" t="str">
        <f t="shared" si="113"/>
        <v/>
      </c>
      <c r="LN90" s="156" t="str">
        <f t="shared" si="113"/>
        <v/>
      </c>
      <c r="LO90" s="156" t="str">
        <f t="shared" si="113"/>
        <v/>
      </c>
      <c r="LP90" s="156" t="str">
        <f t="shared" si="113"/>
        <v/>
      </c>
      <c r="LQ90" s="156" t="str">
        <f t="shared" si="113"/>
        <v/>
      </c>
      <c r="LR90" s="156" t="str">
        <f t="shared" si="113"/>
        <v/>
      </c>
      <c r="LS90" s="156" t="str">
        <f t="shared" si="113"/>
        <v/>
      </c>
      <c r="LT90" s="156" t="str">
        <f t="shared" si="113"/>
        <v/>
      </c>
      <c r="LU90" s="156" t="str">
        <f t="shared" si="113"/>
        <v/>
      </c>
      <c r="LV90" s="156" t="str">
        <f t="shared" si="113"/>
        <v/>
      </c>
      <c r="LW90" s="156" t="str">
        <f t="shared" si="113"/>
        <v/>
      </c>
      <c r="LX90" s="156" t="str">
        <f t="shared" si="113"/>
        <v/>
      </c>
      <c r="LY90" s="156" t="str">
        <f t="shared" si="114"/>
        <v/>
      </c>
      <c r="LZ90" s="156" t="str">
        <f t="shared" si="114"/>
        <v/>
      </c>
      <c r="MA90" s="156" t="str">
        <f t="shared" si="114"/>
        <v/>
      </c>
      <c r="MB90" s="156" t="str">
        <f t="shared" si="114"/>
        <v/>
      </c>
      <c r="MC90" s="156" t="str">
        <f t="shared" si="114"/>
        <v/>
      </c>
      <c r="MD90" s="156" t="str">
        <f t="shared" si="114"/>
        <v/>
      </c>
      <c r="ME90" s="156" t="str">
        <f t="shared" si="114"/>
        <v/>
      </c>
      <c r="MF90" s="156" t="str">
        <f t="shared" si="114"/>
        <v/>
      </c>
      <c r="MG90" s="156" t="str">
        <f t="shared" si="114"/>
        <v/>
      </c>
      <c r="MH90" s="156" t="str">
        <f t="shared" si="114"/>
        <v/>
      </c>
      <c r="MI90" s="156" t="str">
        <f t="shared" si="114"/>
        <v/>
      </c>
      <c r="MJ90" s="156" t="str">
        <f t="shared" si="114"/>
        <v/>
      </c>
      <c r="MK90" s="156" t="str">
        <f t="shared" si="114"/>
        <v/>
      </c>
      <c r="ML90" s="156" t="str">
        <f t="shared" si="114"/>
        <v/>
      </c>
      <c r="MM90" s="156" t="str">
        <f t="shared" si="114"/>
        <v/>
      </c>
      <c r="MN90" s="156" t="str">
        <f t="shared" si="114"/>
        <v/>
      </c>
      <c r="MO90" s="156" t="str">
        <f t="shared" si="115"/>
        <v/>
      </c>
      <c r="MP90" s="156" t="str">
        <f t="shared" si="115"/>
        <v/>
      </c>
      <c r="MQ90" s="156" t="str">
        <f t="shared" si="115"/>
        <v/>
      </c>
      <c r="MR90" s="156" t="str">
        <f t="shared" si="115"/>
        <v/>
      </c>
      <c r="MS90" s="156" t="str">
        <f t="shared" si="117"/>
        <v/>
      </c>
      <c r="MT90" s="156" t="str">
        <f t="shared" si="117"/>
        <v/>
      </c>
      <c r="MU90" s="156" t="str">
        <f t="shared" si="117"/>
        <v/>
      </c>
      <c r="MV90" s="156" t="str">
        <f t="shared" si="117"/>
        <v/>
      </c>
      <c r="MW90" s="156" t="str">
        <f t="shared" si="117"/>
        <v/>
      </c>
      <c r="MX90" s="156" t="str">
        <f t="shared" si="117"/>
        <v/>
      </c>
      <c r="MY90" s="156" t="str">
        <f t="shared" si="117"/>
        <v/>
      </c>
      <c r="MZ90" s="156" t="str">
        <f t="shared" si="117"/>
        <v/>
      </c>
      <c r="NA90" s="156" t="str">
        <f t="shared" si="117"/>
        <v/>
      </c>
      <c r="NB90" s="156" t="str">
        <f t="shared" si="117"/>
        <v/>
      </c>
      <c r="NC90" s="156" t="str">
        <f t="shared" si="117"/>
        <v/>
      </c>
      <c r="ND90" s="156" t="str">
        <f t="shared" si="117"/>
        <v/>
      </c>
      <c r="NE90" s="156" t="str">
        <f t="shared" si="117"/>
        <v/>
      </c>
      <c r="NF90" s="156" t="str">
        <f t="shared" si="117"/>
        <v/>
      </c>
      <c r="NG90" s="156" t="str">
        <f t="shared" si="117"/>
        <v/>
      </c>
      <c r="NH90" s="156" t="str">
        <f t="shared" si="117"/>
        <v/>
      </c>
      <c r="NI90" s="156" t="str">
        <f t="shared" si="117"/>
        <v/>
      </c>
      <c r="NJ90" s="156" t="str">
        <f t="shared" si="117"/>
        <v/>
      </c>
      <c r="NK90" s="156" t="str">
        <f t="shared" si="117"/>
        <v/>
      </c>
      <c r="NL90" s="156" t="str">
        <f t="shared" si="117"/>
        <v/>
      </c>
      <c r="NM90" s="156" t="str">
        <f t="shared" si="117"/>
        <v/>
      </c>
      <c r="NN90" s="156" t="str">
        <f t="shared" si="117"/>
        <v/>
      </c>
      <c r="NO90" s="156" t="str">
        <f t="shared" si="117"/>
        <v/>
      </c>
      <c r="NP90" s="156" t="str">
        <f t="shared" si="117"/>
        <v/>
      </c>
      <c r="NQ90" s="156" t="str">
        <f t="shared" si="117"/>
        <v/>
      </c>
      <c r="NR90" s="156" t="str">
        <f t="shared" si="117"/>
        <v/>
      </c>
      <c r="NS90" s="156" t="str">
        <f t="shared" si="117"/>
        <v/>
      </c>
      <c r="NT90" s="156" t="str">
        <f t="shared" si="117"/>
        <v/>
      </c>
      <c r="NU90" s="156" t="str">
        <f t="shared" si="117"/>
        <v/>
      </c>
    </row>
    <row r="91" spans="10:385" s="7" customFormat="1" ht="12.95" customHeight="1" x14ac:dyDescent="0.2">
      <c r="J91" s="3"/>
      <c r="K91" s="3"/>
      <c r="L91" s="3"/>
      <c r="M91" s="6"/>
      <c r="N91" s="154">
        <v>11</v>
      </c>
      <c r="O91" s="154" t="str">
        <f t="shared" si="88"/>
        <v>No</v>
      </c>
      <c r="P91" s="154">
        <f t="shared" si="89"/>
        <v>0</v>
      </c>
      <c r="Q91" s="154">
        <f t="shared" si="90"/>
        <v>0</v>
      </c>
      <c r="R91" s="155" t="str">
        <f t="shared" si="91"/>
        <v/>
      </c>
      <c r="S91" s="155" t="str">
        <f t="shared" si="92"/>
        <v/>
      </c>
      <c r="T91" s="156" t="str">
        <f t="shared" si="93"/>
        <v/>
      </c>
      <c r="U91" s="156" t="str">
        <f t="shared" si="94"/>
        <v/>
      </c>
      <c r="V91" s="156" t="str">
        <f t="shared" si="94"/>
        <v/>
      </c>
      <c r="W91" s="156" t="str">
        <f t="shared" si="94"/>
        <v/>
      </c>
      <c r="X91" s="156" t="str">
        <f t="shared" si="94"/>
        <v/>
      </c>
      <c r="Y91" s="156" t="str">
        <f t="shared" si="94"/>
        <v/>
      </c>
      <c r="Z91" s="156" t="str">
        <f t="shared" si="94"/>
        <v/>
      </c>
      <c r="AA91" s="156" t="str">
        <f t="shared" si="94"/>
        <v/>
      </c>
      <c r="AB91" s="156" t="str">
        <f t="shared" si="94"/>
        <v/>
      </c>
      <c r="AC91" s="156" t="str">
        <f t="shared" si="94"/>
        <v/>
      </c>
      <c r="AD91" s="156" t="str">
        <f>IF($O91="Yes",IF($R91+COLUMN(#REF!)&gt;$S91,"",AC91+1),"")</f>
        <v/>
      </c>
      <c r="AE91" s="156" t="str">
        <f>IF($O91="Yes",IF($R91+COLUMN(K92)&gt;$S91,"",AD91+1),"")</f>
        <v/>
      </c>
      <c r="AF91" s="156" t="str">
        <f>IF($O91="Yes",IF($R91+COLUMN(L92)&gt;$S91,"",AE91+1),"")</f>
        <v/>
      </c>
      <c r="AG91" s="156" t="str">
        <f t="shared" si="95"/>
        <v/>
      </c>
      <c r="AH91" s="156" t="str">
        <f t="shared" si="95"/>
        <v/>
      </c>
      <c r="AI91" s="156" t="str">
        <f t="shared" si="95"/>
        <v/>
      </c>
      <c r="AJ91" s="156" t="str">
        <f t="shared" si="95"/>
        <v/>
      </c>
      <c r="AK91" s="156" t="str">
        <f t="shared" si="95"/>
        <v/>
      </c>
      <c r="AL91" s="156" t="str">
        <f t="shared" si="95"/>
        <v/>
      </c>
      <c r="AM91" s="156" t="str">
        <f t="shared" si="95"/>
        <v/>
      </c>
      <c r="AN91" s="156" t="str">
        <f t="shared" si="95"/>
        <v/>
      </c>
      <c r="AO91" s="156" t="str">
        <f t="shared" si="95"/>
        <v/>
      </c>
      <c r="AP91" s="156" t="str">
        <f t="shared" si="95"/>
        <v/>
      </c>
      <c r="AQ91" s="156" t="str">
        <f t="shared" si="95"/>
        <v/>
      </c>
      <c r="AR91" s="156" t="str">
        <f t="shared" si="95"/>
        <v/>
      </c>
      <c r="AS91" s="156" t="str">
        <f t="shared" si="95"/>
        <v/>
      </c>
      <c r="AT91" s="156" t="str">
        <f t="shared" si="95"/>
        <v/>
      </c>
      <c r="AU91" s="156" t="str">
        <f t="shared" si="95"/>
        <v/>
      </c>
      <c r="AV91" s="156" t="str">
        <f t="shared" si="95"/>
        <v/>
      </c>
      <c r="AW91" s="156" t="str">
        <f t="shared" si="96"/>
        <v/>
      </c>
      <c r="AX91" s="156" t="str">
        <f t="shared" si="96"/>
        <v/>
      </c>
      <c r="AY91" s="156" t="str">
        <f t="shared" si="96"/>
        <v/>
      </c>
      <c r="AZ91" s="156" t="str">
        <f t="shared" si="96"/>
        <v/>
      </c>
      <c r="BA91" s="156" t="str">
        <f t="shared" si="96"/>
        <v/>
      </c>
      <c r="BB91" s="156" t="str">
        <f t="shared" si="96"/>
        <v/>
      </c>
      <c r="BC91" s="156" t="str">
        <f t="shared" si="96"/>
        <v/>
      </c>
      <c r="BD91" s="156" t="str">
        <f t="shared" si="96"/>
        <v/>
      </c>
      <c r="BE91" s="156" t="str">
        <f t="shared" si="96"/>
        <v/>
      </c>
      <c r="BF91" s="156" t="str">
        <f t="shared" si="96"/>
        <v/>
      </c>
      <c r="BG91" s="156" t="str">
        <f t="shared" si="96"/>
        <v/>
      </c>
      <c r="BH91" s="156" t="str">
        <f t="shared" si="96"/>
        <v/>
      </c>
      <c r="BI91" s="156" t="str">
        <f t="shared" si="96"/>
        <v/>
      </c>
      <c r="BJ91" s="156" t="str">
        <f t="shared" si="96"/>
        <v/>
      </c>
      <c r="BK91" s="156" t="str">
        <f t="shared" si="96"/>
        <v/>
      </c>
      <c r="BL91" s="156" t="str">
        <f t="shared" si="96"/>
        <v/>
      </c>
      <c r="BM91" s="156" t="str">
        <f t="shared" si="97"/>
        <v/>
      </c>
      <c r="BN91" s="156" t="str">
        <f t="shared" si="97"/>
        <v/>
      </c>
      <c r="BO91" s="156" t="str">
        <f t="shared" si="97"/>
        <v/>
      </c>
      <c r="BP91" s="156" t="str">
        <f t="shared" si="97"/>
        <v/>
      </c>
      <c r="BQ91" s="156" t="str">
        <f t="shared" si="97"/>
        <v/>
      </c>
      <c r="BR91" s="156" t="str">
        <f t="shared" si="97"/>
        <v/>
      </c>
      <c r="BS91" s="156" t="str">
        <f t="shared" si="97"/>
        <v/>
      </c>
      <c r="BT91" s="156" t="str">
        <f t="shared" si="97"/>
        <v/>
      </c>
      <c r="BU91" s="156" t="str">
        <f t="shared" si="97"/>
        <v/>
      </c>
      <c r="BV91" s="156" t="str">
        <f t="shared" si="97"/>
        <v/>
      </c>
      <c r="BW91" s="156" t="str">
        <f t="shared" si="97"/>
        <v/>
      </c>
      <c r="BX91" s="156" t="str">
        <f t="shared" si="97"/>
        <v/>
      </c>
      <c r="BY91" s="156" t="str">
        <f t="shared" si="97"/>
        <v/>
      </c>
      <c r="BZ91" s="156" t="str">
        <f t="shared" si="97"/>
        <v/>
      </c>
      <c r="CA91" s="156" t="str">
        <f t="shared" si="97"/>
        <v/>
      </c>
      <c r="CB91" s="156" t="str">
        <f t="shared" si="97"/>
        <v/>
      </c>
      <c r="CC91" s="156" t="str">
        <f t="shared" si="98"/>
        <v/>
      </c>
      <c r="CD91" s="156" t="str">
        <f t="shared" si="98"/>
        <v/>
      </c>
      <c r="CE91" s="156" t="str">
        <f t="shared" si="98"/>
        <v/>
      </c>
      <c r="CF91" s="156" t="str">
        <f t="shared" si="98"/>
        <v/>
      </c>
      <c r="CG91" s="156" t="str">
        <f t="shared" si="98"/>
        <v/>
      </c>
      <c r="CH91" s="156" t="str">
        <f t="shared" si="98"/>
        <v/>
      </c>
      <c r="CI91" s="156" t="str">
        <f t="shared" si="98"/>
        <v/>
      </c>
      <c r="CJ91" s="156" t="str">
        <f t="shared" si="98"/>
        <v/>
      </c>
      <c r="CK91" s="156" t="str">
        <f t="shared" si="98"/>
        <v/>
      </c>
      <c r="CL91" s="156" t="str">
        <f t="shared" si="98"/>
        <v/>
      </c>
      <c r="CM91" s="156" t="str">
        <f t="shared" si="98"/>
        <v/>
      </c>
      <c r="CN91" s="156" t="str">
        <f t="shared" si="98"/>
        <v/>
      </c>
      <c r="CO91" s="156" t="str">
        <f t="shared" si="98"/>
        <v/>
      </c>
      <c r="CP91" s="156" t="str">
        <f t="shared" si="98"/>
        <v/>
      </c>
      <c r="CQ91" s="156" t="str">
        <f t="shared" si="98"/>
        <v/>
      </c>
      <c r="CR91" s="156" t="str">
        <f t="shared" si="98"/>
        <v/>
      </c>
      <c r="CS91" s="156" t="str">
        <f t="shared" si="99"/>
        <v/>
      </c>
      <c r="CT91" s="156" t="str">
        <f t="shared" si="99"/>
        <v/>
      </c>
      <c r="CU91" s="156" t="str">
        <f t="shared" si="99"/>
        <v/>
      </c>
      <c r="CV91" s="156" t="str">
        <f t="shared" si="99"/>
        <v/>
      </c>
      <c r="CW91" s="156" t="str">
        <f t="shared" si="99"/>
        <v/>
      </c>
      <c r="CX91" s="156" t="str">
        <f t="shared" si="99"/>
        <v/>
      </c>
      <c r="CY91" s="156" t="str">
        <f t="shared" si="99"/>
        <v/>
      </c>
      <c r="CZ91" s="156" t="str">
        <f t="shared" si="99"/>
        <v/>
      </c>
      <c r="DA91" s="156" t="str">
        <f t="shared" si="99"/>
        <v/>
      </c>
      <c r="DB91" s="156" t="str">
        <f t="shared" si="99"/>
        <v/>
      </c>
      <c r="DC91" s="156" t="str">
        <f t="shared" si="99"/>
        <v/>
      </c>
      <c r="DD91" s="156" t="str">
        <f t="shared" si="99"/>
        <v/>
      </c>
      <c r="DE91" s="156" t="str">
        <f t="shared" si="99"/>
        <v/>
      </c>
      <c r="DF91" s="156" t="str">
        <f t="shared" si="99"/>
        <v/>
      </c>
      <c r="DG91" s="156" t="str">
        <f t="shared" si="99"/>
        <v/>
      </c>
      <c r="DH91" s="156" t="str">
        <f t="shared" si="99"/>
        <v/>
      </c>
      <c r="DI91" s="156" t="str">
        <f t="shared" si="100"/>
        <v/>
      </c>
      <c r="DJ91" s="156" t="str">
        <f t="shared" si="100"/>
        <v/>
      </c>
      <c r="DK91" s="156" t="str">
        <f t="shared" si="100"/>
        <v/>
      </c>
      <c r="DL91" s="156" t="str">
        <f t="shared" si="100"/>
        <v/>
      </c>
      <c r="DM91" s="156" t="str">
        <f t="shared" si="100"/>
        <v/>
      </c>
      <c r="DN91" s="156" t="str">
        <f t="shared" si="100"/>
        <v/>
      </c>
      <c r="DO91" s="156" t="str">
        <f t="shared" si="100"/>
        <v/>
      </c>
      <c r="DP91" s="156" t="str">
        <f t="shared" si="100"/>
        <v/>
      </c>
      <c r="DQ91" s="156" t="str">
        <f t="shared" si="100"/>
        <v/>
      </c>
      <c r="DR91" s="156" t="str">
        <f t="shared" si="100"/>
        <v/>
      </c>
      <c r="DS91" s="156" t="str">
        <f t="shared" si="100"/>
        <v/>
      </c>
      <c r="DT91" s="156" t="str">
        <f t="shared" si="100"/>
        <v/>
      </c>
      <c r="DU91" s="156" t="str">
        <f t="shared" si="100"/>
        <v/>
      </c>
      <c r="DV91" s="156" t="str">
        <f t="shared" si="100"/>
        <v/>
      </c>
      <c r="DW91" s="156" t="str">
        <f t="shared" si="100"/>
        <v/>
      </c>
      <c r="DX91" s="156" t="str">
        <f t="shared" si="100"/>
        <v/>
      </c>
      <c r="DY91" s="156" t="str">
        <f t="shared" si="101"/>
        <v/>
      </c>
      <c r="DZ91" s="156" t="str">
        <f t="shared" si="101"/>
        <v/>
      </c>
      <c r="EA91" s="156" t="str">
        <f t="shared" si="101"/>
        <v/>
      </c>
      <c r="EB91" s="156" t="str">
        <f t="shared" si="101"/>
        <v/>
      </c>
      <c r="EC91" s="156" t="str">
        <f t="shared" si="101"/>
        <v/>
      </c>
      <c r="ED91" s="156" t="str">
        <f t="shared" si="101"/>
        <v/>
      </c>
      <c r="EE91" s="156" t="str">
        <f t="shared" si="101"/>
        <v/>
      </c>
      <c r="EF91" s="156" t="str">
        <f t="shared" si="101"/>
        <v/>
      </c>
      <c r="EG91" s="156" t="str">
        <f t="shared" si="101"/>
        <v/>
      </c>
      <c r="EH91" s="156" t="str">
        <f t="shared" si="101"/>
        <v/>
      </c>
      <c r="EI91" s="156" t="str">
        <f t="shared" si="101"/>
        <v/>
      </c>
      <c r="EJ91" s="156" t="str">
        <f t="shared" si="101"/>
        <v/>
      </c>
      <c r="EK91" s="156" t="str">
        <f t="shared" si="101"/>
        <v/>
      </c>
      <c r="EL91" s="156" t="str">
        <f t="shared" si="101"/>
        <v/>
      </c>
      <c r="EM91" s="156" t="str">
        <f t="shared" si="101"/>
        <v/>
      </c>
      <c r="EN91" s="156" t="str">
        <f t="shared" si="101"/>
        <v/>
      </c>
      <c r="EO91" s="156" t="str">
        <f t="shared" si="102"/>
        <v/>
      </c>
      <c r="EP91" s="156" t="str">
        <f t="shared" si="102"/>
        <v/>
      </c>
      <c r="EQ91" s="156" t="str">
        <f t="shared" si="102"/>
        <v/>
      </c>
      <c r="ER91" s="156" t="str">
        <f t="shared" si="102"/>
        <v/>
      </c>
      <c r="ES91" s="156" t="str">
        <f t="shared" si="102"/>
        <v/>
      </c>
      <c r="ET91" s="156" t="str">
        <f t="shared" si="102"/>
        <v/>
      </c>
      <c r="EU91" s="156" t="str">
        <f t="shared" si="102"/>
        <v/>
      </c>
      <c r="EV91" s="156" t="str">
        <f t="shared" si="102"/>
        <v/>
      </c>
      <c r="EW91" s="156" t="str">
        <f t="shared" si="102"/>
        <v/>
      </c>
      <c r="EX91" s="156" t="str">
        <f t="shared" si="102"/>
        <v/>
      </c>
      <c r="EY91" s="156" t="str">
        <f t="shared" si="102"/>
        <v/>
      </c>
      <c r="EZ91" s="156" t="str">
        <f t="shared" si="102"/>
        <v/>
      </c>
      <c r="FA91" s="156" t="str">
        <f t="shared" si="102"/>
        <v/>
      </c>
      <c r="FB91" s="156" t="str">
        <f t="shared" si="102"/>
        <v/>
      </c>
      <c r="FC91" s="156" t="str">
        <f t="shared" si="102"/>
        <v/>
      </c>
      <c r="FD91" s="156" t="str">
        <f t="shared" si="102"/>
        <v/>
      </c>
      <c r="FE91" s="156" t="str">
        <f t="shared" si="103"/>
        <v/>
      </c>
      <c r="FF91" s="156" t="str">
        <f t="shared" si="103"/>
        <v/>
      </c>
      <c r="FG91" s="156" t="str">
        <f t="shared" si="103"/>
        <v/>
      </c>
      <c r="FH91" s="156" t="str">
        <f t="shared" si="103"/>
        <v/>
      </c>
      <c r="FI91" s="156" t="str">
        <f t="shared" si="103"/>
        <v/>
      </c>
      <c r="FJ91" s="156" t="str">
        <f t="shared" si="103"/>
        <v/>
      </c>
      <c r="FK91" s="156" t="str">
        <f t="shared" si="103"/>
        <v/>
      </c>
      <c r="FL91" s="156" t="str">
        <f t="shared" si="103"/>
        <v/>
      </c>
      <c r="FM91" s="156" t="str">
        <f t="shared" si="103"/>
        <v/>
      </c>
      <c r="FN91" s="156" t="str">
        <f t="shared" si="103"/>
        <v/>
      </c>
      <c r="FO91" s="156" t="str">
        <f t="shared" si="103"/>
        <v/>
      </c>
      <c r="FP91" s="156" t="str">
        <f t="shared" si="103"/>
        <v/>
      </c>
      <c r="FQ91" s="156" t="str">
        <f t="shared" si="103"/>
        <v/>
      </c>
      <c r="FR91" s="156" t="str">
        <f t="shared" si="103"/>
        <v/>
      </c>
      <c r="FS91" s="156" t="str">
        <f t="shared" si="103"/>
        <v/>
      </c>
      <c r="FT91" s="156" t="str">
        <f t="shared" si="103"/>
        <v/>
      </c>
      <c r="FU91" s="156" t="str">
        <f t="shared" si="104"/>
        <v/>
      </c>
      <c r="FV91" s="156" t="str">
        <f t="shared" si="104"/>
        <v/>
      </c>
      <c r="FW91" s="156" t="str">
        <f t="shared" si="104"/>
        <v/>
      </c>
      <c r="FX91" s="156" t="str">
        <f t="shared" si="104"/>
        <v/>
      </c>
      <c r="FY91" s="156" t="str">
        <f t="shared" si="104"/>
        <v/>
      </c>
      <c r="FZ91" s="156" t="str">
        <f t="shared" si="104"/>
        <v/>
      </c>
      <c r="GA91" s="156" t="str">
        <f t="shared" si="104"/>
        <v/>
      </c>
      <c r="GB91" s="156" t="str">
        <f t="shared" si="104"/>
        <v/>
      </c>
      <c r="GC91" s="156" t="str">
        <f t="shared" si="104"/>
        <v/>
      </c>
      <c r="GD91" s="156" t="str">
        <f t="shared" si="104"/>
        <v/>
      </c>
      <c r="GE91" s="156" t="str">
        <f t="shared" si="104"/>
        <v/>
      </c>
      <c r="GF91" s="156" t="str">
        <f t="shared" si="104"/>
        <v/>
      </c>
      <c r="GG91" s="156" t="str">
        <f t="shared" si="104"/>
        <v/>
      </c>
      <c r="GH91" s="156" t="str">
        <f t="shared" si="104"/>
        <v/>
      </c>
      <c r="GI91" s="156" t="str">
        <f t="shared" si="104"/>
        <v/>
      </c>
      <c r="GJ91" s="156" t="str">
        <f t="shared" si="104"/>
        <v/>
      </c>
      <c r="GK91" s="156" t="str">
        <f t="shared" si="105"/>
        <v/>
      </c>
      <c r="GL91" s="156" t="str">
        <f t="shared" si="105"/>
        <v/>
      </c>
      <c r="GM91" s="156" t="str">
        <f t="shared" si="105"/>
        <v/>
      </c>
      <c r="GN91" s="156" t="str">
        <f t="shared" si="105"/>
        <v/>
      </c>
      <c r="GO91" s="156" t="str">
        <f t="shared" si="105"/>
        <v/>
      </c>
      <c r="GP91" s="156" t="str">
        <f t="shared" si="105"/>
        <v/>
      </c>
      <c r="GQ91" s="156" t="str">
        <f t="shared" si="105"/>
        <v/>
      </c>
      <c r="GR91" s="156" t="str">
        <f t="shared" si="105"/>
        <v/>
      </c>
      <c r="GS91" s="156" t="str">
        <f t="shared" si="105"/>
        <v/>
      </c>
      <c r="GT91" s="156" t="str">
        <f t="shared" si="105"/>
        <v/>
      </c>
      <c r="GU91" s="156" t="str">
        <f t="shared" si="105"/>
        <v/>
      </c>
      <c r="GV91" s="156" t="str">
        <f t="shared" si="105"/>
        <v/>
      </c>
      <c r="GW91" s="156" t="str">
        <f t="shared" si="105"/>
        <v/>
      </c>
      <c r="GX91" s="156" t="str">
        <f t="shared" si="105"/>
        <v/>
      </c>
      <c r="GY91" s="156" t="str">
        <f t="shared" si="105"/>
        <v/>
      </c>
      <c r="GZ91" s="156" t="str">
        <f t="shared" si="105"/>
        <v/>
      </c>
      <c r="HA91" s="156" t="str">
        <f t="shared" si="106"/>
        <v/>
      </c>
      <c r="HB91" s="156" t="str">
        <f t="shared" si="106"/>
        <v/>
      </c>
      <c r="HC91" s="156" t="str">
        <f t="shared" si="106"/>
        <v/>
      </c>
      <c r="HD91" s="156" t="str">
        <f t="shared" si="106"/>
        <v/>
      </c>
      <c r="HE91" s="156" t="str">
        <f t="shared" si="106"/>
        <v/>
      </c>
      <c r="HF91" s="156" t="str">
        <f t="shared" si="106"/>
        <v/>
      </c>
      <c r="HG91" s="156" t="str">
        <f t="shared" si="106"/>
        <v/>
      </c>
      <c r="HH91" s="156" t="str">
        <f t="shared" si="106"/>
        <v/>
      </c>
      <c r="HI91" s="156" t="str">
        <f t="shared" si="106"/>
        <v/>
      </c>
      <c r="HJ91" s="156" t="str">
        <f t="shared" si="106"/>
        <v/>
      </c>
      <c r="HK91" s="156" t="str">
        <f t="shared" si="106"/>
        <v/>
      </c>
      <c r="HL91" s="156" t="str">
        <f t="shared" si="106"/>
        <v/>
      </c>
      <c r="HM91" s="156" t="str">
        <f t="shared" si="106"/>
        <v/>
      </c>
      <c r="HN91" s="156" t="str">
        <f t="shared" si="106"/>
        <v/>
      </c>
      <c r="HO91" s="156" t="str">
        <f t="shared" si="106"/>
        <v/>
      </c>
      <c r="HP91" s="156" t="str">
        <f t="shared" si="106"/>
        <v/>
      </c>
      <c r="HQ91" s="156" t="str">
        <f t="shared" si="107"/>
        <v/>
      </c>
      <c r="HR91" s="156" t="str">
        <f t="shared" si="107"/>
        <v/>
      </c>
      <c r="HS91" s="156" t="str">
        <f t="shared" si="107"/>
        <v/>
      </c>
      <c r="HT91" s="156" t="str">
        <f t="shared" si="107"/>
        <v/>
      </c>
      <c r="HU91" s="156" t="str">
        <f t="shared" si="107"/>
        <v/>
      </c>
      <c r="HV91" s="156" t="str">
        <f t="shared" si="107"/>
        <v/>
      </c>
      <c r="HW91" s="156" t="str">
        <f t="shared" si="107"/>
        <v/>
      </c>
      <c r="HX91" s="156" t="str">
        <f t="shared" si="107"/>
        <v/>
      </c>
      <c r="HY91" s="156" t="str">
        <f t="shared" si="107"/>
        <v/>
      </c>
      <c r="HZ91" s="156" t="str">
        <f t="shared" si="107"/>
        <v/>
      </c>
      <c r="IA91" s="156" t="str">
        <f t="shared" si="107"/>
        <v/>
      </c>
      <c r="IB91" s="156" t="str">
        <f t="shared" si="107"/>
        <v/>
      </c>
      <c r="IC91" s="156" t="str">
        <f t="shared" si="107"/>
        <v/>
      </c>
      <c r="ID91" s="156" t="str">
        <f t="shared" si="107"/>
        <v/>
      </c>
      <c r="IE91" s="156" t="str">
        <f t="shared" si="107"/>
        <v/>
      </c>
      <c r="IF91" s="156" t="str">
        <f t="shared" si="107"/>
        <v/>
      </c>
      <c r="IG91" s="156" t="str">
        <f t="shared" si="108"/>
        <v/>
      </c>
      <c r="IH91" s="156" t="str">
        <f t="shared" si="108"/>
        <v/>
      </c>
      <c r="II91" s="156" t="str">
        <f t="shared" si="108"/>
        <v/>
      </c>
      <c r="IJ91" s="156" t="str">
        <f t="shared" si="108"/>
        <v/>
      </c>
      <c r="IK91" s="156" t="str">
        <f t="shared" si="108"/>
        <v/>
      </c>
      <c r="IL91" s="156" t="str">
        <f t="shared" si="108"/>
        <v/>
      </c>
      <c r="IM91" s="156" t="str">
        <f t="shared" si="108"/>
        <v/>
      </c>
      <c r="IN91" s="156" t="str">
        <f t="shared" si="108"/>
        <v/>
      </c>
      <c r="IO91" s="156" t="str">
        <f t="shared" si="108"/>
        <v/>
      </c>
      <c r="IP91" s="156" t="str">
        <f t="shared" si="108"/>
        <v/>
      </c>
      <c r="IQ91" s="156" t="str">
        <f t="shared" si="108"/>
        <v/>
      </c>
      <c r="IR91" s="156" t="str">
        <f t="shared" si="108"/>
        <v/>
      </c>
      <c r="IS91" s="156" t="str">
        <f t="shared" si="108"/>
        <v/>
      </c>
      <c r="IT91" s="156" t="str">
        <f t="shared" si="108"/>
        <v/>
      </c>
      <c r="IU91" s="156" t="str">
        <f t="shared" si="108"/>
        <v/>
      </c>
      <c r="IV91" s="156" t="str">
        <f t="shared" si="108"/>
        <v/>
      </c>
      <c r="IW91" s="156" t="str">
        <f t="shared" si="109"/>
        <v/>
      </c>
      <c r="IX91" s="156" t="str">
        <f t="shared" si="109"/>
        <v/>
      </c>
      <c r="IY91" s="156" t="str">
        <f t="shared" si="109"/>
        <v/>
      </c>
      <c r="IZ91" s="156" t="str">
        <f t="shared" si="109"/>
        <v/>
      </c>
      <c r="JA91" s="156" t="str">
        <f t="shared" si="109"/>
        <v/>
      </c>
      <c r="JB91" s="156" t="str">
        <f t="shared" si="109"/>
        <v/>
      </c>
      <c r="JC91" s="156" t="str">
        <f t="shared" si="109"/>
        <v/>
      </c>
      <c r="JD91" s="156" t="str">
        <f t="shared" si="109"/>
        <v/>
      </c>
      <c r="JE91" s="156" t="str">
        <f t="shared" si="109"/>
        <v/>
      </c>
      <c r="JF91" s="156" t="str">
        <f t="shared" si="109"/>
        <v/>
      </c>
      <c r="JG91" s="156" t="str">
        <f t="shared" si="109"/>
        <v/>
      </c>
      <c r="JH91" s="156" t="str">
        <f t="shared" si="109"/>
        <v/>
      </c>
      <c r="JI91" s="156" t="str">
        <f t="shared" si="109"/>
        <v/>
      </c>
      <c r="JJ91" s="156" t="str">
        <f t="shared" si="109"/>
        <v/>
      </c>
      <c r="JK91" s="156" t="str">
        <f t="shared" si="109"/>
        <v/>
      </c>
      <c r="JL91" s="156" t="str">
        <f t="shared" si="109"/>
        <v/>
      </c>
      <c r="JM91" s="156" t="str">
        <f t="shared" si="110"/>
        <v/>
      </c>
      <c r="JN91" s="156" t="str">
        <f t="shared" si="110"/>
        <v/>
      </c>
      <c r="JO91" s="156" t="str">
        <f t="shared" si="110"/>
        <v/>
      </c>
      <c r="JP91" s="156" t="str">
        <f t="shared" si="110"/>
        <v/>
      </c>
      <c r="JQ91" s="156" t="str">
        <f t="shared" si="110"/>
        <v/>
      </c>
      <c r="JR91" s="156" t="str">
        <f t="shared" si="110"/>
        <v/>
      </c>
      <c r="JS91" s="156" t="str">
        <f t="shared" si="110"/>
        <v/>
      </c>
      <c r="JT91" s="156" t="str">
        <f t="shared" si="110"/>
        <v/>
      </c>
      <c r="JU91" s="156" t="str">
        <f t="shared" si="110"/>
        <v/>
      </c>
      <c r="JV91" s="156" t="str">
        <f t="shared" si="110"/>
        <v/>
      </c>
      <c r="JW91" s="156" t="str">
        <f t="shared" si="110"/>
        <v/>
      </c>
      <c r="JX91" s="156" t="str">
        <f t="shared" si="110"/>
        <v/>
      </c>
      <c r="JY91" s="156" t="str">
        <f t="shared" si="110"/>
        <v/>
      </c>
      <c r="JZ91" s="156" t="str">
        <f t="shared" si="110"/>
        <v/>
      </c>
      <c r="KA91" s="156" t="str">
        <f t="shared" si="110"/>
        <v/>
      </c>
      <c r="KB91" s="156" t="str">
        <f t="shared" si="110"/>
        <v/>
      </c>
      <c r="KC91" s="156" t="str">
        <f t="shared" si="111"/>
        <v/>
      </c>
      <c r="KD91" s="156" t="str">
        <f t="shared" si="111"/>
        <v/>
      </c>
      <c r="KE91" s="156" t="str">
        <f t="shared" si="111"/>
        <v/>
      </c>
      <c r="KF91" s="156" t="str">
        <f t="shared" si="111"/>
        <v/>
      </c>
      <c r="KG91" s="156" t="str">
        <f t="shared" si="111"/>
        <v/>
      </c>
      <c r="KH91" s="156" t="str">
        <f t="shared" si="111"/>
        <v/>
      </c>
      <c r="KI91" s="156" t="str">
        <f t="shared" si="111"/>
        <v/>
      </c>
      <c r="KJ91" s="156" t="str">
        <f t="shared" si="111"/>
        <v/>
      </c>
      <c r="KK91" s="156" t="str">
        <f t="shared" si="111"/>
        <v/>
      </c>
      <c r="KL91" s="156" t="str">
        <f t="shared" si="111"/>
        <v/>
      </c>
      <c r="KM91" s="156" t="str">
        <f t="shared" si="111"/>
        <v/>
      </c>
      <c r="KN91" s="156" t="str">
        <f t="shared" si="111"/>
        <v/>
      </c>
      <c r="KO91" s="156" t="str">
        <f t="shared" si="111"/>
        <v/>
      </c>
      <c r="KP91" s="156" t="str">
        <f t="shared" si="111"/>
        <v/>
      </c>
      <c r="KQ91" s="156" t="str">
        <f t="shared" si="111"/>
        <v/>
      </c>
      <c r="KR91" s="156" t="str">
        <f t="shared" si="111"/>
        <v/>
      </c>
      <c r="KS91" s="156" t="str">
        <f t="shared" si="112"/>
        <v/>
      </c>
      <c r="KT91" s="156" t="str">
        <f t="shared" si="112"/>
        <v/>
      </c>
      <c r="KU91" s="156" t="str">
        <f t="shared" si="112"/>
        <v/>
      </c>
      <c r="KV91" s="156" t="str">
        <f t="shared" si="112"/>
        <v/>
      </c>
      <c r="KW91" s="156" t="str">
        <f t="shared" si="112"/>
        <v/>
      </c>
      <c r="KX91" s="156" t="str">
        <f t="shared" si="112"/>
        <v/>
      </c>
      <c r="KY91" s="156" t="str">
        <f t="shared" si="112"/>
        <v/>
      </c>
      <c r="KZ91" s="156" t="str">
        <f t="shared" si="112"/>
        <v/>
      </c>
      <c r="LA91" s="156" t="str">
        <f t="shared" si="112"/>
        <v/>
      </c>
      <c r="LB91" s="156" t="str">
        <f t="shared" si="112"/>
        <v/>
      </c>
      <c r="LC91" s="156" t="str">
        <f t="shared" si="112"/>
        <v/>
      </c>
      <c r="LD91" s="156" t="str">
        <f t="shared" si="112"/>
        <v/>
      </c>
      <c r="LE91" s="156" t="str">
        <f t="shared" si="112"/>
        <v/>
      </c>
      <c r="LF91" s="156" t="str">
        <f t="shared" si="112"/>
        <v/>
      </c>
      <c r="LG91" s="156" t="str">
        <f t="shared" si="112"/>
        <v/>
      </c>
      <c r="LH91" s="156" t="str">
        <f t="shared" si="112"/>
        <v/>
      </c>
      <c r="LI91" s="156" t="str">
        <f t="shared" si="113"/>
        <v/>
      </c>
      <c r="LJ91" s="156" t="str">
        <f t="shared" si="113"/>
        <v/>
      </c>
      <c r="LK91" s="156" t="str">
        <f t="shared" si="113"/>
        <v/>
      </c>
      <c r="LL91" s="156" t="str">
        <f t="shared" si="113"/>
        <v/>
      </c>
      <c r="LM91" s="156" t="str">
        <f t="shared" si="113"/>
        <v/>
      </c>
      <c r="LN91" s="156" t="str">
        <f t="shared" si="113"/>
        <v/>
      </c>
      <c r="LO91" s="156" t="str">
        <f t="shared" si="113"/>
        <v/>
      </c>
      <c r="LP91" s="156" t="str">
        <f t="shared" si="113"/>
        <v/>
      </c>
      <c r="LQ91" s="156" t="str">
        <f t="shared" si="113"/>
        <v/>
      </c>
      <c r="LR91" s="156" t="str">
        <f t="shared" si="113"/>
        <v/>
      </c>
      <c r="LS91" s="156" t="str">
        <f t="shared" si="113"/>
        <v/>
      </c>
      <c r="LT91" s="156" t="str">
        <f t="shared" si="113"/>
        <v/>
      </c>
      <c r="LU91" s="156" t="str">
        <f t="shared" si="113"/>
        <v/>
      </c>
      <c r="LV91" s="156" t="str">
        <f t="shared" si="113"/>
        <v/>
      </c>
      <c r="LW91" s="156" t="str">
        <f t="shared" si="113"/>
        <v/>
      </c>
      <c r="LX91" s="156" t="str">
        <f t="shared" si="113"/>
        <v/>
      </c>
      <c r="LY91" s="156" t="str">
        <f t="shared" si="114"/>
        <v/>
      </c>
      <c r="LZ91" s="156" t="str">
        <f t="shared" si="114"/>
        <v/>
      </c>
      <c r="MA91" s="156" t="str">
        <f t="shared" si="114"/>
        <v/>
      </c>
      <c r="MB91" s="156" t="str">
        <f t="shared" si="114"/>
        <v/>
      </c>
      <c r="MC91" s="156" t="str">
        <f t="shared" si="114"/>
        <v/>
      </c>
      <c r="MD91" s="156" t="str">
        <f t="shared" si="114"/>
        <v/>
      </c>
      <c r="ME91" s="156" t="str">
        <f t="shared" si="114"/>
        <v/>
      </c>
      <c r="MF91" s="156" t="str">
        <f t="shared" si="114"/>
        <v/>
      </c>
      <c r="MG91" s="156" t="str">
        <f t="shared" si="114"/>
        <v/>
      </c>
      <c r="MH91" s="156" t="str">
        <f t="shared" si="114"/>
        <v/>
      </c>
      <c r="MI91" s="156" t="str">
        <f t="shared" si="114"/>
        <v/>
      </c>
      <c r="MJ91" s="156" t="str">
        <f t="shared" si="114"/>
        <v/>
      </c>
      <c r="MK91" s="156" t="str">
        <f t="shared" si="114"/>
        <v/>
      </c>
      <c r="ML91" s="156" t="str">
        <f t="shared" si="114"/>
        <v/>
      </c>
      <c r="MM91" s="156" t="str">
        <f t="shared" si="114"/>
        <v/>
      </c>
      <c r="MN91" s="156" t="str">
        <f t="shared" si="114"/>
        <v/>
      </c>
      <c r="MO91" s="156" t="str">
        <f t="shared" si="115"/>
        <v/>
      </c>
      <c r="MP91" s="156" t="str">
        <f t="shared" si="115"/>
        <v/>
      </c>
      <c r="MQ91" s="156" t="str">
        <f t="shared" si="115"/>
        <v/>
      </c>
      <c r="MR91" s="156" t="str">
        <f t="shared" si="115"/>
        <v/>
      </c>
      <c r="MS91" s="156" t="str">
        <f t="shared" si="117"/>
        <v/>
      </c>
      <c r="MT91" s="156" t="str">
        <f t="shared" si="117"/>
        <v/>
      </c>
      <c r="MU91" s="156" t="str">
        <f t="shared" si="117"/>
        <v/>
      </c>
      <c r="MV91" s="156" t="str">
        <f t="shared" si="117"/>
        <v/>
      </c>
      <c r="MW91" s="156" t="str">
        <f t="shared" si="117"/>
        <v/>
      </c>
      <c r="MX91" s="156" t="str">
        <f t="shared" ref="MX91:NM92" si="118">IF($O91="Yes",IF($R91+COLUMN(MD91)&gt;$S91,"",MW91+1),"")</f>
        <v/>
      </c>
      <c r="MY91" s="156" t="str">
        <f t="shared" si="118"/>
        <v/>
      </c>
      <c r="MZ91" s="156" t="str">
        <f t="shared" si="118"/>
        <v/>
      </c>
      <c r="NA91" s="156" t="str">
        <f t="shared" si="118"/>
        <v/>
      </c>
      <c r="NB91" s="156" t="str">
        <f t="shared" si="118"/>
        <v/>
      </c>
      <c r="NC91" s="156" t="str">
        <f t="shared" si="118"/>
        <v/>
      </c>
      <c r="ND91" s="156" t="str">
        <f t="shared" si="118"/>
        <v/>
      </c>
      <c r="NE91" s="156" t="str">
        <f t="shared" si="118"/>
        <v/>
      </c>
      <c r="NF91" s="156" t="str">
        <f t="shared" si="118"/>
        <v/>
      </c>
      <c r="NG91" s="156" t="str">
        <f t="shared" si="118"/>
        <v/>
      </c>
      <c r="NH91" s="156" t="str">
        <f t="shared" si="118"/>
        <v/>
      </c>
      <c r="NI91" s="156" t="str">
        <f t="shared" si="118"/>
        <v/>
      </c>
      <c r="NJ91" s="156" t="str">
        <f t="shared" si="118"/>
        <v/>
      </c>
      <c r="NK91" s="156" t="str">
        <f t="shared" si="118"/>
        <v/>
      </c>
      <c r="NL91" s="156" t="str">
        <f t="shared" si="118"/>
        <v/>
      </c>
      <c r="NM91" s="156" t="str">
        <f t="shared" si="118"/>
        <v/>
      </c>
      <c r="NN91" s="156" t="str">
        <f t="shared" ref="NN91:NU92" si="119">IF($O91="Yes",IF($R91+COLUMN(MT91)&gt;$S91,"",NM91+1),"")</f>
        <v/>
      </c>
      <c r="NO91" s="156" t="str">
        <f t="shared" si="119"/>
        <v/>
      </c>
      <c r="NP91" s="156" t="str">
        <f t="shared" si="119"/>
        <v/>
      </c>
      <c r="NQ91" s="156" t="str">
        <f t="shared" si="119"/>
        <v/>
      </c>
      <c r="NR91" s="156" t="str">
        <f t="shared" si="119"/>
        <v/>
      </c>
      <c r="NS91" s="156" t="str">
        <f t="shared" si="119"/>
        <v/>
      </c>
      <c r="NT91" s="156" t="str">
        <f t="shared" si="119"/>
        <v/>
      </c>
      <c r="NU91" s="156" t="str">
        <f t="shared" si="119"/>
        <v/>
      </c>
    </row>
    <row r="92" spans="10:385" s="7" customFormat="1" ht="12.95" customHeight="1" x14ac:dyDescent="0.2">
      <c r="J92" s="3"/>
      <c r="K92" s="3"/>
      <c r="L92" s="3"/>
      <c r="M92" s="6"/>
      <c r="N92" s="154">
        <v>12</v>
      </c>
      <c r="O92" s="154" t="str">
        <f t="shared" si="88"/>
        <v>No</v>
      </c>
      <c r="P92" s="154">
        <f t="shared" si="89"/>
        <v>0</v>
      </c>
      <c r="Q92" s="154">
        <f t="shared" si="90"/>
        <v>0</v>
      </c>
      <c r="R92" s="155" t="str">
        <f t="shared" si="91"/>
        <v/>
      </c>
      <c r="S92" s="155" t="str">
        <f t="shared" si="92"/>
        <v/>
      </c>
      <c r="T92" s="156" t="str">
        <f t="shared" si="93"/>
        <v/>
      </c>
      <c r="U92" s="156" t="str">
        <f t="shared" si="94"/>
        <v/>
      </c>
      <c r="V92" s="156" t="str">
        <f t="shared" si="94"/>
        <v/>
      </c>
      <c r="W92" s="156" t="str">
        <f t="shared" si="94"/>
        <v/>
      </c>
      <c r="X92" s="156" t="str">
        <f t="shared" si="94"/>
        <v/>
      </c>
      <c r="Y92" s="156" t="str">
        <f t="shared" si="94"/>
        <v/>
      </c>
      <c r="Z92" s="156" t="str">
        <f t="shared" si="94"/>
        <v/>
      </c>
      <c r="AA92" s="156" t="str">
        <f t="shared" si="94"/>
        <v/>
      </c>
      <c r="AB92" s="156" t="str">
        <f t="shared" si="94"/>
        <v/>
      </c>
      <c r="AC92" s="156" t="str">
        <f t="shared" si="94"/>
        <v/>
      </c>
      <c r="AD92" s="156" t="str">
        <f>IF($O92="Yes",IF($R92+COLUMN(J93)&gt;$S92,"",AC92+1),"")</f>
        <v/>
      </c>
      <c r="AE92" s="156" t="str">
        <f>IF($O92="Yes",IF($R92+COLUMN(K93)&gt;$S92,"",AD92+1),"")</f>
        <v/>
      </c>
      <c r="AF92" s="156" t="str">
        <f>IF($O92="Yes",IF($R92+COLUMN(L93)&gt;$S92,"",AE92+1),"")</f>
        <v/>
      </c>
      <c r="AG92" s="156" t="str">
        <f t="shared" si="95"/>
        <v/>
      </c>
      <c r="AH92" s="156" t="str">
        <f t="shared" si="95"/>
        <v/>
      </c>
      <c r="AI92" s="156" t="str">
        <f t="shared" si="95"/>
        <v/>
      </c>
      <c r="AJ92" s="156" t="str">
        <f t="shared" si="95"/>
        <v/>
      </c>
      <c r="AK92" s="156" t="str">
        <f t="shared" si="95"/>
        <v/>
      </c>
      <c r="AL92" s="156" t="str">
        <f t="shared" si="95"/>
        <v/>
      </c>
      <c r="AM92" s="156" t="str">
        <f t="shared" si="95"/>
        <v/>
      </c>
      <c r="AN92" s="156" t="str">
        <f t="shared" si="95"/>
        <v/>
      </c>
      <c r="AO92" s="156" t="str">
        <f t="shared" si="95"/>
        <v/>
      </c>
      <c r="AP92" s="156" t="str">
        <f t="shared" si="95"/>
        <v/>
      </c>
      <c r="AQ92" s="156" t="str">
        <f t="shared" si="95"/>
        <v/>
      </c>
      <c r="AR92" s="156" t="str">
        <f t="shared" si="95"/>
        <v/>
      </c>
      <c r="AS92" s="156" t="str">
        <f t="shared" si="95"/>
        <v/>
      </c>
      <c r="AT92" s="156" t="str">
        <f t="shared" si="95"/>
        <v/>
      </c>
      <c r="AU92" s="156" t="str">
        <f t="shared" si="95"/>
        <v/>
      </c>
      <c r="AV92" s="156" t="str">
        <f t="shared" si="95"/>
        <v/>
      </c>
      <c r="AW92" s="156" t="str">
        <f t="shared" si="96"/>
        <v/>
      </c>
      <c r="AX92" s="156" t="str">
        <f t="shared" si="96"/>
        <v/>
      </c>
      <c r="AY92" s="156" t="str">
        <f t="shared" si="96"/>
        <v/>
      </c>
      <c r="AZ92" s="156" t="str">
        <f t="shared" si="96"/>
        <v/>
      </c>
      <c r="BA92" s="156" t="str">
        <f t="shared" si="96"/>
        <v/>
      </c>
      <c r="BB92" s="156" t="str">
        <f t="shared" si="96"/>
        <v/>
      </c>
      <c r="BC92" s="156" t="str">
        <f t="shared" si="96"/>
        <v/>
      </c>
      <c r="BD92" s="156" t="str">
        <f t="shared" si="96"/>
        <v/>
      </c>
      <c r="BE92" s="156" t="str">
        <f t="shared" si="96"/>
        <v/>
      </c>
      <c r="BF92" s="156" t="str">
        <f t="shared" si="96"/>
        <v/>
      </c>
      <c r="BG92" s="156" t="str">
        <f t="shared" si="96"/>
        <v/>
      </c>
      <c r="BH92" s="156" t="str">
        <f t="shared" si="96"/>
        <v/>
      </c>
      <c r="BI92" s="156" t="str">
        <f t="shared" si="96"/>
        <v/>
      </c>
      <c r="BJ92" s="156" t="str">
        <f t="shared" si="96"/>
        <v/>
      </c>
      <c r="BK92" s="156" t="str">
        <f t="shared" si="96"/>
        <v/>
      </c>
      <c r="BL92" s="156" t="str">
        <f t="shared" si="96"/>
        <v/>
      </c>
      <c r="BM92" s="156" t="str">
        <f t="shared" si="97"/>
        <v/>
      </c>
      <c r="BN92" s="156" t="str">
        <f t="shared" si="97"/>
        <v/>
      </c>
      <c r="BO92" s="156" t="str">
        <f t="shared" si="97"/>
        <v/>
      </c>
      <c r="BP92" s="156" t="str">
        <f t="shared" si="97"/>
        <v/>
      </c>
      <c r="BQ92" s="156" t="str">
        <f t="shared" si="97"/>
        <v/>
      </c>
      <c r="BR92" s="156" t="str">
        <f t="shared" si="97"/>
        <v/>
      </c>
      <c r="BS92" s="156" t="str">
        <f t="shared" si="97"/>
        <v/>
      </c>
      <c r="BT92" s="156" t="str">
        <f t="shared" si="97"/>
        <v/>
      </c>
      <c r="BU92" s="156" t="str">
        <f t="shared" si="97"/>
        <v/>
      </c>
      <c r="BV92" s="156" t="str">
        <f t="shared" si="97"/>
        <v/>
      </c>
      <c r="BW92" s="156" t="str">
        <f t="shared" si="97"/>
        <v/>
      </c>
      <c r="BX92" s="156" t="str">
        <f t="shared" si="97"/>
        <v/>
      </c>
      <c r="BY92" s="156" t="str">
        <f t="shared" si="97"/>
        <v/>
      </c>
      <c r="BZ92" s="156" t="str">
        <f t="shared" si="97"/>
        <v/>
      </c>
      <c r="CA92" s="156" t="str">
        <f t="shared" si="97"/>
        <v/>
      </c>
      <c r="CB92" s="156" t="str">
        <f t="shared" si="97"/>
        <v/>
      </c>
      <c r="CC92" s="156" t="str">
        <f t="shared" si="98"/>
        <v/>
      </c>
      <c r="CD92" s="156" t="str">
        <f t="shared" si="98"/>
        <v/>
      </c>
      <c r="CE92" s="156" t="str">
        <f t="shared" si="98"/>
        <v/>
      </c>
      <c r="CF92" s="156" t="str">
        <f t="shared" si="98"/>
        <v/>
      </c>
      <c r="CG92" s="156" t="str">
        <f t="shared" si="98"/>
        <v/>
      </c>
      <c r="CH92" s="156" t="str">
        <f t="shared" si="98"/>
        <v/>
      </c>
      <c r="CI92" s="156" t="str">
        <f t="shared" si="98"/>
        <v/>
      </c>
      <c r="CJ92" s="156" t="str">
        <f t="shared" si="98"/>
        <v/>
      </c>
      <c r="CK92" s="156" t="str">
        <f t="shared" si="98"/>
        <v/>
      </c>
      <c r="CL92" s="156" t="str">
        <f t="shared" si="98"/>
        <v/>
      </c>
      <c r="CM92" s="156" t="str">
        <f t="shared" si="98"/>
        <v/>
      </c>
      <c r="CN92" s="156" t="str">
        <f t="shared" si="98"/>
        <v/>
      </c>
      <c r="CO92" s="156" t="str">
        <f t="shared" si="98"/>
        <v/>
      </c>
      <c r="CP92" s="156" t="str">
        <f t="shared" si="98"/>
        <v/>
      </c>
      <c r="CQ92" s="156" t="str">
        <f t="shared" si="98"/>
        <v/>
      </c>
      <c r="CR92" s="156" t="str">
        <f t="shared" si="98"/>
        <v/>
      </c>
      <c r="CS92" s="156" t="str">
        <f t="shared" si="99"/>
        <v/>
      </c>
      <c r="CT92" s="156" t="str">
        <f t="shared" si="99"/>
        <v/>
      </c>
      <c r="CU92" s="156" t="str">
        <f t="shared" si="99"/>
        <v/>
      </c>
      <c r="CV92" s="156" t="str">
        <f t="shared" si="99"/>
        <v/>
      </c>
      <c r="CW92" s="156" t="str">
        <f t="shared" si="99"/>
        <v/>
      </c>
      <c r="CX92" s="156" t="str">
        <f t="shared" si="99"/>
        <v/>
      </c>
      <c r="CY92" s="156" t="str">
        <f t="shared" si="99"/>
        <v/>
      </c>
      <c r="CZ92" s="156" t="str">
        <f t="shared" si="99"/>
        <v/>
      </c>
      <c r="DA92" s="156" t="str">
        <f t="shared" si="99"/>
        <v/>
      </c>
      <c r="DB92" s="156" t="str">
        <f t="shared" si="99"/>
        <v/>
      </c>
      <c r="DC92" s="156" t="str">
        <f t="shared" si="99"/>
        <v/>
      </c>
      <c r="DD92" s="156" t="str">
        <f t="shared" si="99"/>
        <v/>
      </c>
      <c r="DE92" s="156" t="str">
        <f t="shared" si="99"/>
        <v/>
      </c>
      <c r="DF92" s="156" t="str">
        <f t="shared" si="99"/>
        <v/>
      </c>
      <c r="DG92" s="156" t="str">
        <f t="shared" si="99"/>
        <v/>
      </c>
      <c r="DH92" s="156" t="str">
        <f t="shared" si="99"/>
        <v/>
      </c>
      <c r="DI92" s="156" t="str">
        <f t="shared" si="100"/>
        <v/>
      </c>
      <c r="DJ92" s="156" t="str">
        <f t="shared" si="100"/>
        <v/>
      </c>
      <c r="DK92" s="156" t="str">
        <f t="shared" si="100"/>
        <v/>
      </c>
      <c r="DL92" s="156" t="str">
        <f t="shared" si="100"/>
        <v/>
      </c>
      <c r="DM92" s="156" t="str">
        <f t="shared" si="100"/>
        <v/>
      </c>
      <c r="DN92" s="156" t="str">
        <f t="shared" si="100"/>
        <v/>
      </c>
      <c r="DO92" s="156" t="str">
        <f t="shared" si="100"/>
        <v/>
      </c>
      <c r="DP92" s="156" t="str">
        <f t="shared" si="100"/>
        <v/>
      </c>
      <c r="DQ92" s="156" t="str">
        <f t="shared" si="100"/>
        <v/>
      </c>
      <c r="DR92" s="156" t="str">
        <f t="shared" si="100"/>
        <v/>
      </c>
      <c r="DS92" s="156" t="str">
        <f t="shared" si="100"/>
        <v/>
      </c>
      <c r="DT92" s="156" t="str">
        <f t="shared" si="100"/>
        <v/>
      </c>
      <c r="DU92" s="156" t="str">
        <f t="shared" si="100"/>
        <v/>
      </c>
      <c r="DV92" s="156" t="str">
        <f t="shared" si="100"/>
        <v/>
      </c>
      <c r="DW92" s="156" t="str">
        <f t="shared" si="100"/>
        <v/>
      </c>
      <c r="DX92" s="156" t="str">
        <f t="shared" si="100"/>
        <v/>
      </c>
      <c r="DY92" s="156" t="str">
        <f t="shared" si="101"/>
        <v/>
      </c>
      <c r="DZ92" s="156" t="str">
        <f t="shared" si="101"/>
        <v/>
      </c>
      <c r="EA92" s="156" t="str">
        <f t="shared" si="101"/>
        <v/>
      </c>
      <c r="EB92" s="156" t="str">
        <f t="shared" si="101"/>
        <v/>
      </c>
      <c r="EC92" s="156" t="str">
        <f t="shared" si="101"/>
        <v/>
      </c>
      <c r="ED92" s="156" t="str">
        <f t="shared" si="101"/>
        <v/>
      </c>
      <c r="EE92" s="156" t="str">
        <f t="shared" si="101"/>
        <v/>
      </c>
      <c r="EF92" s="156" t="str">
        <f t="shared" si="101"/>
        <v/>
      </c>
      <c r="EG92" s="156" t="str">
        <f t="shared" si="101"/>
        <v/>
      </c>
      <c r="EH92" s="156" t="str">
        <f t="shared" si="101"/>
        <v/>
      </c>
      <c r="EI92" s="156" t="str">
        <f t="shared" si="101"/>
        <v/>
      </c>
      <c r="EJ92" s="156" t="str">
        <f t="shared" si="101"/>
        <v/>
      </c>
      <c r="EK92" s="156" t="str">
        <f t="shared" si="101"/>
        <v/>
      </c>
      <c r="EL92" s="156" t="str">
        <f t="shared" si="101"/>
        <v/>
      </c>
      <c r="EM92" s="156" t="str">
        <f t="shared" si="101"/>
        <v/>
      </c>
      <c r="EN92" s="156" t="str">
        <f t="shared" si="101"/>
        <v/>
      </c>
      <c r="EO92" s="156" t="str">
        <f t="shared" si="102"/>
        <v/>
      </c>
      <c r="EP92" s="156" t="str">
        <f t="shared" si="102"/>
        <v/>
      </c>
      <c r="EQ92" s="156" t="str">
        <f t="shared" si="102"/>
        <v/>
      </c>
      <c r="ER92" s="156" t="str">
        <f t="shared" si="102"/>
        <v/>
      </c>
      <c r="ES92" s="156" t="str">
        <f t="shared" si="102"/>
        <v/>
      </c>
      <c r="ET92" s="156" t="str">
        <f t="shared" si="102"/>
        <v/>
      </c>
      <c r="EU92" s="156" t="str">
        <f t="shared" si="102"/>
        <v/>
      </c>
      <c r="EV92" s="156" t="str">
        <f t="shared" si="102"/>
        <v/>
      </c>
      <c r="EW92" s="156" t="str">
        <f t="shared" si="102"/>
        <v/>
      </c>
      <c r="EX92" s="156" t="str">
        <f t="shared" si="102"/>
        <v/>
      </c>
      <c r="EY92" s="156" t="str">
        <f t="shared" si="102"/>
        <v/>
      </c>
      <c r="EZ92" s="156" t="str">
        <f t="shared" si="102"/>
        <v/>
      </c>
      <c r="FA92" s="156" t="str">
        <f t="shared" si="102"/>
        <v/>
      </c>
      <c r="FB92" s="156" t="str">
        <f t="shared" si="102"/>
        <v/>
      </c>
      <c r="FC92" s="156" t="str">
        <f t="shared" si="102"/>
        <v/>
      </c>
      <c r="FD92" s="156" t="str">
        <f t="shared" si="102"/>
        <v/>
      </c>
      <c r="FE92" s="156" t="str">
        <f t="shared" si="103"/>
        <v/>
      </c>
      <c r="FF92" s="156" t="str">
        <f t="shared" si="103"/>
        <v/>
      </c>
      <c r="FG92" s="156" t="str">
        <f t="shared" si="103"/>
        <v/>
      </c>
      <c r="FH92" s="156" t="str">
        <f t="shared" si="103"/>
        <v/>
      </c>
      <c r="FI92" s="156" t="str">
        <f t="shared" si="103"/>
        <v/>
      </c>
      <c r="FJ92" s="156" t="str">
        <f t="shared" si="103"/>
        <v/>
      </c>
      <c r="FK92" s="156" t="str">
        <f t="shared" si="103"/>
        <v/>
      </c>
      <c r="FL92" s="156" t="str">
        <f t="shared" si="103"/>
        <v/>
      </c>
      <c r="FM92" s="156" t="str">
        <f t="shared" si="103"/>
        <v/>
      </c>
      <c r="FN92" s="156" t="str">
        <f t="shared" si="103"/>
        <v/>
      </c>
      <c r="FO92" s="156" t="str">
        <f t="shared" si="103"/>
        <v/>
      </c>
      <c r="FP92" s="156" t="str">
        <f t="shared" si="103"/>
        <v/>
      </c>
      <c r="FQ92" s="156" t="str">
        <f t="shared" si="103"/>
        <v/>
      </c>
      <c r="FR92" s="156" t="str">
        <f t="shared" si="103"/>
        <v/>
      </c>
      <c r="FS92" s="156" t="str">
        <f t="shared" si="103"/>
        <v/>
      </c>
      <c r="FT92" s="156" t="str">
        <f t="shared" si="103"/>
        <v/>
      </c>
      <c r="FU92" s="156" t="str">
        <f t="shared" si="104"/>
        <v/>
      </c>
      <c r="FV92" s="156" t="str">
        <f t="shared" si="104"/>
        <v/>
      </c>
      <c r="FW92" s="156" t="str">
        <f t="shared" si="104"/>
        <v/>
      </c>
      <c r="FX92" s="156" t="str">
        <f t="shared" si="104"/>
        <v/>
      </c>
      <c r="FY92" s="156" t="str">
        <f t="shared" si="104"/>
        <v/>
      </c>
      <c r="FZ92" s="156" t="str">
        <f t="shared" si="104"/>
        <v/>
      </c>
      <c r="GA92" s="156" t="str">
        <f t="shared" si="104"/>
        <v/>
      </c>
      <c r="GB92" s="156" t="str">
        <f t="shared" si="104"/>
        <v/>
      </c>
      <c r="GC92" s="156" t="str">
        <f t="shared" si="104"/>
        <v/>
      </c>
      <c r="GD92" s="156" t="str">
        <f t="shared" si="104"/>
        <v/>
      </c>
      <c r="GE92" s="156" t="str">
        <f t="shared" si="104"/>
        <v/>
      </c>
      <c r="GF92" s="156" t="str">
        <f t="shared" si="104"/>
        <v/>
      </c>
      <c r="GG92" s="156" t="str">
        <f t="shared" si="104"/>
        <v/>
      </c>
      <c r="GH92" s="156" t="str">
        <f t="shared" si="104"/>
        <v/>
      </c>
      <c r="GI92" s="156" t="str">
        <f t="shared" si="104"/>
        <v/>
      </c>
      <c r="GJ92" s="156" t="str">
        <f t="shared" si="104"/>
        <v/>
      </c>
      <c r="GK92" s="156" t="str">
        <f t="shared" si="105"/>
        <v/>
      </c>
      <c r="GL92" s="156" t="str">
        <f t="shared" si="105"/>
        <v/>
      </c>
      <c r="GM92" s="156" t="str">
        <f t="shared" si="105"/>
        <v/>
      </c>
      <c r="GN92" s="156" t="str">
        <f t="shared" si="105"/>
        <v/>
      </c>
      <c r="GO92" s="156" t="str">
        <f t="shared" si="105"/>
        <v/>
      </c>
      <c r="GP92" s="156" t="str">
        <f t="shared" si="105"/>
        <v/>
      </c>
      <c r="GQ92" s="156" t="str">
        <f t="shared" si="105"/>
        <v/>
      </c>
      <c r="GR92" s="156" t="str">
        <f t="shared" si="105"/>
        <v/>
      </c>
      <c r="GS92" s="156" t="str">
        <f t="shared" si="105"/>
        <v/>
      </c>
      <c r="GT92" s="156" t="str">
        <f t="shared" si="105"/>
        <v/>
      </c>
      <c r="GU92" s="156" t="str">
        <f t="shared" si="105"/>
        <v/>
      </c>
      <c r="GV92" s="156" t="str">
        <f t="shared" si="105"/>
        <v/>
      </c>
      <c r="GW92" s="156" t="str">
        <f t="shared" si="105"/>
        <v/>
      </c>
      <c r="GX92" s="156" t="str">
        <f t="shared" si="105"/>
        <v/>
      </c>
      <c r="GY92" s="156" t="str">
        <f t="shared" si="105"/>
        <v/>
      </c>
      <c r="GZ92" s="156" t="str">
        <f t="shared" si="105"/>
        <v/>
      </c>
      <c r="HA92" s="156" t="str">
        <f t="shared" si="106"/>
        <v/>
      </c>
      <c r="HB92" s="156" t="str">
        <f t="shared" si="106"/>
        <v/>
      </c>
      <c r="HC92" s="156" t="str">
        <f t="shared" si="106"/>
        <v/>
      </c>
      <c r="HD92" s="156" t="str">
        <f t="shared" si="106"/>
        <v/>
      </c>
      <c r="HE92" s="156" t="str">
        <f t="shared" si="106"/>
        <v/>
      </c>
      <c r="HF92" s="156" t="str">
        <f t="shared" si="106"/>
        <v/>
      </c>
      <c r="HG92" s="156" t="str">
        <f t="shared" si="106"/>
        <v/>
      </c>
      <c r="HH92" s="156" t="str">
        <f t="shared" si="106"/>
        <v/>
      </c>
      <c r="HI92" s="156" t="str">
        <f t="shared" si="106"/>
        <v/>
      </c>
      <c r="HJ92" s="156" t="str">
        <f t="shared" si="106"/>
        <v/>
      </c>
      <c r="HK92" s="156" t="str">
        <f t="shared" si="106"/>
        <v/>
      </c>
      <c r="HL92" s="156" t="str">
        <f t="shared" si="106"/>
        <v/>
      </c>
      <c r="HM92" s="156" t="str">
        <f t="shared" si="106"/>
        <v/>
      </c>
      <c r="HN92" s="156" t="str">
        <f t="shared" si="106"/>
        <v/>
      </c>
      <c r="HO92" s="156" t="str">
        <f t="shared" si="106"/>
        <v/>
      </c>
      <c r="HP92" s="156" t="str">
        <f t="shared" si="106"/>
        <v/>
      </c>
      <c r="HQ92" s="156" t="str">
        <f t="shared" si="107"/>
        <v/>
      </c>
      <c r="HR92" s="156" t="str">
        <f t="shared" si="107"/>
        <v/>
      </c>
      <c r="HS92" s="156" t="str">
        <f t="shared" si="107"/>
        <v/>
      </c>
      <c r="HT92" s="156" t="str">
        <f t="shared" si="107"/>
        <v/>
      </c>
      <c r="HU92" s="156" t="str">
        <f t="shared" si="107"/>
        <v/>
      </c>
      <c r="HV92" s="156" t="str">
        <f t="shared" si="107"/>
        <v/>
      </c>
      <c r="HW92" s="156" t="str">
        <f t="shared" si="107"/>
        <v/>
      </c>
      <c r="HX92" s="156" t="str">
        <f t="shared" si="107"/>
        <v/>
      </c>
      <c r="HY92" s="156" t="str">
        <f t="shared" si="107"/>
        <v/>
      </c>
      <c r="HZ92" s="156" t="str">
        <f t="shared" si="107"/>
        <v/>
      </c>
      <c r="IA92" s="156" t="str">
        <f t="shared" si="107"/>
        <v/>
      </c>
      <c r="IB92" s="156" t="str">
        <f t="shared" si="107"/>
        <v/>
      </c>
      <c r="IC92" s="156" t="str">
        <f t="shared" si="107"/>
        <v/>
      </c>
      <c r="ID92" s="156" t="str">
        <f t="shared" si="107"/>
        <v/>
      </c>
      <c r="IE92" s="156" t="str">
        <f t="shared" si="107"/>
        <v/>
      </c>
      <c r="IF92" s="156" t="str">
        <f t="shared" si="107"/>
        <v/>
      </c>
      <c r="IG92" s="156" t="str">
        <f t="shared" si="108"/>
        <v/>
      </c>
      <c r="IH92" s="156" t="str">
        <f t="shared" si="108"/>
        <v/>
      </c>
      <c r="II92" s="156" t="str">
        <f t="shared" si="108"/>
        <v/>
      </c>
      <c r="IJ92" s="156" t="str">
        <f t="shared" si="108"/>
        <v/>
      </c>
      <c r="IK92" s="156" t="str">
        <f t="shared" si="108"/>
        <v/>
      </c>
      <c r="IL92" s="156" t="str">
        <f t="shared" si="108"/>
        <v/>
      </c>
      <c r="IM92" s="156" t="str">
        <f t="shared" si="108"/>
        <v/>
      </c>
      <c r="IN92" s="156" t="str">
        <f t="shared" si="108"/>
        <v/>
      </c>
      <c r="IO92" s="156" t="str">
        <f t="shared" si="108"/>
        <v/>
      </c>
      <c r="IP92" s="156" t="str">
        <f t="shared" si="108"/>
        <v/>
      </c>
      <c r="IQ92" s="156" t="str">
        <f t="shared" si="108"/>
        <v/>
      </c>
      <c r="IR92" s="156" t="str">
        <f t="shared" si="108"/>
        <v/>
      </c>
      <c r="IS92" s="156" t="str">
        <f t="shared" si="108"/>
        <v/>
      </c>
      <c r="IT92" s="156" t="str">
        <f t="shared" si="108"/>
        <v/>
      </c>
      <c r="IU92" s="156" t="str">
        <f t="shared" si="108"/>
        <v/>
      </c>
      <c r="IV92" s="156" t="str">
        <f t="shared" si="108"/>
        <v/>
      </c>
      <c r="IW92" s="156" t="str">
        <f t="shared" si="109"/>
        <v/>
      </c>
      <c r="IX92" s="156" t="str">
        <f t="shared" si="109"/>
        <v/>
      </c>
      <c r="IY92" s="156" t="str">
        <f t="shared" si="109"/>
        <v/>
      </c>
      <c r="IZ92" s="156" t="str">
        <f t="shared" si="109"/>
        <v/>
      </c>
      <c r="JA92" s="156" t="str">
        <f t="shared" si="109"/>
        <v/>
      </c>
      <c r="JB92" s="156" t="str">
        <f t="shared" si="109"/>
        <v/>
      </c>
      <c r="JC92" s="156" t="str">
        <f t="shared" si="109"/>
        <v/>
      </c>
      <c r="JD92" s="156" t="str">
        <f t="shared" si="109"/>
        <v/>
      </c>
      <c r="JE92" s="156" t="str">
        <f t="shared" si="109"/>
        <v/>
      </c>
      <c r="JF92" s="156" t="str">
        <f t="shared" si="109"/>
        <v/>
      </c>
      <c r="JG92" s="156" t="str">
        <f t="shared" si="109"/>
        <v/>
      </c>
      <c r="JH92" s="156" t="str">
        <f t="shared" si="109"/>
        <v/>
      </c>
      <c r="JI92" s="156" t="str">
        <f t="shared" si="109"/>
        <v/>
      </c>
      <c r="JJ92" s="156" t="str">
        <f t="shared" si="109"/>
        <v/>
      </c>
      <c r="JK92" s="156" t="str">
        <f t="shared" si="109"/>
        <v/>
      </c>
      <c r="JL92" s="156" t="str">
        <f t="shared" si="109"/>
        <v/>
      </c>
      <c r="JM92" s="156" t="str">
        <f t="shared" si="110"/>
        <v/>
      </c>
      <c r="JN92" s="156" t="str">
        <f t="shared" si="110"/>
        <v/>
      </c>
      <c r="JO92" s="156" t="str">
        <f t="shared" si="110"/>
        <v/>
      </c>
      <c r="JP92" s="156" t="str">
        <f t="shared" si="110"/>
        <v/>
      </c>
      <c r="JQ92" s="156" t="str">
        <f t="shared" si="110"/>
        <v/>
      </c>
      <c r="JR92" s="156" t="str">
        <f t="shared" si="110"/>
        <v/>
      </c>
      <c r="JS92" s="156" t="str">
        <f t="shared" si="110"/>
        <v/>
      </c>
      <c r="JT92" s="156" t="str">
        <f t="shared" si="110"/>
        <v/>
      </c>
      <c r="JU92" s="156" t="str">
        <f t="shared" si="110"/>
        <v/>
      </c>
      <c r="JV92" s="156" t="str">
        <f t="shared" si="110"/>
        <v/>
      </c>
      <c r="JW92" s="156" t="str">
        <f t="shared" si="110"/>
        <v/>
      </c>
      <c r="JX92" s="156" t="str">
        <f t="shared" si="110"/>
        <v/>
      </c>
      <c r="JY92" s="156" t="str">
        <f t="shared" si="110"/>
        <v/>
      </c>
      <c r="JZ92" s="156" t="str">
        <f t="shared" si="110"/>
        <v/>
      </c>
      <c r="KA92" s="156" t="str">
        <f t="shared" si="110"/>
        <v/>
      </c>
      <c r="KB92" s="156" t="str">
        <f t="shared" si="110"/>
        <v/>
      </c>
      <c r="KC92" s="156" t="str">
        <f t="shared" si="111"/>
        <v/>
      </c>
      <c r="KD92" s="156" t="str">
        <f t="shared" si="111"/>
        <v/>
      </c>
      <c r="KE92" s="156" t="str">
        <f t="shared" si="111"/>
        <v/>
      </c>
      <c r="KF92" s="156" t="str">
        <f t="shared" si="111"/>
        <v/>
      </c>
      <c r="KG92" s="156" t="str">
        <f t="shared" si="111"/>
        <v/>
      </c>
      <c r="KH92" s="156" t="str">
        <f t="shared" si="111"/>
        <v/>
      </c>
      <c r="KI92" s="156" t="str">
        <f t="shared" si="111"/>
        <v/>
      </c>
      <c r="KJ92" s="156" t="str">
        <f t="shared" si="111"/>
        <v/>
      </c>
      <c r="KK92" s="156" t="str">
        <f t="shared" si="111"/>
        <v/>
      </c>
      <c r="KL92" s="156" t="str">
        <f t="shared" si="111"/>
        <v/>
      </c>
      <c r="KM92" s="156" t="str">
        <f t="shared" si="111"/>
        <v/>
      </c>
      <c r="KN92" s="156" t="str">
        <f t="shared" si="111"/>
        <v/>
      </c>
      <c r="KO92" s="156" t="str">
        <f t="shared" si="111"/>
        <v/>
      </c>
      <c r="KP92" s="156" t="str">
        <f t="shared" si="111"/>
        <v/>
      </c>
      <c r="KQ92" s="156" t="str">
        <f t="shared" si="111"/>
        <v/>
      </c>
      <c r="KR92" s="156" t="str">
        <f t="shared" si="111"/>
        <v/>
      </c>
      <c r="KS92" s="156" t="str">
        <f t="shared" si="112"/>
        <v/>
      </c>
      <c r="KT92" s="156" t="str">
        <f t="shared" si="112"/>
        <v/>
      </c>
      <c r="KU92" s="156" t="str">
        <f t="shared" si="112"/>
        <v/>
      </c>
      <c r="KV92" s="156" t="str">
        <f t="shared" si="112"/>
        <v/>
      </c>
      <c r="KW92" s="156" t="str">
        <f t="shared" si="112"/>
        <v/>
      </c>
      <c r="KX92" s="156" t="str">
        <f t="shared" si="112"/>
        <v/>
      </c>
      <c r="KY92" s="156" t="str">
        <f t="shared" si="112"/>
        <v/>
      </c>
      <c r="KZ92" s="156" t="str">
        <f t="shared" si="112"/>
        <v/>
      </c>
      <c r="LA92" s="156" t="str">
        <f t="shared" si="112"/>
        <v/>
      </c>
      <c r="LB92" s="156" t="str">
        <f t="shared" si="112"/>
        <v/>
      </c>
      <c r="LC92" s="156" t="str">
        <f t="shared" si="112"/>
        <v/>
      </c>
      <c r="LD92" s="156" t="str">
        <f t="shared" si="112"/>
        <v/>
      </c>
      <c r="LE92" s="156" t="str">
        <f t="shared" si="112"/>
        <v/>
      </c>
      <c r="LF92" s="156" t="str">
        <f t="shared" si="112"/>
        <v/>
      </c>
      <c r="LG92" s="156" t="str">
        <f t="shared" si="112"/>
        <v/>
      </c>
      <c r="LH92" s="156" t="str">
        <f t="shared" si="112"/>
        <v/>
      </c>
      <c r="LI92" s="156" t="str">
        <f t="shared" si="113"/>
        <v/>
      </c>
      <c r="LJ92" s="156" t="str">
        <f t="shared" si="113"/>
        <v/>
      </c>
      <c r="LK92" s="156" t="str">
        <f t="shared" si="113"/>
        <v/>
      </c>
      <c r="LL92" s="156" t="str">
        <f t="shared" si="113"/>
        <v/>
      </c>
      <c r="LM92" s="156" t="str">
        <f t="shared" si="113"/>
        <v/>
      </c>
      <c r="LN92" s="156" t="str">
        <f t="shared" si="113"/>
        <v/>
      </c>
      <c r="LO92" s="156" t="str">
        <f t="shared" si="113"/>
        <v/>
      </c>
      <c r="LP92" s="156" t="str">
        <f t="shared" si="113"/>
        <v/>
      </c>
      <c r="LQ92" s="156" t="str">
        <f t="shared" si="113"/>
        <v/>
      </c>
      <c r="LR92" s="156" t="str">
        <f t="shared" si="113"/>
        <v/>
      </c>
      <c r="LS92" s="156" t="str">
        <f t="shared" si="113"/>
        <v/>
      </c>
      <c r="LT92" s="156" t="str">
        <f t="shared" si="113"/>
        <v/>
      </c>
      <c r="LU92" s="156" t="str">
        <f t="shared" si="113"/>
        <v/>
      </c>
      <c r="LV92" s="156" t="str">
        <f t="shared" si="113"/>
        <v/>
      </c>
      <c r="LW92" s="156" t="str">
        <f t="shared" si="113"/>
        <v/>
      </c>
      <c r="LX92" s="156" t="str">
        <f t="shared" si="113"/>
        <v/>
      </c>
      <c r="LY92" s="156" t="str">
        <f t="shared" si="114"/>
        <v/>
      </c>
      <c r="LZ92" s="156" t="str">
        <f t="shared" si="114"/>
        <v/>
      </c>
      <c r="MA92" s="156" t="str">
        <f t="shared" si="114"/>
        <v/>
      </c>
      <c r="MB92" s="156" t="str">
        <f t="shared" si="114"/>
        <v/>
      </c>
      <c r="MC92" s="156" t="str">
        <f t="shared" si="114"/>
        <v/>
      </c>
      <c r="MD92" s="156" t="str">
        <f t="shared" si="114"/>
        <v/>
      </c>
      <c r="ME92" s="156" t="str">
        <f t="shared" si="114"/>
        <v/>
      </c>
      <c r="MF92" s="156" t="str">
        <f t="shared" si="114"/>
        <v/>
      </c>
      <c r="MG92" s="156" t="str">
        <f t="shared" si="114"/>
        <v/>
      </c>
      <c r="MH92" s="156" t="str">
        <f t="shared" si="114"/>
        <v/>
      </c>
      <c r="MI92" s="156" t="str">
        <f t="shared" si="114"/>
        <v/>
      </c>
      <c r="MJ92" s="156" t="str">
        <f t="shared" si="114"/>
        <v/>
      </c>
      <c r="MK92" s="156" t="str">
        <f t="shared" si="114"/>
        <v/>
      </c>
      <c r="ML92" s="156" t="str">
        <f t="shared" si="114"/>
        <v/>
      </c>
      <c r="MM92" s="156" t="str">
        <f t="shared" si="114"/>
        <v/>
      </c>
      <c r="MN92" s="156" t="str">
        <f t="shared" si="114"/>
        <v/>
      </c>
      <c r="MO92" s="156" t="str">
        <f t="shared" si="115"/>
        <v/>
      </c>
      <c r="MP92" s="156" t="str">
        <f t="shared" si="115"/>
        <v/>
      </c>
      <c r="MQ92" s="156" t="str">
        <f t="shared" si="115"/>
        <v/>
      </c>
      <c r="MR92" s="156" t="str">
        <f t="shared" si="115"/>
        <v/>
      </c>
      <c r="MS92" s="156" t="str">
        <f t="shared" si="115"/>
        <v/>
      </c>
      <c r="MT92" s="156" t="str">
        <f t="shared" si="115"/>
        <v/>
      </c>
      <c r="MU92" s="156" t="str">
        <f t="shared" si="115"/>
        <v/>
      </c>
      <c r="MV92" s="156" t="str">
        <f t="shared" si="115"/>
        <v/>
      </c>
      <c r="MW92" s="156" t="str">
        <f t="shared" si="115"/>
        <v/>
      </c>
      <c r="MX92" s="156" t="str">
        <f t="shared" si="115"/>
        <v/>
      </c>
      <c r="MY92" s="156" t="str">
        <f t="shared" si="115"/>
        <v/>
      </c>
      <c r="MZ92" s="156" t="str">
        <f t="shared" si="115"/>
        <v/>
      </c>
      <c r="NA92" s="156" t="str">
        <f t="shared" si="115"/>
        <v/>
      </c>
      <c r="NB92" s="156" t="str">
        <f t="shared" si="115"/>
        <v/>
      </c>
      <c r="NC92" s="156" t="str">
        <f t="shared" si="115"/>
        <v/>
      </c>
      <c r="ND92" s="156" t="str">
        <f t="shared" si="115"/>
        <v/>
      </c>
      <c r="NE92" s="156" t="str">
        <f t="shared" si="118"/>
        <v/>
      </c>
      <c r="NF92" s="156" t="str">
        <f t="shared" si="118"/>
        <v/>
      </c>
      <c r="NG92" s="156" t="str">
        <f t="shared" si="118"/>
        <v/>
      </c>
      <c r="NH92" s="156" t="str">
        <f t="shared" si="118"/>
        <v/>
      </c>
      <c r="NI92" s="156" t="str">
        <f t="shared" si="118"/>
        <v/>
      </c>
      <c r="NJ92" s="156" t="str">
        <f t="shared" si="118"/>
        <v/>
      </c>
      <c r="NK92" s="156" t="str">
        <f t="shared" si="118"/>
        <v/>
      </c>
      <c r="NL92" s="156" t="str">
        <f t="shared" si="118"/>
        <v/>
      </c>
      <c r="NM92" s="156" t="str">
        <f t="shared" si="118"/>
        <v/>
      </c>
      <c r="NN92" s="156" t="str">
        <f t="shared" si="119"/>
        <v/>
      </c>
      <c r="NO92" s="156" t="str">
        <f t="shared" si="119"/>
        <v/>
      </c>
      <c r="NP92" s="156" t="str">
        <f t="shared" si="119"/>
        <v/>
      </c>
      <c r="NQ92" s="156" t="str">
        <f t="shared" si="119"/>
        <v/>
      </c>
      <c r="NR92" s="156" t="str">
        <f t="shared" si="119"/>
        <v/>
      </c>
      <c r="NS92" s="156" t="str">
        <f t="shared" si="119"/>
        <v/>
      </c>
      <c r="NT92" s="156" t="str">
        <f t="shared" si="119"/>
        <v/>
      </c>
      <c r="NU92" s="156" t="str">
        <f t="shared" si="119"/>
        <v/>
      </c>
    </row>
    <row r="93" spans="10:385" s="7" customFormat="1" ht="12.95" customHeight="1" x14ac:dyDescent="0.2">
      <c r="J93" s="3"/>
      <c r="K93" s="3"/>
      <c r="L93" s="3"/>
      <c r="M93" s="6"/>
      <c r="N93" s="6"/>
      <c r="O93" s="6"/>
      <c r="P93" s="6"/>
      <c r="Q93" s="6"/>
      <c r="R93" s="6" t="s">
        <v>71</v>
      </c>
      <c r="S93" s="6" t="s">
        <v>72</v>
      </c>
      <c r="T93" s="6" t="s">
        <v>31</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row>
    <row r="94" spans="10:385" s="7" customFormat="1" ht="12.95" customHeight="1" x14ac:dyDescent="0.2">
      <c r="J94" s="3"/>
      <c r="K94" s="3"/>
      <c r="L94" s="3"/>
      <c r="M94" s="6"/>
      <c r="N94" s="161" t="s">
        <v>73</v>
      </c>
      <c r="O94" s="6"/>
      <c r="P94" s="6"/>
      <c r="Q94" s="6"/>
      <c r="R94" s="6" t="s">
        <v>36</v>
      </c>
      <c r="S94" s="6" t="s">
        <v>37</v>
      </c>
      <c r="T94" s="152">
        <v>1</v>
      </c>
      <c r="U94" s="153">
        <v>2</v>
      </c>
      <c r="V94" s="6">
        <v>3</v>
      </c>
      <c r="W94" s="6">
        <v>4</v>
      </c>
      <c r="X94" s="6">
        <v>5</v>
      </c>
      <c r="Y94" s="6">
        <v>6</v>
      </c>
      <c r="Z94" s="6">
        <v>7</v>
      </c>
      <c r="AA94" s="6">
        <v>8</v>
      </c>
      <c r="AB94" s="6">
        <v>9</v>
      </c>
      <c r="AC94" s="6">
        <v>10</v>
      </c>
      <c r="AD94" s="6">
        <v>11</v>
      </c>
      <c r="AE94" s="6">
        <v>12</v>
      </c>
      <c r="AF94" s="6">
        <v>13</v>
      </c>
      <c r="AG94" s="6">
        <v>14</v>
      </c>
      <c r="AH94" s="6">
        <v>15</v>
      </c>
      <c r="AI94" s="6">
        <v>16</v>
      </c>
      <c r="AJ94" s="6">
        <v>17</v>
      </c>
      <c r="AK94" s="6">
        <v>18</v>
      </c>
      <c r="AL94" s="6">
        <v>19</v>
      </c>
      <c r="AM94" s="6">
        <v>20</v>
      </c>
      <c r="AN94" s="6">
        <v>21</v>
      </c>
      <c r="AO94" s="6">
        <v>22</v>
      </c>
      <c r="AP94" s="6">
        <v>23</v>
      </c>
      <c r="AQ94" s="6">
        <v>24</v>
      </c>
      <c r="AR94" s="6">
        <v>25</v>
      </c>
      <c r="AS94" s="6">
        <v>26</v>
      </c>
      <c r="AT94" s="6">
        <v>27</v>
      </c>
      <c r="AU94" s="6">
        <v>28</v>
      </c>
      <c r="AV94" s="6">
        <v>29</v>
      </c>
      <c r="AW94" s="6">
        <v>30</v>
      </c>
      <c r="AX94" s="6">
        <v>31</v>
      </c>
      <c r="AY94" s="6">
        <v>32</v>
      </c>
      <c r="AZ94" s="6">
        <v>33</v>
      </c>
      <c r="BA94" s="6">
        <v>34</v>
      </c>
      <c r="BB94" s="6">
        <v>35</v>
      </c>
      <c r="BC94" s="6">
        <v>36</v>
      </c>
      <c r="BD94" s="6">
        <v>37</v>
      </c>
      <c r="BE94" s="6">
        <v>38</v>
      </c>
      <c r="BF94" s="6">
        <v>39</v>
      </c>
      <c r="BG94" s="6">
        <v>40</v>
      </c>
      <c r="BH94" s="6">
        <v>41</v>
      </c>
      <c r="BI94" s="6">
        <v>42</v>
      </c>
      <c r="BJ94" s="6">
        <v>43</v>
      </c>
      <c r="BK94" s="6">
        <v>44</v>
      </c>
      <c r="BL94" s="6">
        <v>45</v>
      </c>
      <c r="BM94" s="6">
        <v>46</v>
      </c>
      <c r="BN94" s="6">
        <v>47</v>
      </c>
      <c r="BO94" s="6">
        <v>48</v>
      </c>
      <c r="BP94" s="6">
        <v>49</v>
      </c>
      <c r="BQ94" s="6">
        <v>50</v>
      </c>
      <c r="BR94" s="6">
        <v>51</v>
      </c>
      <c r="BS94" s="6">
        <v>52</v>
      </c>
      <c r="BT94" s="6">
        <v>53</v>
      </c>
      <c r="BU94" s="6">
        <v>54</v>
      </c>
      <c r="BV94" s="6">
        <v>55</v>
      </c>
      <c r="BW94" s="6">
        <v>56</v>
      </c>
      <c r="BX94" s="6">
        <v>57</v>
      </c>
      <c r="BY94" s="6">
        <v>58</v>
      </c>
      <c r="BZ94" s="6">
        <v>59</v>
      </c>
      <c r="CA94" s="6">
        <v>60</v>
      </c>
      <c r="CB94" s="6">
        <v>61</v>
      </c>
      <c r="CC94" s="6">
        <v>62</v>
      </c>
      <c r="CD94" s="6">
        <v>63</v>
      </c>
      <c r="CE94" s="6">
        <v>64</v>
      </c>
      <c r="CF94" s="6">
        <v>65</v>
      </c>
      <c r="CG94" s="6">
        <v>66</v>
      </c>
      <c r="CH94" s="6">
        <v>67</v>
      </c>
      <c r="CI94" s="6">
        <v>68</v>
      </c>
      <c r="CJ94" s="6">
        <v>69</v>
      </c>
      <c r="CK94" s="6">
        <v>70</v>
      </c>
      <c r="CL94" s="6">
        <v>71</v>
      </c>
      <c r="CM94" s="6">
        <v>72</v>
      </c>
      <c r="CN94" s="6">
        <v>73</v>
      </c>
      <c r="CO94" s="6">
        <v>74</v>
      </c>
      <c r="CP94" s="6">
        <v>75</v>
      </c>
      <c r="CQ94" s="6">
        <v>76</v>
      </c>
      <c r="CR94" s="6">
        <v>77</v>
      </c>
      <c r="CS94" s="6">
        <v>78</v>
      </c>
      <c r="CT94" s="6">
        <v>79</v>
      </c>
      <c r="CU94" s="6">
        <v>80</v>
      </c>
      <c r="CV94" s="6">
        <v>81</v>
      </c>
      <c r="CW94" s="6">
        <v>82</v>
      </c>
      <c r="CX94" s="6">
        <v>83</v>
      </c>
      <c r="CY94" s="6">
        <v>84</v>
      </c>
      <c r="CZ94" s="6">
        <v>85</v>
      </c>
      <c r="DA94" s="6">
        <v>86</v>
      </c>
      <c r="DB94" s="6">
        <v>87</v>
      </c>
      <c r="DC94" s="6">
        <v>88</v>
      </c>
      <c r="DD94" s="6">
        <v>89</v>
      </c>
      <c r="DE94" s="6">
        <v>90</v>
      </c>
      <c r="DF94" s="6">
        <v>91</v>
      </c>
      <c r="DG94" s="6">
        <v>92</v>
      </c>
      <c r="DH94" s="6">
        <v>93</v>
      </c>
      <c r="DI94" s="6">
        <v>94</v>
      </c>
      <c r="DJ94" s="6">
        <v>95</v>
      </c>
      <c r="DK94" s="6">
        <v>96</v>
      </c>
      <c r="DL94" s="6">
        <v>97</v>
      </c>
      <c r="DM94" s="6">
        <v>98</v>
      </c>
      <c r="DN94" s="6">
        <v>99</v>
      </c>
      <c r="DO94" s="6">
        <v>100</v>
      </c>
      <c r="DP94" s="6">
        <v>101</v>
      </c>
      <c r="DQ94" s="6">
        <v>102</v>
      </c>
      <c r="DR94" s="6">
        <v>103</v>
      </c>
      <c r="DS94" s="6">
        <v>104</v>
      </c>
      <c r="DT94" s="6">
        <v>105</v>
      </c>
      <c r="DU94" s="6">
        <v>106</v>
      </c>
      <c r="DV94" s="6">
        <v>107</v>
      </c>
      <c r="DW94" s="6">
        <v>108</v>
      </c>
      <c r="DX94" s="6">
        <v>109</v>
      </c>
      <c r="DY94" s="6">
        <v>110</v>
      </c>
      <c r="DZ94" s="6">
        <v>111</v>
      </c>
      <c r="EA94" s="6">
        <v>112</v>
      </c>
      <c r="EB94" s="6">
        <v>113</v>
      </c>
      <c r="EC94" s="6">
        <v>114</v>
      </c>
      <c r="ED94" s="6">
        <v>115</v>
      </c>
      <c r="EE94" s="6">
        <v>116</v>
      </c>
      <c r="EF94" s="6">
        <v>117</v>
      </c>
      <c r="EG94" s="6">
        <v>118</v>
      </c>
      <c r="EH94" s="6">
        <v>119</v>
      </c>
      <c r="EI94" s="6">
        <v>120</v>
      </c>
      <c r="EJ94" s="6">
        <v>121</v>
      </c>
      <c r="EK94" s="6">
        <v>122</v>
      </c>
      <c r="EL94" s="6">
        <v>123</v>
      </c>
      <c r="EM94" s="6">
        <v>124</v>
      </c>
      <c r="EN94" s="6">
        <v>125</v>
      </c>
      <c r="EO94" s="6">
        <v>126</v>
      </c>
      <c r="EP94" s="6">
        <v>127</v>
      </c>
      <c r="EQ94" s="6">
        <v>128</v>
      </c>
      <c r="ER94" s="6">
        <v>129</v>
      </c>
      <c r="ES94" s="6">
        <v>130</v>
      </c>
      <c r="ET94" s="6">
        <v>131</v>
      </c>
      <c r="EU94" s="6">
        <v>132</v>
      </c>
      <c r="EV94" s="6">
        <v>133</v>
      </c>
      <c r="EW94" s="6">
        <v>134</v>
      </c>
      <c r="EX94" s="6">
        <v>135</v>
      </c>
      <c r="EY94" s="6">
        <v>136</v>
      </c>
      <c r="EZ94" s="6">
        <v>137</v>
      </c>
      <c r="FA94" s="6">
        <v>138</v>
      </c>
      <c r="FB94" s="6">
        <v>139</v>
      </c>
      <c r="FC94" s="6">
        <v>140</v>
      </c>
      <c r="FD94" s="6">
        <v>141</v>
      </c>
      <c r="FE94" s="6">
        <v>142</v>
      </c>
      <c r="FF94" s="6">
        <v>143</v>
      </c>
      <c r="FG94" s="6">
        <v>144</v>
      </c>
      <c r="FH94" s="6">
        <v>145</v>
      </c>
      <c r="FI94" s="6">
        <v>146</v>
      </c>
      <c r="FJ94" s="6">
        <v>147</v>
      </c>
      <c r="FK94" s="6">
        <v>148</v>
      </c>
      <c r="FL94" s="6">
        <v>149</v>
      </c>
      <c r="FM94" s="6">
        <v>150</v>
      </c>
      <c r="FN94" s="6">
        <v>151</v>
      </c>
      <c r="FO94" s="6">
        <v>152</v>
      </c>
      <c r="FP94" s="6">
        <v>153</v>
      </c>
      <c r="FQ94" s="6">
        <v>154</v>
      </c>
      <c r="FR94" s="6">
        <v>155</v>
      </c>
      <c r="FS94" s="6">
        <v>156</v>
      </c>
      <c r="FT94" s="6">
        <v>157</v>
      </c>
      <c r="FU94" s="6">
        <v>158</v>
      </c>
      <c r="FV94" s="6">
        <v>159</v>
      </c>
      <c r="FW94" s="6">
        <v>160</v>
      </c>
      <c r="FX94" s="6">
        <v>161</v>
      </c>
      <c r="FY94" s="6">
        <v>162</v>
      </c>
      <c r="FZ94" s="6">
        <v>163</v>
      </c>
      <c r="GA94" s="6">
        <v>164</v>
      </c>
      <c r="GB94" s="6">
        <v>165</v>
      </c>
      <c r="GC94" s="6">
        <v>166</v>
      </c>
      <c r="GD94" s="6">
        <v>167</v>
      </c>
      <c r="GE94" s="6">
        <v>168</v>
      </c>
      <c r="GF94" s="6">
        <v>169</v>
      </c>
      <c r="GG94" s="6">
        <v>170</v>
      </c>
      <c r="GH94" s="6">
        <v>171</v>
      </c>
      <c r="GI94" s="6">
        <v>172</v>
      </c>
      <c r="GJ94" s="6">
        <v>173</v>
      </c>
      <c r="GK94" s="6">
        <v>174</v>
      </c>
      <c r="GL94" s="6">
        <v>175</v>
      </c>
      <c r="GM94" s="6">
        <v>176</v>
      </c>
      <c r="GN94" s="6">
        <v>177</v>
      </c>
      <c r="GO94" s="6">
        <v>178</v>
      </c>
      <c r="GP94" s="6">
        <v>179</v>
      </c>
      <c r="GQ94" s="6">
        <v>180</v>
      </c>
      <c r="GR94" s="6">
        <v>181</v>
      </c>
      <c r="GS94" s="6">
        <v>182</v>
      </c>
      <c r="GT94" s="6">
        <v>183</v>
      </c>
      <c r="GU94" s="6">
        <v>184</v>
      </c>
      <c r="GV94" s="6">
        <v>185</v>
      </c>
      <c r="GW94" s="6">
        <v>186</v>
      </c>
      <c r="GX94" s="6">
        <v>187</v>
      </c>
      <c r="GY94" s="6">
        <v>188</v>
      </c>
      <c r="GZ94" s="6">
        <v>189</v>
      </c>
      <c r="HA94" s="6">
        <v>190</v>
      </c>
      <c r="HB94" s="6">
        <v>191</v>
      </c>
      <c r="HC94" s="6">
        <v>192</v>
      </c>
      <c r="HD94" s="6">
        <v>193</v>
      </c>
      <c r="HE94" s="6">
        <v>194</v>
      </c>
      <c r="HF94" s="6">
        <v>195</v>
      </c>
      <c r="HG94" s="6">
        <v>196</v>
      </c>
      <c r="HH94" s="6">
        <v>197</v>
      </c>
      <c r="HI94" s="6">
        <v>198</v>
      </c>
      <c r="HJ94" s="6">
        <v>199</v>
      </c>
      <c r="HK94" s="6">
        <v>200</v>
      </c>
      <c r="HL94" s="6">
        <v>201</v>
      </c>
      <c r="HM94" s="6">
        <v>202</v>
      </c>
      <c r="HN94" s="6">
        <v>203</v>
      </c>
      <c r="HO94" s="6">
        <v>204</v>
      </c>
      <c r="HP94" s="6">
        <v>205</v>
      </c>
      <c r="HQ94" s="6">
        <v>206</v>
      </c>
      <c r="HR94" s="6">
        <v>207</v>
      </c>
      <c r="HS94" s="6">
        <v>208</v>
      </c>
      <c r="HT94" s="6">
        <v>209</v>
      </c>
      <c r="HU94" s="6">
        <v>210</v>
      </c>
      <c r="HV94" s="6">
        <v>211</v>
      </c>
      <c r="HW94" s="6">
        <v>212</v>
      </c>
      <c r="HX94" s="6">
        <v>213</v>
      </c>
      <c r="HY94" s="6">
        <v>214</v>
      </c>
      <c r="HZ94" s="6">
        <v>215</v>
      </c>
      <c r="IA94" s="6">
        <v>216</v>
      </c>
      <c r="IB94" s="6">
        <v>217</v>
      </c>
      <c r="IC94" s="6">
        <v>218</v>
      </c>
      <c r="ID94" s="6">
        <v>219</v>
      </c>
      <c r="IE94" s="6">
        <v>220</v>
      </c>
      <c r="IF94" s="6">
        <v>221</v>
      </c>
      <c r="IG94" s="6">
        <v>222</v>
      </c>
      <c r="IH94" s="6">
        <v>223</v>
      </c>
      <c r="II94" s="6">
        <v>224</v>
      </c>
      <c r="IJ94" s="6">
        <v>225</v>
      </c>
      <c r="IK94" s="6">
        <v>226</v>
      </c>
      <c r="IL94" s="6">
        <v>227</v>
      </c>
      <c r="IM94" s="6">
        <v>228</v>
      </c>
      <c r="IN94" s="6">
        <v>229</v>
      </c>
      <c r="IO94" s="6">
        <v>230</v>
      </c>
      <c r="IP94" s="6">
        <v>231</v>
      </c>
      <c r="IQ94" s="6">
        <v>232</v>
      </c>
      <c r="IR94" s="6">
        <v>233</v>
      </c>
      <c r="IS94" s="6">
        <v>234</v>
      </c>
      <c r="IT94" s="6">
        <v>235</v>
      </c>
      <c r="IU94" s="6">
        <v>236</v>
      </c>
      <c r="IV94" s="6">
        <v>237</v>
      </c>
      <c r="IW94" s="6">
        <v>238</v>
      </c>
      <c r="IX94" s="6">
        <v>239</v>
      </c>
      <c r="IY94" s="6">
        <v>240</v>
      </c>
      <c r="IZ94" s="6">
        <v>241</v>
      </c>
      <c r="JA94" s="6">
        <v>242</v>
      </c>
      <c r="JB94" s="6">
        <v>243</v>
      </c>
      <c r="JC94" s="6">
        <v>244</v>
      </c>
      <c r="JD94" s="6">
        <v>245</v>
      </c>
      <c r="JE94" s="6">
        <v>246</v>
      </c>
      <c r="JF94" s="6">
        <v>247</v>
      </c>
      <c r="JG94" s="6">
        <v>248</v>
      </c>
      <c r="JH94" s="6">
        <v>249</v>
      </c>
      <c r="JI94" s="6">
        <v>250</v>
      </c>
      <c r="JJ94" s="6">
        <v>251</v>
      </c>
      <c r="JK94" s="6">
        <v>252</v>
      </c>
      <c r="JL94" s="6">
        <v>253</v>
      </c>
      <c r="JM94" s="6">
        <v>254</v>
      </c>
      <c r="JN94" s="6">
        <v>255</v>
      </c>
      <c r="JO94" s="6">
        <v>256</v>
      </c>
      <c r="JP94" s="6">
        <v>257</v>
      </c>
      <c r="JQ94" s="6">
        <v>258</v>
      </c>
      <c r="JR94" s="6">
        <v>259</v>
      </c>
      <c r="JS94" s="6">
        <v>260</v>
      </c>
      <c r="JT94" s="6">
        <v>261</v>
      </c>
      <c r="JU94" s="6">
        <v>262</v>
      </c>
      <c r="JV94" s="6">
        <v>263</v>
      </c>
      <c r="JW94" s="6">
        <v>264</v>
      </c>
      <c r="JX94" s="6">
        <v>265</v>
      </c>
      <c r="JY94" s="6">
        <v>266</v>
      </c>
      <c r="JZ94" s="6">
        <v>267</v>
      </c>
      <c r="KA94" s="6">
        <v>268</v>
      </c>
      <c r="KB94" s="6">
        <v>269</v>
      </c>
      <c r="KC94" s="6">
        <v>270</v>
      </c>
      <c r="KD94" s="6">
        <v>271</v>
      </c>
      <c r="KE94" s="6">
        <v>272</v>
      </c>
      <c r="KF94" s="6">
        <v>273</v>
      </c>
      <c r="KG94" s="6">
        <v>274</v>
      </c>
      <c r="KH94" s="6">
        <v>275</v>
      </c>
      <c r="KI94" s="6">
        <v>276</v>
      </c>
      <c r="KJ94" s="6">
        <v>277</v>
      </c>
      <c r="KK94" s="6">
        <v>278</v>
      </c>
      <c r="KL94" s="6">
        <v>279</v>
      </c>
      <c r="KM94" s="6">
        <v>280</v>
      </c>
      <c r="KN94" s="6">
        <v>281</v>
      </c>
      <c r="KO94" s="6">
        <v>282</v>
      </c>
      <c r="KP94" s="6">
        <v>283</v>
      </c>
      <c r="KQ94" s="6">
        <v>284</v>
      </c>
      <c r="KR94" s="6">
        <v>285</v>
      </c>
      <c r="KS94" s="6">
        <v>286</v>
      </c>
      <c r="KT94" s="6">
        <v>287</v>
      </c>
      <c r="KU94" s="6">
        <v>288</v>
      </c>
      <c r="KV94" s="6">
        <v>289</v>
      </c>
      <c r="KW94" s="6">
        <v>290</v>
      </c>
      <c r="KX94" s="6">
        <v>291</v>
      </c>
      <c r="KY94" s="6">
        <v>292</v>
      </c>
      <c r="KZ94" s="6">
        <v>293</v>
      </c>
      <c r="LA94" s="6">
        <v>294</v>
      </c>
      <c r="LB94" s="6">
        <v>295</v>
      </c>
      <c r="LC94" s="6">
        <v>296</v>
      </c>
      <c r="LD94" s="6">
        <v>297</v>
      </c>
      <c r="LE94" s="6">
        <v>298</v>
      </c>
      <c r="LF94" s="6">
        <v>299</v>
      </c>
      <c r="LG94" s="6">
        <v>300</v>
      </c>
      <c r="LH94" s="6">
        <v>301</v>
      </c>
      <c r="LI94" s="6">
        <v>302</v>
      </c>
      <c r="LJ94" s="6">
        <v>303</v>
      </c>
      <c r="LK94" s="6">
        <v>304</v>
      </c>
      <c r="LL94" s="6">
        <v>305</v>
      </c>
      <c r="LM94" s="6">
        <v>306</v>
      </c>
      <c r="LN94" s="6">
        <v>307</v>
      </c>
      <c r="LO94" s="6">
        <v>308</v>
      </c>
      <c r="LP94" s="6">
        <v>309</v>
      </c>
      <c r="LQ94" s="6">
        <v>310</v>
      </c>
      <c r="LR94" s="6">
        <v>311</v>
      </c>
      <c r="LS94" s="6">
        <v>312</v>
      </c>
      <c r="LT94" s="6">
        <v>313</v>
      </c>
      <c r="LU94" s="6">
        <v>314</v>
      </c>
      <c r="LV94" s="6">
        <v>315</v>
      </c>
      <c r="LW94" s="6">
        <v>316</v>
      </c>
      <c r="LX94" s="6">
        <v>317</v>
      </c>
      <c r="LY94" s="6">
        <v>318</v>
      </c>
      <c r="LZ94" s="6">
        <v>319</v>
      </c>
      <c r="MA94" s="6">
        <v>320</v>
      </c>
      <c r="MB94" s="6">
        <v>321</v>
      </c>
      <c r="MC94" s="6">
        <v>322</v>
      </c>
      <c r="MD94" s="6">
        <v>323</v>
      </c>
      <c r="ME94" s="6">
        <v>324</v>
      </c>
      <c r="MF94" s="6">
        <v>325</v>
      </c>
      <c r="MG94" s="6">
        <v>326</v>
      </c>
      <c r="MH94" s="6">
        <v>327</v>
      </c>
      <c r="MI94" s="6">
        <v>328</v>
      </c>
      <c r="MJ94" s="6">
        <v>329</v>
      </c>
      <c r="MK94" s="6">
        <v>330</v>
      </c>
      <c r="ML94" s="6">
        <v>331</v>
      </c>
      <c r="MM94" s="6">
        <v>332</v>
      </c>
      <c r="MN94" s="6">
        <v>333</v>
      </c>
      <c r="MO94" s="6">
        <v>334</v>
      </c>
      <c r="MP94" s="6">
        <v>335</v>
      </c>
      <c r="MQ94" s="6">
        <v>336</v>
      </c>
      <c r="MR94" s="6">
        <v>337</v>
      </c>
      <c r="MS94" s="6">
        <v>338</v>
      </c>
      <c r="MT94" s="6">
        <v>339</v>
      </c>
      <c r="MU94" s="6">
        <v>340</v>
      </c>
      <c r="MV94" s="6">
        <v>341</v>
      </c>
      <c r="MW94" s="6">
        <v>342</v>
      </c>
      <c r="MX94" s="6">
        <v>343</v>
      </c>
      <c r="MY94" s="6">
        <v>344</v>
      </c>
      <c r="MZ94" s="6">
        <v>345</v>
      </c>
      <c r="NA94" s="6">
        <v>346</v>
      </c>
      <c r="NB94" s="6">
        <v>347</v>
      </c>
      <c r="NC94" s="6">
        <v>348</v>
      </c>
      <c r="ND94" s="6">
        <v>349</v>
      </c>
      <c r="NE94" s="6">
        <v>350</v>
      </c>
      <c r="NF94" s="6">
        <v>351</v>
      </c>
      <c r="NG94" s="6">
        <v>352</v>
      </c>
      <c r="NH94" s="6">
        <v>353</v>
      </c>
      <c r="NI94" s="6">
        <v>354</v>
      </c>
      <c r="NJ94" s="6">
        <v>355</v>
      </c>
      <c r="NK94" s="6">
        <v>356</v>
      </c>
      <c r="NL94" s="6">
        <v>357</v>
      </c>
      <c r="NM94" s="6">
        <v>358</v>
      </c>
      <c r="NN94" s="6">
        <v>359</v>
      </c>
      <c r="NO94" s="6">
        <v>360</v>
      </c>
      <c r="NP94" s="6">
        <v>361</v>
      </c>
      <c r="NQ94" s="6">
        <v>362</v>
      </c>
      <c r="NR94" s="6">
        <v>363</v>
      </c>
      <c r="NS94" s="6">
        <v>364</v>
      </c>
      <c r="NT94" s="6">
        <v>365</v>
      </c>
      <c r="NU94" s="6">
        <v>366</v>
      </c>
    </row>
    <row r="95" spans="10:385" s="7" customFormat="1" ht="12.95" customHeight="1" x14ac:dyDescent="0.2">
      <c r="J95" s="3"/>
      <c r="K95" s="3"/>
      <c r="L95" s="3"/>
      <c r="M95" s="6"/>
      <c r="N95" s="162" t="s">
        <v>74</v>
      </c>
      <c r="O95" s="163"/>
      <c r="P95" s="163"/>
      <c r="Q95" s="163"/>
      <c r="R95" s="164" t="str">
        <f>IF(OR(SUM(R25:R36)&gt;0,SUM(R39:R50)&gt;0,SUM(R53:R64)&gt;0,SUM(R67:R78)&gt;0,SUM(R81:R92)&gt;0),MIN(R25:R36,R39:R50,R53:R64,R67:R78,R81:R92),"")</f>
        <v/>
      </c>
      <c r="S95" s="164" t="str">
        <f>IF(R95="","",(R95+B37)-1)</f>
        <v/>
      </c>
      <c r="T95" s="164" t="str">
        <f>IF(R95="","",R95)</f>
        <v/>
      </c>
      <c r="U95" s="164" t="str">
        <f t="shared" ref="U95:AF95" si="120">IF($R95="","",IF($R95+COLUMN(A96)&gt;$S95,"",T95+1))</f>
        <v/>
      </c>
      <c r="V95" s="164" t="str">
        <f t="shared" si="120"/>
        <v/>
      </c>
      <c r="W95" s="164" t="str">
        <f t="shared" si="120"/>
        <v/>
      </c>
      <c r="X95" s="164" t="str">
        <f t="shared" si="120"/>
        <v/>
      </c>
      <c r="Y95" s="164" t="str">
        <f t="shared" si="120"/>
        <v/>
      </c>
      <c r="Z95" s="164" t="str">
        <f t="shared" si="120"/>
        <v/>
      </c>
      <c r="AA95" s="164" t="str">
        <f t="shared" si="120"/>
        <v/>
      </c>
      <c r="AB95" s="164" t="str">
        <f t="shared" si="120"/>
        <v/>
      </c>
      <c r="AC95" s="164" t="str">
        <f t="shared" si="120"/>
        <v/>
      </c>
      <c r="AD95" s="164" t="str">
        <f t="shared" si="120"/>
        <v/>
      </c>
      <c r="AE95" s="164" t="str">
        <f t="shared" si="120"/>
        <v/>
      </c>
      <c r="AF95" s="164" t="str">
        <f t="shared" si="120"/>
        <v/>
      </c>
      <c r="AG95" s="164" t="str">
        <f t="shared" ref="AG95:CR95" si="121">IF($R95="","",IF($R95+COLUMN(M95)&gt;$S95,"",AF95+1))</f>
        <v/>
      </c>
      <c r="AH95" s="164" t="str">
        <f t="shared" si="121"/>
        <v/>
      </c>
      <c r="AI95" s="164" t="str">
        <f t="shared" si="121"/>
        <v/>
      </c>
      <c r="AJ95" s="164" t="str">
        <f t="shared" si="121"/>
        <v/>
      </c>
      <c r="AK95" s="164" t="str">
        <f t="shared" si="121"/>
        <v/>
      </c>
      <c r="AL95" s="164" t="str">
        <f t="shared" si="121"/>
        <v/>
      </c>
      <c r="AM95" s="164" t="str">
        <f t="shared" si="121"/>
        <v/>
      </c>
      <c r="AN95" s="164" t="str">
        <f t="shared" si="121"/>
        <v/>
      </c>
      <c r="AO95" s="164" t="str">
        <f t="shared" si="121"/>
        <v/>
      </c>
      <c r="AP95" s="164" t="str">
        <f t="shared" si="121"/>
        <v/>
      </c>
      <c r="AQ95" s="164" t="str">
        <f t="shared" si="121"/>
        <v/>
      </c>
      <c r="AR95" s="164" t="str">
        <f t="shared" si="121"/>
        <v/>
      </c>
      <c r="AS95" s="164" t="str">
        <f t="shared" si="121"/>
        <v/>
      </c>
      <c r="AT95" s="164" t="str">
        <f t="shared" si="121"/>
        <v/>
      </c>
      <c r="AU95" s="164" t="str">
        <f t="shared" si="121"/>
        <v/>
      </c>
      <c r="AV95" s="164" t="str">
        <f t="shared" si="121"/>
        <v/>
      </c>
      <c r="AW95" s="164" t="str">
        <f t="shared" si="121"/>
        <v/>
      </c>
      <c r="AX95" s="164" t="str">
        <f t="shared" si="121"/>
        <v/>
      </c>
      <c r="AY95" s="164" t="str">
        <f t="shared" si="121"/>
        <v/>
      </c>
      <c r="AZ95" s="164" t="str">
        <f t="shared" si="121"/>
        <v/>
      </c>
      <c r="BA95" s="164" t="str">
        <f t="shared" si="121"/>
        <v/>
      </c>
      <c r="BB95" s="164" t="str">
        <f t="shared" si="121"/>
        <v/>
      </c>
      <c r="BC95" s="164" t="str">
        <f t="shared" si="121"/>
        <v/>
      </c>
      <c r="BD95" s="164" t="str">
        <f t="shared" si="121"/>
        <v/>
      </c>
      <c r="BE95" s="164" t="str">
        <f t="shared" si="121"/>
        <v/>
      </c>
      <c r="BF95" s="164" t="str">
        <f t="shared" si="121"/>
        <v/>
      </c>
      <c r="BG95" s="164" t="str">
        <f t="shared" si="121"/>
        <v/>
      </c>
      <c r="BH95" s="164" t="str">
        <f t="shared" si="121"/>
        <v/>
      </c>
      <c r="BI95" s="164" t="str">
        <f t="shared" si="121"/>
        <v/>
      </c>
      <c r="BJ95" s="164" t="str">
        <f t="shared" si="121"/>
        <v/>
      </c>
      <c r="BK95" s="164" t="str">
        <f t="shared" si="121"/>
        <v/>
      </c>
      <c r="BL95" s="164" t="str">
        <f t="shared" si="121"/>
        <v/>
      </c>
      <c r="BM95" s="164" t="str">
        <f t="shared" si="121"/>
        <v/>
      </c>
      <c r="BN95" s="164" t="str">
        <f t="shared" si="121"/>
        <v/>
      </c>
      <c r="BO95" s="164" t="str">
        <f t="shared" si="121"/>
        <v/>
      </c>
      <c r="BP95" s="164" t="str">
        <f t="shared" si="121"/>
        <v/>
      </c>
      <c r="BQ95" s="164" t="str">
        <f t="shared" si="121"/>
        <v/>
      </c>
      <c r="BR95" s="164" t="str">
        <f t="shared" si="121"/>
        <v/>
      </c>
      <c r="BS95" s="164" t="str">
        <f t="shared" si="121"/>
        <v/>
      </c>
      <c r="BT95" s="164" t="str">
        <f t="shared" si="121"/>
        <v/>
      </c>
      <c r="BU95" s="164" t="str">
        <f t="shared" si="121"/>
        <v/>
      </c>
      <c r="BV95" s="164" t="str">
        <f t="shared" si="121"/>
        <v/>
      </c>
      <c r="BW95" s="164" t="str">
        <f t="shared" si="121"/>
        <v/>
      </c>
      <c r="BX95" s="164" t="str">
        <f t="shared" si="121"/>
        <v/>
      </c>
      <c r="BY95" s="164" t="str">
        <f t="shared" si="121"/>
        <v/>
      </c>
      <c r="BZ95" s="164" t="str">
        <f t="shared" si="121"/>
        <v/>
      </c>
      <c r="CA95" s="164" t="str">
        <f t="shared" si="121"/>
        <v/>
      </c>
      <c r="CB95" s="164" t="str">
        <f t="shared" si="121"/>
        <v/>
      </c>
      <c r="CC95" s="164" t="str">
        <f t="shared" si="121"/>
        <v/>
      </c>
      <c r="CD95" s="164" t="str">
        <f t="shared" si="121"/>
        <v/>
      </c>
      <c r="CE95" s="164" t="str">
        <f t="shared" si="121"/>
        <v/>
      </c>
      <c r="CF95" s="164" t="str">
        <f t="shared" si="121"/>
        <v/>
      </c>
      <c r="CG95" s="164" t="str">
        <f t="shared" si="121"/>
        <v/>
      </c>
      <c r="CH95" s="164" t="str">
        <f t="shared" si="121"/>
        <v/>
      </c>
      <c r="CI95" s="164" t="str">
        <f t="shared" si="121"/>
        <v/>
      </c>
      <c r="CJ95" s="164" t="str">
        <f t="shared" si="121"/>
        <v/>
      </c>
      <c r="CK95" s="164" t="str">
        <f t="shared" si="121"/>
        <v/>
      </c>
      <c r="CL95" s="164" t="str">
        <f t="shared" si="121"/>
        <v/>
      </c>
      <c r="CM95" s="164" t="str">
        <f t="shared" si="121"/>
        <v/>
      </c>
      <c r="CN95" s="164" t="str">
        <f t="shared" si="121"/>
        <v/>
      </c>
      <c r="CO95" s="164" t="str">
        <f t="shared" si="121"/>
        <v/>
      </c>
      <c r="CP95" s="164" t="str">
        <f t="shared" si="121"/>
        <v/>
      </c>
      <c r="CQ95" s="164" t="str">
        <f t="shared" si="121"/>
        <v/>
      </c>
      <c r="CR95" s="164" t="str">
        <f t="shared" si="121"/>
        <v/>
      </c>
      <c r="CS95" s="164" t="str">
        <f t="shared" ref="CS95:FD95" si="122">IF($R95="","",IF($R95+COLUMN(BY95)&gt;$S95,"",CR95+1))</f>
        <v/>
      </c>
      <c r="CT95" s="164" t="str">
        <f t="shared" si="122"/>
        <v/>
      </c>
      <c r="CU95" s="164" t="str">
        <f t="shared" si="122"/>
        <v/>
      </c>
      <c r="CV95" s="164" t="str">
        <f t="shared" si="122"/>
        <v/>
      </c>
      <c r="CW95" s="164" t="str">
        <f t="shared" si="122"/>
        <v/>
      </c>
      <c r="CX95" s="164" t="str">
        <f t="shared" si="122"/>
        <v/>
      </c>
      <c r="CY95" s="164" t="str">
        <f t="shared" si="122"/>
        <v/>
      </c>
      <c r="CZ95" s="164" t="str">
        <f t="shared" si="122"/>
        <v/>
      </c>
      <c r="DA95" s="164" t="str">
        <f t="shared" si="122"/>
        <v/>
      </c>
      <c r="DB95" s="164" t="str">
        <f t="shared" si="122"/>
        <v/>
      </c>
      <c r="DC95" s="164" t="str">
        <f t="shared" si="122"/>
        <v/>
      </c>
      <c r="DD95" s="164" t="str">
        <f t="shared" si="122"/>
        <v/>
      </c>
      <c r="DE95" s="164" t="str">
        <f t="shared" si="122"/>
        <v/>
      </c>
      <c r="DF95" s="164" t="str">
        <f t="shared" si="122"/>
        <v/>
      </c>
      <c r="DG95" s="164" t="str">
        <f t="shared" si="122"/>
        <v/>
      </c>
      <c r="DH95" s="164" t="str">
        <f t="shared" si="122"/>
        <v/>
      </c>
      <c r="DI95" s="164" t="str">
        <f t="shared" si="122"/>
        <v/>
      </c>
      <c r="DJ95" s="164" t="str">
        <f t="shared" si="122"/>
        <v/>
      </c>
      <c r="DK95" s="164" t="str">
        <f t="shared" si="122"/>
        <v/>
      </c>
      <c r="DL95" s="164" t="str">
        <f t="shared" si="122"/>
        <v/>
      </c>
      <c r="DM95" s="164" t="str">
        <f t="shared" si="122"/>
        <v/>
      </c>
      <c r="DN95" s="164" t="str">
        <f t="shared" si="122"/>
        <v/>
      </c>
      <c r="DO95" s="164" t="str">
        <f t="shared" si="122"/>
        <v/>
      </c>
      <c r="DP95" s="164" t="str">
        <f t="shared" si="122"/>
        <v/>
      </c>
      <c r="DQ95" s="164" t="str">
        <f t="shared" si="122"/>
        <v/>
      </c>
      <c r="DR95" s="164" t="str">
        <f t="shared" si="122"/>
        <v/>
      </c>
      <c r="DS95" s="164" t="str">
        <f t="shared" si="122"/>
        <v/>
      </c>
      <c r="DT95" s="164" t="str">
        <f t="shared" si="122"/>
        <v/>
      </c>
      <c r="DU95" s="164" t="str">
        <f t="shared" si="122"/>
        <v/>
      </c>
      <c r="DV95" s="164" t="str">
        <f t="shared" si="122"/>
        <v/>
      </c>
      <c r="DW95" s="164" t="str">
        <f t="shared" si="122"/>
        <v/>
      </c>
      <c r="DX95" s="164" t="str">
        <f t="shared" si="122"/>
        <v/>
      </c>
      <c r="DY95" s="164" t="str">
        <f t="shared" si="122"/>
        <v/>
      </c>
      <c r="DZ95" s="164" t="str">
        <f t="shared" si="122"/>
        <v/>
      </c>
      <c r="EA95" s="164" t="str">
        <f t="shared" si="122"/>
        <v/>
      </c>
      <c r="EB95" s="164" t="str">
        <f t="shared" si="122"/>
        <v/>
      </c>
      <c r="EC95" s="164" t="str">
        <f t="shared" si="122"/>
        <v/>
      </c>
      <c r="ED95" s="164" t="str">
        <f t="shared" si="122"/>
        <v/>
      </c>
      <c r="EE95" s="164" t="str">
        <f t="shared" si="122"/>
        <v/>
      </c>
      <c r="EF95" s="164" t="str">
        <f t="shared" si="122"/>
        <v/>
      </c>
      <c r="EG95" s="164" t="str">
        <f t="shared" si="122"/>
        <v/>
      </c>
      <c r="EH95" s="164" t="str">
        <f t="shared" si="122"/>
        <v/>
      </c>
      <c r="EI95" s="164" t="str">
        <f t="shared" si="122"/>
        <v/>
      </c>
      <c r="EJ95" s="164" t="str">
        <f t="shared" si="122"/>
        <v/>
      </c>
      <c r="EK95" s="164" t="str">
        <f t="shared" si="122"/>
        <v/>
      </c>
      <c r="EL95" s="164" t="str">
        <f t="shared" si="122"/>
        <v/>
      </c>
      <c r="EM95" s="164" t="str">
        <f t="shared" si="122"/>
        <v/>
      </c>
      <c r="EN95" s="164" t="str">
        <f t="shared" si="122"/>
        <v/>
      </c>
      <c r="EO95" s="164" t="str">
        <f t="shared" si="122"/>
        <v/>
      </c>
      <c r="EP95" s="164" t="str">
        <f t="shared" si="122"/>
        <v/>
      </c>
      <c r="EQ95" s="164" t="str">
        <f t="shared" si="122"/>
        <v/>
      </c>
      <c r="ER95" s="164" t="str">
        <f t="shared" si="122"/>
        <v/>
      </c>
      <c r="ES95" s="164" t="str">
        <f t="shared" si="122"/>
        <v/>
      </c>
      <c r="ET95" s="164" t="str">
        <f t="shared" si="122"/>
        <v/>
      </c>
      <c r="EU95" s="164" t="str">
        <f t="shared" si="122"/>
        <v/>
      </c>
      <c r="EV95" s="164" t="str">
        <f t="shared" si="122"/>
        <v/>
      </c>
      <c r="EW95" s="164" t="str">
        <f t="shared" si="122"/>
        <v/>
      </c>
      <c r="EX95" s="164" t="str">
        <f t="shared" si="122"/>
        <v/>
      </c>
      <c r="EY95" s="164" t="str">
        <f t="shared" si="122"/>
        <v/>
      </c>
      <c r="EZ95" s="164" t="str">
        <f t="shared" si="122"/>
        <v/>
      </c>
      <c r="FA95" s="164" t="str">
        <f t="shared" si="122"/>
        <v/>
      </c>
      <c r="FB95" s="164" t="str">
        <f t="shared" si="122"/>
        <v/>
      </c>
      <c r="FC95" s="164" t="str">
        <f t="shared" si="122"/>
        <v/>
      </c>
      <c r="FD95" s="164" t="str">
        <f t="shared" si="122"/>
        <v/>
      </c>
      <c r="FE95" s="164" t="str">
        <f t="shared" ref="FE95:HP95" si="123">IF($R95="","",IF($R95+COLUMN(EK95)&gt;$S95,"",FD95+1))</f>
        <v/>
      </c>
      <c r="FF95" s="164" t="str">
        <f t="shared" si="123"/>
        <v/>
      </c>
      <c r="FG95" s="164" t="str">
        <f t="shared" si="123"/>
        <v/>
      </c>
      <c r="FH95" s="164" t="str">
        <f t="shared" si="123"/>
        <v/>
      </c>
      <c r="FI95" s="164" t="str">
        <f t="shared" si="123"/>
        <v/>
      </c>
      <c r="FJ95" s="164" t="str">
        <f t="shared" si="123"/>
        <v/>
      </c>
      <c r="FK95" s="164" t="str">
        <f t="shared" si="123"/>
        <v/>
      </c>
      <c r="FL95" s="164" t="str">
        <f t="shared" si="123"/>
        <v/>
      </c>
      <c r="FM95" s="164" t="str">
        <f t="shared" si="123"/>
        <v/>
      </c>
      <c r="FN95" s="164" t="str">
        <f t="shared" si="123"/>
        <v/>
      </c>
      <c r="FO95" s="164" t="str">
        <f t="shared" si="123"/>
        <v/>
      </c>
      <c r="FP95" s="164" t="str">
        <f t="shared" si="123"/>
        <v/>
      </c>
      <c r="FQ95" s="164" t="str">
        <f t="shared" si="123"/>
        <v/>
      </c>
      <c r="FR95" s="164" t="str">
        <f t="shared" si="123"/>
        <v/>
      </c>
      <c r="FS95" s="164" t="str">
        <f t="shared" si="123"/>
        <v/>
      </c>
      <c r="FT95" s="164" t="str">
        <f t="shared" si="123"/>
        <v/>
      </c>
      <c r="FU95" s="164" t="str">
        <f t="shared" si="123"/>
        <v/>
      </c>
      <c r="FV95" s="164" t="str">
        <f t="shared" si="123"/>
        <v/>
      </c>
      <c r="FW95" s="164" t="str">
        <f t="shared" si="123"/>
        <v/>
      </c>
      <c r="FX95" s="164" t="str">
        <f t="shared" si="123"/>
        <v/>
      </c>
      <c r="FY95" s="164" t="str">
        <f t="shared" si="123"/>
        <v/>
      </c>
      <c r="FZ95" s="164" t="str">
        <f t="shared" si="123"/>
        <v/>
      </c>
      <c r="GA95" s="164" t="str">
        <f t="shared" si="123"/>
        <v/>
      </c>
      <c r="GB95" s="164" t="str">
        <f t="shared" si="123"/>
        <v/>
      </c>
      <c r="GC95" s="164" t="str">
        <f t="shared" si="123"/>
        <v/>
      </c>
      <c r="GD95" s="164" t="str">
        <f t="shared" si="123"/>
        <v/>
      </c>
      <c r="GE95" s="164" t="str">
        <f t="shared" si="123"/>
        <v/>
      </c>
      <c r="GF95" s="164" t="str">
        <f t="shared" si="123"/>
        <v/>
      </c>
      <c r="GG95" s="164" t="str">
        <f t="shared" si="123"/>
        <v/>
      </c>
      <c r="GH95" s="164" t="str">
        <f t="shared" si="123"/>
        <v/>
      </c>
      <c r="GI95" s="164" t="str">
        <f t="shared" si="123"/>
        <v/>
      </c>
      <c r="GJ95" s="164" t="str">
        <f t="shared" si="123"/>
        <v/>
      </c>
      <c r="GK95" s="164" t="str">
        <f t="shared" si="123"/>
        <v/>
      </c>
      <c r="GL95" s="164" t="str">
        <f t="shared" si="123"/>
        <v/>
      </c>
      <c r="GM95" s="164" t="str">
        <f t="shared" si="123"/>
        <v/>
      </c>
      <c r="GN95" s="164" t="str">
        <f t="shared" si="123"/>
        <v/>
      </c>
      <c r="GO95" s="164" t="str">
        <f t="shared" si="123"/>
        <v/>
      </c>
      <c r="GP95" s="164" t="str">
        <f t="shared" si="123"/>
        <v/>
      </c>
      <c r="GQ95" s="164" t="str">
        <f t="shared" si="123"/>
        <v/>
      </c>
      <c r="GR95" s="164" t="str">
        <f t="shared" si="123"/>
        <v/>
      </c>
      <c r="GS95" s="164" t="str">
        <f t="shared" si="123"/>
        <v/>
      </c>
      <c r="GT95" s="164" t="str">
        <f t="shared" si="123"/>
        <v/>
      </c>
      <c r="GU95" s="164" t="str">
        <f t="shared" si="123"/>
        <v/>
      </c>
      <c r="GV95" s="164" t="str">
        <f t="shared" si="123"/>
        <v/>
      </c>
      <c r="GW95" s="164" t="str">
        <f t="shared" si="123"/>
        <v/>
      </c>
      <c r="GX95" s="164" t="str">
        <f t="shared" si="123"/>
        <v/>
      </c>
      <c r="GY95" s="164" t="str">
        <f t="shared" si="123"/>
        <v/>
      </c>
      <c r="GZ95" s="164" t="str">
        <f t="shared" si="123"/>
        <v/>
      </c>
      <c r="HA95" s="164" t="str">
        <f t="shared" si="123"/>
        <v/>
      </c>
      <c r="HB95" s="164" t="str">
        <f t="shared" si="123"/>
        <v/>
      </c>
      <c r="HC95" s="164" t="str">
        <f t="shared" si="123"/>
        <v/>
      </c>
      <c r="HD95" s="164" t="str">
        <f t="shared" si="123"/>
        <v/>
      </c>
      <c r="HE95" s="164" t="str">
        <f t="shared" si="123"/>
        <v/>
      </c>
      <c r="HF95" s="164" t="str">
        <f t="shared" si="123"/>
        <v/>
      </c>
      <c r="HG95" s="164" t="str">
        <f t="shared" si="123"/>
        <v/>
      </c>
      <c r="HH95" s="164" t="str">
        <f t="shared" si="123"/>
        <v/>
      </c>
      <c r="HI95" s="164" t="str">
        <f t="shared" si="123"/>
        <v/>
      </c>
      <c r="HJ95" s="164" t="str">
        <f t="shared" si="123"/>
        <v/>
      </c>
      <c r="HK95" s="164" t="str">
        <f t="shared" si="123"/>
        <v/>
      </c>
      <c r="HL95" s="164" t="str">
        <f t="shared" si="123"/>
        <v/>
      </c>
      <c r="HM95" s="164" t="str">
        <f t="shared" si="123"/>
        <v/>
      </c>
      <c r="HN95" s="164" t="str">
        <f t="shared" si="123"/>
        <v/>
      </c>
      <c r="HO95" s="164" t="str">
        <f t="shared" si="123"/>
        <v/>
      </c>
      <c r="HP95" s="164" t="str">
        <f t="shared" si="123"/>
        <v/>
      </c>
      <c r="HQ95" s="164" t="str">
        <f t="shared" ref="HQ95:KB95" si="124">IF($R95="","",IF($R95+COLUMN(GW95)&gt;$S95,"",HP95+1))</f>
        <v/>
      </c>
      <c r="HR95" s="164" t="str">
        <f t="shared" si="124"/>
        <v/>
      </c>
      <c r="HS95" s="164" t="str">
        <f t="shared" si="124"/>
        <v/>
      </c>
      <c r="HT95" s="164" t="str">
        <f t="shared" si="124"/>
        <v/>
      </c>
      <c r="HU95" s="164" t="str">
        <f t="shared" si="124"/>
        <v/>
      </c>
      <c r="HV95" s="164" t="str">
        <f t="shared" si="124"/>
        <v/>
      </c>
      <c r="HW95" s="164" t="str">
        <f t="shared" si="124"/>
        <v/>
      </c>
      <c r="HX95" s="164" t="str">
        <f t="shared" si="124"/>
        <v/>
      </c>
      <c r="HY95" s="164" t="str">
        <f t="shared" si="124"/>
        <v/>
      </c>
      <c r="HZ95" s="164" t="str">
        <f t="shared" si="124"/>
        <v/>
      </c>
      <c r="IA95" s="164" t="str">
        <f t="shared" si="124"/>
        <v/>
      </c>
      <c r="IB95" s="164" t="str">
        <f t="shared" si="124"/>
        <v/>
      </c>
      <c r="IC95" s="164" t="str">
        <f t="shared" si="124"/>
        <v/>
      </c>
      <c r="ID95" s="164" t="str">
        <f t="shared" si="124"/>
        <v/>
      </c>
      <c r="IE95" s="164" t="str">
        <f t="shared" si="124"/>
        <v/>
      </c>
      <c r="IF95" s="164" t="str">
        <f t="shared" si="124"/>
        <v/>
      </c>
      <c r="IG95" s="164" t="str">
        <f t="shared" si="124"/>
        <v/>
      </c>
      <c r="IH95" s="164" t="str">
        <f t="shared" si="124"/>
        <v/>
      </c>
      <c r="II95" s="164" t="str">
        <f t="shared" si="124"/>
        <v/>
      </c>
      <c r="IJ95" s="164" t="str">
        <f t="shared" si="124"/>
        <v/>
      </c>
      <c r="IK95" s="164" t="str">
        <f t="shared" si="124"/>
        <v/>
      </c>
      <c r="IL95" s="164" t="str">
        <f t="shared" si="124"/>
        <v/>
      </c>
      <c r="IM95" s="164" t="str">
        <f t="shared" si="124"/>
        <v/>
      </c>
      <c r="IN95" s="164" t="str">
        <f t="shared" si="124"/>
        <v/>
      </c>
      <c r="IO95" s="164" t="str">
        <f t="shared" si="124"/>
        <v/>
      </c>
      <c r="IP95" s="164" t="str">
        <f t="shared" si="124"/>
        <v/>
      </c>
      <c r="IQ95" s="164" t="str">
        <f t="shared" si="124"/>
        <v/>
      </c>
      <c r="IR95" s="164" t="str">
        <f t="shared" si="124"/>
        <v/>
      </c>
      <c r="IS95" s="164" t="str">
        <f t="shared" si="124"/>
        <v/>
      </c>
      <c r="IT95" s="164" t="str">
        <f t="shared" si="124"/>
        <v/>
      </c>
      <c r="IU95" s="164" t="str">
        <f t="shared" si="124"/>
        <v/>
      </c>
      <c r="IV95" s="164" t="str">
        <f t="shared" si="124"/>
        <v/>
      </c>
      <c r="IW95" s="164" t="str">
        <f t="shared" si="124"/>
        <v/>
      </c>
      <c r="IX95" s="164" t="str">
        <f t="shared" si="124"/>
        <v/>
      </c>
      <c r="IY95" s="164" t="str">
        <f t="shared" si="124"/>
        <v/>
      </c>
      <c r="IZ95" s="164" t="str">
        <f t="shared" si="124"/>
        <v/>
      </c>
      <c r="JA95" s="164" t="str">
        <f t="shared" si="124"/>
        <v/>
      </c>
      <c r="JB95" s="164" t="str">
        <f t="shared" si="124"/>
        <v/>
      </c>
      <c r="JC95" s="164" t="str">
        <f t="shared" si="124"/>
        <v/>
      </c>
      <c r="JD95" s="164" t="str">
        <f t="shared" si="124"/>
        <v/>
      </c>
      <c r="JE95" s="164" t="str">
        <f t="shared" si="124"/>
        <v/>
      </c>
      <c r="JF95" s="164" t="str">
        <f t="shared" si="124"/>
        <v/>
      </c>
      <c r="JG95" s="164" t="str">
        <f t="shared" si="124"/>
        <v/>
      </c>
      <c r="JH95" s="164" t="str">
        <f t="shared" si="124"/>
        <v/>
      </c>
      <c r="JI95" s="164" t="str">
        <f t="shared" si="124"/>
        <v/>
      </c>
      <c r="JJ95" s="164" t="str">
        <f t="shared" si="124"/>
        <v/>
      </c>
      <c r="JK95" s="164" t="str">
        <f t="shared" si="124"/>
        <v/>
      </c>
      <c r="JL95" s="164" t="str">
        <f t="shared" si="124"/>
        <v/>
      </c>
      <c r="JM95" s="164" t="str">
        <f t="shared" si="124"/>
        <v/>
      </c>
      <c r="JN95" s="164" t="str">
        <f t="shared" si="124"/>
        <v/>
      </c>
      <c r="JO95" s="164" t="str">
        <f t="shared" si="124"/>
        <v/>
      </c>
      <c r="JP95" s="164" t="str">
        <f t="shared" si="124"/>
        <v/>
      </c>
      <c r="JQ95" s="164" t="str">
        <f t="shared" si="124"/>
        <v/>
      </c>
      <c r="JR95" s="164" t="str">
        <f t="shared" si="124"/>
        <v/>
      </c>
      <c r="JS95" s="164" t="str">
        <f t="shared" si="124"/>
        <v/>
      </c>
      <c r="JT95" s="164" t="str">
        <f t="shared" si="124"/>
        <v/>
      </c>
      <c r="JU95" s="164" t="str">
        <f t="shared" si="124"/>
        <v/>
      </c>
      <c r="JV95" s="164" t="str">
        <f t="shared" si="124"/>
        <v/>
      </c>
      <c r="JW95" s="164" t="str">
        <f t="shared" si="124"/>
        <v/>
      </c>
      <c r="JX95" s="164" t="str">
        <f t="shared" si="124"/>
        <v/>
      </c>
      <c r="JY95" s="164" t="str">
        <f t="shared" si="124"/>
        <v/>
      </c>
      <c r="JZ95" s="164" t="str">
        <f t="shared" si="124"/>
        <v/>
      </c>
      <c r="KA95" s="164" t="str">
        <f t="shared" si="124"/>
        <v/>
      </c>
      <c r="KB95" s="164" t="str">
        <f t="shared" si="124"/>
        <v/>
      </c>
      <c r="KC95" s="164" t="str">
        <f t="shared" ref="KC95:MN95" si="125">IF($R95="","",IF($R95+COLUMN(JI95)&gt;$S95,"",KB95+1))</f>
        <v/>
      </c>
      <c r="KD95" s="164" t="str">
        <f t="shared" si="125"/>
        <v/>
      </c>
      <c r="KE95" s="164" t="str">
        <f t="shared" si="125"/>
        <v/>
      </c>
      <c r="KF95" s="164" t="str">
        <f t="shared" si="125"/>
        <v/>
      </c>
      <c r="KG95" s="164" t="str">
        <f t="shared" si="125"/>
        <v/>
      </c>
      <c r="KH95" s="164" t="str">
        <f t="shared" si="125"/>
        <v/>
      </c>
      <c r="KI95" s="164" t="str">
        <f t="shared" si="125"/>
        <v/>
      </c>
      <c r="KJ95" s="164" t="str">
        <f t="shared" si="125"/>
        <v/>
      </c>
      <c r="KK95" s="164" t="str">
        <f t="shared" si="125"/>
        <v/>
      </c>
      <c r="KL95" s="164" t="str">
        <f t="shared" si="125"/>
        <v/>
      </c>
      <c r="KM95" s="164" t="str">
        <f t="shared" si="125"/>
        <v/>
      </c>
      <c r="KN95" s="164" t="str">
        <f t="shared" si="125"/>
        <v/>
      </c>
      <c r="KO95" s="164" t="str">
        <f t="shared" si="125"/>
        <v/>
      </c>
      <c r="KP95" s="164" t="str">
        <f t="shared" si="125"/>
        <v/>
      </c>
      <c r="KQ95" s="164" t="str">
        <f t="shared" si="125"/>
        <v/>
      </c>
      <c r="KR95" s="164" t="str">
        <f t="shared" si="125"/>
        <v/>
      </c>
      <c r="KS95" s="164" t="str">
        <f t="shared" si="125"/>
        <v/>
      </c>
      <c r="KT95" s="164" t="str">
        <f t="shared" si="125"/>
        <v/>
      </c>
      <c r="KU95" s="164" t="str">
        <f t="shared" si="125"/>
        <v/>
      </c>
      <c r="KV95" s="164" t="str">
        <f t="shared" si="125"/>
        <v/>
      </c>
      <c r="KW95" s="164" t="str">
        <f t="shared" si="125"/>
        <v/>
      </c>
      <c r="KX95" s="164" t="str">
        <f t="shared" si="125"/>
        <v/>
      </c>
      <c r="KY95" s="164" t="str">
        <f t="shared" si="125"/>
        <v/>
      </c>
      <c r="KZ95" s="164" t="str">
        <f t="shared" si="125"/>
        <v/>
      </c>
      <c r="LA95" s="164" t="str">
        <f t="shared" si="125"/>
        <v/>
      </c>
      <c r="LB95" s="164" t="str">
        <f t="shared" si="125"/>
        <v/>
      </c>
      <c r="LC95" s="164" t="str">
        <f t="shared" si="125"/>
        <v/>
      </c>
      <c r="LD95" s="164" t="str">
        <f t="shared" si="125"/>
        <v/>
      </c>
      <c r="LE95" s="164" t="str">
        <f t="shared" si="125"/>
        <v/>
      </c>
      <c r="LF95" s="164" t="str">
        <f t="shared" si="125"/>
        <v/>
      </c>
      <c r="LG95" s="164" t="str">
        <f t="shared" si="125"/>
        <v/>
      </c>
      <c r="LH95" s="164" t="str">
        <f t="shared" si="125"/>
        <v/>
      </c>
      <c r="LI95" s="164" t="str">
        <f t="shared" si="125"/>
        <v/>
      </c>
      <c r="LJ95" s="164" t="str">
        <f t="shared" si="125"/>
        <v/>
      </c>
      <c r="LK95" s="164" t="str">
        <f t="shared" si="125"/>
        <v/>
      </c>
      <c r="LL95" s="164" t="str">
        <f t="shared" si="125"/>
        <v/>
      </c>
      <c r="LM95" s="164" t="str">
        <f t="shared" si="125"/>
        <v/>
      </c>
      <c r="LN95" s="164" t="str">
        <f t="shared" si="125"/>
        <v/>
      </c>
      <c r="LO95" s="164" t="str">
        <f t="shared" si="125"/>
        <v/>
      </c>
      <c r="LP95" s="164" t="str">
        <f t="shared" si="125"/>
        <v/>
      </c>
      <c r="LQ95" s="164" t="str">
        <f t="shared" si="125"/>
        <v/>
      </c>
      <c r="LR95" s="164" t="str">
        <f t="shared" si="125"/>
        <v/>
      </c>
      <c r="LS95" s="164" t="str">
        <f t="shared" si="125"/>
        <v/>
      </c>
      <c r="LT95" s="164" t="str">
        <f t="shared" si="125"/>
        <v/>
      </c>
      <c r="LU95" s="164" t="str">
        <f t="shared" si="125"/>
        <v/>
      </c>
      <c r="LV95" s="164" t="str">
        <f t="shared" si="125"/>
        <v/>
      </c>
      <c r="LW95" s="164" t="str">
        <f t="shared" si="125"/>
        <v/>
      </c>
      <c r="LX95" s="164" t="str">
        <f t="shared" si="125"/>
        <v/>
      </c>
      <c r="LY95" s="164" t="str">
        <f t="shared" si="125"/>
        <v/>
      </c>
      <c r="LZ95" s="164" t="str">
        <f t="shared" si="125"/>
        <v/>
      </c>
      <c r="MA95" s="164" t="str">
        <f t="shared" si="125"/>
        <v/>
      </c>
      <c r="MB95" s="164" t="str">
        <f t="shared" si="125"/>
        <v/>
      </c>
      <c r="MC95" s="164" t="str">
        <f t="shared" si="125"/>
        <v/>
      </c>
      <c r="MD95" s="164" t="str">
        <f t="shared" si="125"/>
        <v/>
      </c>
      <c r="ME95" s="164" t="str">
        <f t="shared" si="125"/>
        <v/>
      </c>
      <c r="MF95" s="164" t="str">
        <f t="shared" si="125"/>
        <v/>
      </c>
      <c r="MG95" s="164" t="str">
        <f t="shared" si="125"/>
        <v/>
      </c>
      <c r="MH95" s="164" t="str">
        <f t="shared" si="125"/>
        <v/>
      </c>
      <c r="MI95" s="164" t="str">
        <f t="shared" si="125"/>
        <v/>
      </c>
      <c r="MJ95" s="164" t="str">
        <f t="shared" si="125"/>
        <v/>
      </c>
      <c r="MK95" s="164" t="str">
        <f t="shared" si="125"/>
        <v/>
      </c>
      <c r="ML95" s="164" t="str">
        <f t="shared" si="125"/>
        <v/>
      </c>
      <c r="MM95" s="164" t="str">
        <f t="shared" si="125"/>
        <v/>
      </c>
      <c r="MN95" s="164" t="str">
        <f t="shared" si="125"/>
        <v/>
      </c>
      <c r="MO95" s="164" t="str">
        <f t="shared" ref="MO95:NU95" si="126">IF($R95="","",IF($R95+COLUMN(LU95)&gt;$S95,"",MN95+1))</f>
        <v/>
      </c>
      <c r="MP95" s="164" t="str">
        <f t="shared" si="126"/>
        <v/>
      </c>
      <c r="MQ95" s="164" t="str">
        <f t="shared" si="126"/>
        <v/>
      </c>
      <c r="MR95" s="164" t="str">
        <f t="shared" si="126"/>
        <v/>
      </c>
      <c r="MS95" s="164" t="str">
        <f t="shared" si="126"/>
        <v/>
      </c>
      <c r="MT95" s="164" t="str">
        <f t="shared" si="126"/>
        <v/>
      </c>
      <c r="MU95" s="164" t="str">
        <f t="shared" si="126"/>
        <v/>
      </c>
      <c r="MV95" s="164" t="str">
        <f t="shared" si="126"/>
        <v/>
      </c>
      <c r="MW95" s="164" t="str">
        <f t="shared" si="126"/>
        <v/>
      </c>
      <c r="MX95" s="164" t="str">
        <f t="shared" si="126"/>
        <v/>
      </c>
      <c r="MY95" s="164" t="str">
        <f t="shared" si="126"/>
        <v/>
      </c>
      <c r="MZ95" s="164" t="str">
        <f t="shared" si="126"/>
        <v/>
      </c>
      <c r="NA95" s="164" t="str">
        <f t="shared" si="126"/>
        <v/>
      </c>
      <c r="NB95" s="164" t="str">
        <f t="shared" si="126"/>
        <v/>
      </c>
      <c r="NC95" s="164" t="str">
        <f t="shared" si="126"/>
        <v/>
      </c>
      <c r="ND95" s="164" t="str">
        <f t="shared" si="126"/>
        <v/>
      </c>
      <c r="NE95" s="164" t="str">
        <f t="shared" si="126"/>
        <v/>
      </c>
      <c r="NF95" s="164" t="str">
        <f t="shared" si="126"/>
        <v/>
      </c>
      <c r="NG95" s="164" t="str">
        <f t="shared" si="126"/>
        <v/>
      </c>
      <c r="NH95" s="164" t="str">
        <f t="shared" si="126"/>
        <v/>
      </c>
      <c r="NI95" s="164" t="str">
        <f t="shared" si="126"/>
        <v/>
      </c>
      <c r="NJ95" s="164" t="str">
        <f t="shared" si="126"/>
        <v/>
      </c>
      <c r="NK95" s="164" t="str">
        <f t="shared" si="126"/>
        <v/>
      </c>
      <c r="NL95" s="164" t="str">
        <f t="shared" si="126"/>
        <v/>
      </c>
      <c r="NM95" s="164" t="str">
        <f t="shared" si="126"/>
        <v/>
      </c>
      <c r="NN95" s="164" t="str">
        <f t="shared" si="126"/>
        <v/>
      </c>
      <c r="NO95" s="164" t="str">
        <f t="shared" si="126"/>
        <v/>
      </c>
      <c r="NP95" s="164" t="str">
        <f t="shared" si="126"/>
        <v/>
      </c>
      <c r="NQ95" s="164" t="str">
        <f t="shared" si="126"/>
        <v/>
      </c>
      <c r="NR95" s="164" t="str">
        <f t="shared" si="126"/>
        <v/>
      </c>
      <c r="NS95" s="164" t="str">
        <f t="shared" si="126"/>
        <v/>
      </c>
      <c r="NT95" s="164" t="str">
        <f t="shared" si="126"/>
        <v/>
      </c>
      <c r="NU95" s="164" t="str">
        <f t="shared" si="126"/>
        <v/>
      </c>
    </row>
    <row r="96" spans="10:385" s="7" customFormat="1" ht="12.95" customHeight="1" x14ac:dyDescent="0.2">
      <c r="J96" s="3"/>
      <c r="K96" s="3"/>
      <c r="L96" s="3"/>
      <c r="M96" s="6"/>
      <c r="N96" s="162" t="s">
        <v>75</v>
      </c>
      <c r="O96" s="163"/>
      <c r="P96" s="163"/>
      <c r="Q96" s="163"/>
      <c r="R96" s="163"/>
      <c r="S96" s="163"/>
      <c r="T96" s="165" t="str">
        <f>IF(T95="","",SUM(COUNTIF($T$25:$AX$36,T95)+COUNTIF($T$39:$AX$50,T95)+COUNTIF($T$53:$NU$64,T95)+COUNTIF($T$67:$NU$78,T95)+COUNTIF($T$81:$NU$92,T95)))</f>
        <v/>
      </c>
      <c r="U96" s="165" t="str">
        <f>IF(U95="","",SUM(COUNTIF($T$25:$AX$36,U95)+COUNTIF($T$39:$AX$50,U95)+COUNTIF($T$53:$NU$64,U95)+COUNTIF($T$67:$NU$78,U95)+COUNTIF($T$81:$NU$92,U95)))</f>
        <v/>
      </c>
      <c r="V96" s="165" t="str">
        <f t="shared" ref="V96:CG96" si="127">IF(V95="","",SUM(COUNTIF($T$25:$AX$36,V95)+COUNTIF($T$39:$AX$50,V95)+COUNTIF($T$53:$NU$64,V95)+COUNTIF($T$67:$NU$78,V95)+COUNTIF($T$81:$NU$92,V95)))</f>
        <v/>
      </c>
      <c r="W96" s="165" t="str">
        <f t="shared" si="127"/>
        <v/>
      </c>
      <c r="X96" s="165" t="str">
        <f t="shared" si="127"/>
        <v/>
      </c>
      <c r="Y96" s="165" t="str">
        <f t="shared" si="127"/>
        <v/>
      </c>
      <c r="Z96" s="165" t="str">
        <f t="shared" si="127"/>
        <v/>
      </c>
      <c r="AA96" s="165" t="str">
        <f t="shared" si="127"/>
        <v/>
      </c>
      <c r="AB96" s="165" t="str">
        <f t="shared" si="127"/>
        <v/>
      </c>
      <c r="AC96" s="165" t="str">
        <f t="shared" si="127"/>
        <v/>
      </c>
      <c r="AD96" s="165" t="str">
        <f t="shared" si="127"/>
        <v/>
      </c>
      <c r="AE96" s="165" t="str">
        <f t="shared" si="127"/>
        <v/>
      </c>
      <c r="AF96" s="165" t="str">
        <f t="shared" si="127"/>
        <v/>
      </c>
      <c r="AG96" s="165" t="str">
        <f t="shared" si="127"/>
        <v/>
      </c>
      <c r="AH96" s="165" t="str">
        <f t="shared" si="127"/>
        <v/>
      </c>
      <c r="AI96" s="165" t="str">
        <f t="shared" si="127"/>
        <v/>
      </c>
      <c r="AJ96" s="165" t="str">
        <f t="shared" si="127"/>
        <v/>
      </c>
      <c r="AK96" s="165" t="str">
        <f t="shared" si="127"/>
        <v/>
      </c>
      <c r="AL96" s="165" t="str">
        <f t="shared" si="127"/>
        <v/>
      </c>
      <c r="AM96" s="165" t="str">
        <f t="shared" si="127"/>
        <v/>
      </c>
      <c r="AN96" s="165" t="str">
        <f t="shared" si="127"/>
        <v/>
      </c>
      <c r="AO96" s="165" t="str">
        <f t="shared" si="127"/>
        <v/>
      </c>
      <c r="AP96" s="165" t="str">
        <f t="shared" si="127"/>
        <v/>
      </c>
      <c r="AQ96" s="165" t="str">
        <f t="shared" si="127"/>
        <v/>
      </c>
      <c r="AR96" s="165" t="str">
        <f t="shared" si="127"/>
        <v/>
      </c>
      <c r="AS96" s="165" t="str">
        <f t="shared" si="127"/>
        <v/>
      </c>
      <c r="AT96" s="165" t="str">
        <f t="shared" si="127"/>
        <v/>
      </c>
      <c r="AU96" s="165" t="str">
        <f t="shared" si="127"/>
        <v/>
      </c>
      <c r="AV96" s="165" t="str">
        <f t="shared" si="127"/>
        <v/>
      </c>
      <c r="AW96" s="165" t="str">
        <f t="shared" si="127"/>
        <v/>
      </c>
      <c r="AX96" s="165" t="str">
        <f t="shared" si="127"/>
        <v/>
      </c>
      <c r="AY96" s="165" t="str">
        <f t="shared" si="127"/>
        <v/>
      </c>
      <c r="AZ96" s="165" t="str">
        <f t="shared" si="127"/>
        <v/>
      </c>
      <c r="BA96" s="165" t="str">
        <f t="shared" si="127"/>
        <v/>
      </c>
      <c r="BB96" s="165" t="str">
        <f t="shared" si="127"/>
        <v/>
      </c>
      <c r="BC96" s="165" t="str">
        <f t="shared" si="127"/>
        <v/>
      </c>
      <c r="BD96" s="165" t="str">
        <f t="shared" si="127"/>
        <v/>
      </c>
      <c r="BE96" s="165" t="str">
        <f t="shared" si="127"/>
        <v/>
      </c>
      <c r="BF96" s="165" t="str">
        <f t="shared" si="127"/>
        <v/>
      </c>
      <c r="BG96" s="165" t="str">
        <f t="shared" si="127"/>
        <v/>
      </c>
      <c r="BH96" s="165" t="str">
        <f t="shared" si="127"/>
        <v/>
      </c>
      <c r="BI96" s="165" t="str">
        <f t="shared" si="127"/>
        <v/>
      </c>
      <c r="BJ96" s="165" t="str">
        <f t="shared" si="127"/>
        <v/>
      </c>
      <c r="BK96" s="165" t="str">
        <f t="shared" si="127"/>
        <v/>
      </c>
      <c r="BL96" s="165" t="str">
        <f t="shared" si="127"/>
        <v/>
      </c>
      <c r="BM96" s="165" t="str">
        <f t="shared" si="127"/>
        <v/>
      </c>
      <c r="BN96" s="165" t="str">
        <f t="shared" si="127"/>
        <v/>
      </c>
      <c r="BO96" s="165" t="str">
        <f t="shared" si="127"/>
        <v/>
      </c>
      <c r="BP96" s="165" t="str">
        <f t="shared" si="127"/>
        <v/>
      </c>
      <c r="BQ96" s="165" t="str">
        <f t="shared" si="127"/>
        <v/>
      </c>
      <c r="BR96" s="165" t="str">
        <f t="shared" si="127"/>
        <v/>
      </c>
      <c r="BS96" s="165" t="str">
        <f t="shared" si="127"/>
        <v/>
      </c>
      <c r="BT96" s="165" t="str">
        <f t="shared" si="127"/>
        <v/>
      </c>
      <c r="BU96" s="165" t="str">
        <f t="shared" si="127"/>
        <v/>
      </c>
      <c r="BV96" s="165" t="str">
        <f t="shared" si="127"/>
        <v/>
      </c>
      <c r="BW96" s="165" t="str">
        <f t="shared" si="127"/>
        <v/>
      </c>
      <c r="BX96" s="165" t="str">
        <f t="shared" si="127"/>
        <v/>
      </c>
      <c r="BY96" s="165" t="str">
        <f t="shared" si="127"/>
        <v/>
      </c>
      <c r="BZ96" s="165" t="str">
        <f t="shared" si="127"/>
        <v/>
      </c>
      <c r="CA96" s="165" t="str">
        <f t="shared" si="127"/>
        <v/>
      </c>
      <c r="CB96" s="165" t="str">
        <f t="shared" si="127"/>
        <v/>
      </c>
      <c r="CC96" s="165" t="str">
        <f t="shared" si="127"/>
        <v/>
      </c>
      <c r="CD96" s="165" t="str">
        <f t="shared" si="127"/>
        <v/>
      </c>
      <c r="CE96" s="165" t="str">
        <f t="shared" si="127"/>
        <v/>
      </c>
      <c r="CF96" s="165" t="str">
        <f t="shared" si="127"/>
        <v/>
      </c>
      <c r="CG96" s="165" t="str">
        <f t="shared" si="127"/>
        <v/>
      </c>
      <c r="CH96" s="165" t="str">
        <f t="shared" ref="CH96:ES96" si="128">IF(CH95="","",SUM(COUNTIF($T$25:$AX$36,CH95)+COUNTIF($T$39:$AX$50,CH95)+COUNTIF($T$53:$NU$64,CH95)+COUNTIF($T$67:$NU$78,CH95)+COUNTIF($T$81:$NU$92,CH95)))</f>
        <v/>
      </c>
      <c r="CI96" s="165" t="str">
        <f t="shared" si="128"/>
        <v/>
      </c>
      <c r="CJ96" s="165" t="str">
        <f t="shared" si="128"/>
        <v/>
      </c>
      <c r="CK96" s="165" t="str">
        <f t="shared" si="128"/>
        <v/>
      </c>
      <c r="CL96" s="165" t="str">
        <f t="shared" si="128"/>
        <v/>
      </c>
      <c r="CM96" s="165" t="str">
        <f t="shared" si="128"/>
        <v/>
      </c>
      <c r="CN96" s="165" t="str">
        <f t="shared" si="128"/>
        <v/>
      </c>
      <c r="CO96" s="165" t="str">
        <f t="shared" si="128"/>
        <v/>
      </c>
      <c r="CP96" s="165" t="str">
        <f t="shared" si="128"/>
        <v/>
      </c>
      <c r="CQ96" s="165" t="str">
        <f t="shared" si="128"/>
        <v/>
      </c>
      <c r="CR96" s="165" t="str">
        <f t="shared" si="128"/>
        <v/>
      </c>
      <c r="CS96" s="165" t="str">
        <f t="shared" si="128"/>
        <v/>
      </c>
      <c r="CT96" s="165" t="str">
        <f t="shared" si="128"/>
        <v/>
      </c>
      <c r="CU96" s="165" t="str">
        <f t="shared" si="128"/>
        <v/>
      </c>
      <c r="CV96" s="165" t="str">
        <f t="shared" si="128"/>
        <v/>
      </c>
      <c r="CW96" s="165" t="str">
        <f t="shared" si="128"/>
        <v/>
      </c>
      <c r="CX96" s="165" t="str">
        <f t="shared" si="128"/>
        <v/>
      </c>
      <c r="CY96" s="165" t="str">
        <f t="shared" si="128"/>
        <v/>
      </c>
      <c r="CZ96" s="165" t="str">
        <f t="shared" si="128"/>
        <v/>
      </c>
      <c r="DA96" s="165" t="str">
        <f t="shared" si="128"/>
        <v/>
      </c>
      <c r="DB96" s="165" t="str">
        <f t="shared" si="128"/>
        <v/>
      </c>
      <c r="DC96" s="165" t="str">
        <f t="shared" si="128"/>
        <v/>
      </c>
      <c r="DD96" s="165" t="str">
        <f t="shared" si="128"/>
        <v/>
      </c>
      <c r="DE96" s="165" t="str">
        <f t="shared" si="128"/>
        <v/>
      </c>
      <c r="DF96" s="165" t="str">
        <f t="shared" si="128"/>
        <v/>
      </c>
      <c r="DG96" s="165" t="str">
        <f t="shared" si="128"/>
        <v/>
      </c>
      <c r="DH96" s="165" t="str">
        <f t="shared" si="128"/>
        <v/>
      </c>
      <c r="DI96" s="165" t="str">
        <f t="shared" si="128"/>
        <v/>
      </c>
      <c r="DJ96" s="165" t="str">
        <f t="shared" si="128"/>
        <v/>
      </c>
      <c r="DK96" s="165" t="str">
        <f t="shared" si="128"/>
        <v/>
      </c>
      <c r="DL96" s="165" t="str">
        <f t="shared" si="128"/>
        <v/>
      </c>
      <c r="DM96" s="165" t="str">
        <f t="shared" si="128"/>
        <v/>
      </c>
      <c r="DN96" s="165" t="str">
        <f t="shared" si="128"/>
        <v/>
      </c>
      <c r="DO96" s="165" t="str">
        <f t="shared" si="128"/>
        <v/>
      </c>
      <c r="DP96" s="165" t="str">
        <f t="shared" si="128"/>
        <v/>
      </c>
      <c r="DQ96" s="165" t="str">
        <f t="shared" si="128"/>
        <v/>
      </c>
      <c r="DR96" s="165" t="str">
        <f t="shared" si="128"/>
        <v/>
      </c>
      <c r="DS96" s="165" t="str">
        <f t="shared" si="128"/>
        <v/>
      </c>
      <c r="DT96" s="165" t="str">
        <f t="shared" si="128"/>
        <v/>
      </c>
      <c r="DU96" s="165" t="str">
        <f t="shared" si="128"/>
        <v/>
      </c>
      <c r="DV96" s="165" t="str">
        <f t="shared" si="128"/>
        <v/>
      </c>
      <c r="DW96" s="165" t="str">
        <f t="shared" si="128"/>
        <v/>
      </c>
      <c r="DX96" s="165" t="str">
        <f t="shared" si="128"/>
        <v/>
      </c>
      <c r="DY96" s="165" t="str">
        <f t="shared" si="128"/>
        <v/>
      </c>
      <c r="DZ96" s="165" t="str">
        <f t="shared" si="128"/>
        <v/>
      </c>
      <c r="EA96" s="165" t="str">
        <f t="shared" si="128"/>
        <v/>
      </c>
      <c r="EB96" s="165" t="str">
        <f t="shared" si="128"/>
        <v/>
      </c>
      <c r="EC96" s="165" t="str">
        <f t="shared" si="128"/>
        <v/>
      </c>
      <c r="ED96" s="165" t="str">
        <f t="shared" si="128"/>
        <v/>
      </c>
      <c r="EE96" s="165" t="str">
        <f t="shared" si="128"/>
        <v/>
      </c>
      <c r="EF96" s="165" t="str">
        <f t="shared" si="128"/>
        <v/>
      </c>
      <c r="EG96" s="165" t="str">
        <f t="shared" si="128"/>
        <v/>
      </c>
      <c r="EH96" s="165" t="str">
        <f t="shared" si="128"/>
        <v/>
      </c>
      <c r="EI96" s="165" t="str">
        <f t="shared" si="128"/>
        <v/>
      </c>
      <c r="EJ96" s="165" t="str">
        <f t="shared" si="128"/>
        <v/>
      </c>
      <c r="EK96" s="165" t="str">
        <f t="shared" si="128"/>
        <v/>
      </c>
      <c r="EL96" s="165" t="str">
        <f t="shared" si="128"/>
        <v/>
      </c>
      <c r="EM96" s="165" t="str">
        <f t="shared" si="128"/>
        <v/>
      </c>
      <c r="EN96" s="165" t="str">
        <f t="shared" si="128"/>
        <v/>
      </c>
      <c r="EO96" s="165" t="str">
        <f t="shared" si="128"/>
        <v/>
      </c>
      <c r="EP96" s="165" t="str">
        <f t="shared" si="128"/>
        <v/>
      </c>
      <c r="EQ96" s="165" t="str">
        <f t="shared" si="128"/>
        <v/>
      </c>
      <c r="ER96" s="165" t="str">
        <f t="shared" si="128"/>
        <v/>
      </c>
      <c r="ES96" s="165" t="str">
        <f t="shared" si="128"/>
        <v/>
      </c>
      <c r="ET96" s="165" t="str">
        <f t="shared" ref="ET96:HE96" si="129">IF(ET95="","",SUM(COUNTIF($T$25:$AX$36,ET95)+COUNTIF($T$39:$AX$50,ET95)+COUNTIF($T$53:$NU$64,ET95)+COUNTIF($T$67:$NU$78,ET95)+COUNTIF($T$81:$NU$92,ET95)))</f>
        <v/>
      </c>
      <c r="EU96" s="165" t="str">
        <f t="shared" si="129"/>
        <v/>
      </c>
      <c r="EV96" s="165" t="str">
        <f t="shared" si="129"/>
        <v/>
      </c>
      <c r="EW96" s="165" t="str">
        <f t="shared" si="129"/>
        <v/>
      </c>
      <c r="EX96" s="165" t="str">
        <f t="shared" si="129"/>
        <v/>
      </c>
      <c r="EY96" s="165" t="str">
        <f t="shared" si="129"/>
        <v/>
      </c>
      <c r="EZ96" s="165" t="str">
        <f t="shared" si="129"/>
        <v/>
      </c>
      <c r="FA96" s="165" t="str">
        <f t="shared" si="129"/>
        <v/>
      </c>
      <c r="FB96" s="165" t="str">
        <f t="shared" si="129"/>
        <v/>
      </c>
      <c r="FC96" s="165" t="str">
        <f t="shared" si="129"/>
        <v/>
      </c>
      <c r="FD96" s="165" t="str">
        <f t="shared" si="129"/>
        <v/>
      </c>
      <c r="FE96" s="165" t="str">
        <f t="shared" si="129"/>
        <v/>
      </c>
      <c r="FF96" s="165" t="str">
        <f t="shared" si="129"/>
        <v/>
      </c>
      <c r="FG96" s="165" t="str">
        <f t="shared" si="129"/>
        <v/>
      </c>
      <c r="FH96" s="165" t="str">
        <f t="shared" si="129"/>
        <v/>
      </c>
      <c r="FI96" s="165" t="str">
        <f t="shared" si="129"/>
        <v/>
      </c>
      <c r="FJ96" s="165" t="str">
        <f t="shared" si="129"/>
        <v/>
      </c>
      <c r="FK96" s="165" t="str">
        <f t="shared" si="129"/>
        <v/>
      </c>
      <c r="FL96" s="165" t="str">
        <f t="shared" si="129"/>
        <v/>
      </c>
      <c r="FM96" s="165" t="str">
        <f t="shared" si="129"/>
        <v/>
      </c>
      <c r="FN96" s="165" t="str">
        <f t="shared" si="129"/>
        <v/>
      </c>
      <c r="FO96" s="165" t="str">
        <f t="shared" si="129"/>
        <v/>
      </c>
      <c r="FP96" s="165" t="str">
        <f t="shared" si="129"/>
        <v/>
      </c>
      <c r="FQ96" s="165" t="str">
        <f t="shared" si="129"/>
        <v/>
      </c>
      <c r="FR96" s="165" t="str">
        <f t="shared" si="129"/>
        <v/>
      </c>
      <c r="FS96" s="165" t="str">
        <f t="shared" si="129"/>
        <v/>
      </c>
      <c r="FT96" s="165" t="str">
        <f t="shared" si="129"/>
        <v/>
      </c>
      <c r="FU96" s="165" t="str">
        <f t="shared" si="129"/>
        <v/>
      </c>
      <c r="FV96" s="165" t="str">
        <f t="shared" si="129"/>
        <v/>
      </c>
      <c r="FW96" s="165" t="str">
        <f t="shared" si="129"/>
        <v/>
      </c>
      <c r="FX96" s="165" t="str">
        <f t="shared" si="129"/>
        <v/>
      </c>
      <c r="FY96" s="165" t="str">
        <f t="shared" si="129"/>
        <v/>
      </c>
      <c r="FZ96" s="165" t="str">
        <f t="shared" si="129"/>
        <v/>
      </c>
      <c r="GA96" s="165" t="str">
        <f t="shared" si="129"/>
        <v/>
      </c>
      <c r="GB96" s="165" t="str">
        <f t="shared" si="129"/>
        <v/>
      </c>
      <c r="GC96" s="165" t="str">
        <f t="shared" si="129"/>
        <v/>
      </c>
      <c r="GD96" s="165" t="str">
        <f t="shared" si="129"/>
        <v/>
      </c>
      <c r="GE96" s="165" t="str">
        <f t="shared" si="129"/>
        <v/>
      </c>
      <c r="GF96" s="165" t="str">
        <f t="shared" si="129"/>
        <v/>
      </c>
      <c r="GG96" s="165" t="str">
        <f t="shared" si="129"/>
        <v/>
      </c>
      <c r="GH96" s="165" t="str">
        <f t="shared" si="129"/>
        <v/>
      </c>
      <c r="GI96" s="165" t="str">
        <f t="shared" si="129"/>
        <v/>
      </c>
      <c r="GJ96" s="165" t="str">
        <f t="shared" si="129"/>
        <v/>
      </c>
      <c r="GK96" s="165" t="str">
        <f t="shared" si="129"/>
        <v/>
      </c>
      <c r="GL96" s="165" t="str">
        <f t="shared" si="129"/>
        <v/>
      </c>
      <c r="GM96" s="165" t="str">
        <f t="shared" si="129"/>
        <v/>
      </c>
      <c r="GN96" s="165" t="str">
        <f t="shared" si="129"/>
        <v/>
      </c>
      <c r="GO96" s="165" t="str">
        <f t="shared" si="129"/>
        <v/>
      </c>
      <c r="GP96" s="165" t="str">
        <f t="shared" si="129"/>
        <v/>
      </c>
      <c r="GQ96" s="165" t="str">
        <f t="shared" si="129"/>
        <v/>
      </c>
      <c r="GR96" s="165" t="str">
        <f t="shared" si="129"/>
        <v/>
      </c>
      <c r="GS96" s="165" t="str">
        <f t="shared" si="129"/>
        <v/>
      </c>
      <c r="GT96" s="165" t="str">
        <f t="shared" si="129"/>
        <v/>
      </c>
      <c r="GU96" s="165" t="str">
        <f t="shared" si="129"/>
        <v/>
      </c>
      <c r="GV96" s="165" t="str">
        <f t="shared" si="129"/>
        <v/>
      </c>
      <c r="GW96" s="165" t="str">
        <f t="shared" si="129"/>
        <v/>
      </c>
      <c r="GX96" s="165" t="str">
        <f t="shared" si="129"/>
        <v/>
      </c>
      <c r="GY96" s="165" t="str">
        <f t="shared" si="129"/>
        <v/>
      </c>
      <c r="GZ96" s="165" t="str">
        <f t="shared" si="129"/>
        <v/>
      </c>
      <c r="HA96" s="165" t="str">
        <f t="shared" si="129"/>
        <v/>
      </c>
      <c r="HB96" s="165" t="str">
        <f t="shared" si="129"/>
        <v/>
      </c>
      <c r="HC96" s="165" t="str">
        <f t="shared" si="129"/>
        <v/>
      </c>
      <c r="HD96" s="165" t="str">
        <f t="shared" si="129"/>
        <v/>
      </c>
      <c r="HE96" s="165" t="str">
        <f t="shared" si="129"/>
        <v/>
      </c>
      <c r="HF96" s="165" t="str">
        <f t="shared" ref="HF96:JQ96" si="130">IF(HF95="","",SUM(COUNTIF($T$25:$AX$36,HF95)+COUNTIF($T$39:$AX$50,HF95)+COUNTIF($T$53:$NU$64,HF95)+COUNTIF($T$67:$NU$78,HF95)+COUNTIF($T$81:$NU$92,HF95)))</f>
        <v/>
      </c>
      <c r="HG96" s="165" t="str">
        <f t="shared" si="130"/>
        <v/>
      </c>
      <c r="HH96" s="165" t="str">
        <f t="shared" si="130"/>
        <v/>
      </c>
      <c r="HI96" s="165" t="str">
        <f t="shared" si="130"/>
        <v/>
      </c>
      <c r="HJ96" s="165" t="str">
        <f t="shared" si="130"/>
        <v/>
      </c>
      <c r="HK96" s="165" t="str">
        <f t="shared" si="130"/>
        <v/>
      </c>
      <c r="HL96" s="165" t="str">
        <f t="shared" si="130"/>
        <v/>
      </c>
      <c r="HM96" s="165" t="str">
        <f t="shared" si="130"/>
        <v/>
      </c>
      <c r="HN96" s="165" t="str">
        <f t="shared" si="130"/>
        <v/>
      </c>
      <c r="HO96" s="165" t="str">
        <f t="shared" si="130"/>
        <v/>
      </c>
      <c r="HP96" s="165" t="str">
        <f t="shared" si="130"/>
        <v/>
      </c>
      <c r="HQ96" s="165" t="str">
        <f t="shared" si="130"/>
        <v/>
      </c>
      <c r="HR96" s="165" t="str">
        <f t="shared" si="130"/>
        <v/>
      </c>
      <c r="HS96" s="165" t="str">
        <f t="shared" si="130"/>
        <v/>
      </c>
      <c r="HT96" s="165" t="str">
        <f t="shared" si="130"/>
        <v/>
      </c>
      <c r="HU96" s="165" t="str">
        <f t="shared" si="130"/>
        <v/>
      </c>
      <c r="HV96" s="165" t="str">
        <f t="shared" si="130"/>
        <v/>
      </c>
      <c r="HW96" s="165" t="str">
        <f t="shared" si="130"/>
        <v/>
      </c>
      <c r="HX96" s="165" t="str">
        <f t="shared" si="130"/>
        <v/>
      </c>
      <c r="HY96" s="165" t="str">
        <f t="shared" si="130"/>
        <v/>
      </c>
      <c r="HZ96" s="165" t="str">
        <f t="shared" si="130"/>
        <v/>
      </c>
      <c r="IA96" s="165" t="str">
        <f t="shared" si="130"/>
        <v/>
      </c>
      <c r="IB96" s="165" t="str">
        <f t="shared" si="130"/>
        <v/>
      </c>
      <c r="IC96" s="165" t="str">
        <f t="shared" si="130"/>
        <v/>
      </c>
      <c r="ID96" s="165" t="str">
        <f t="shared" si="130"/>
        <v/>
      </c>
      <c r="IE96" s="165" t="str">
        <f t="shared" si="130"/>
        <v/>
      </c>
      <c r="IF96" s="165" t="str">
        <f t="shared" si="130"/>
        <v/>
      </c>
      <c r="IG96" s="165" t="str">
        <f t="shared" si="130"/>
        <v/>
      </c>
      <c r="IH96" s="165" t="str">
        <f t="shared" si="130"/>
        <v/>
      </c>
      <c r="II96" s="165" t="str">
        <f t="shared" si="130"/>
        <v/>
      </c>
      <c r="IJ96" s="165" t="str">
        <f t="shared" si="130"/>
        <v/>
      </c>
      <c r="IK96" s="165" t="str">
        <f t="shared" si="130"/>
        <v/>
      </c>
      <c r="IL96" s="165" t="str">
        <f t="shared" si="130"/>
        <v/>
      </c>
      <c r="IM96" s="165" t="str">
        <f t="shared" si="130"/>
        <v/>
      </c>
      <c r="IN96" s="165" t="str">
        <f t="shared" si="130"/>
        <v/>
      </c>
      <c r="IO96" s="165" t="str">
        <f t="shared" si="130"/>
        <v/>
      </c>
      <c r="IP96" s="165" t="str">
        <f t="shared" si="130"/>
        <v/>
      </c>
      <c r="IQ96" s="165" t="str">
        <f t="shared" si="130"/>
        <v/>
      </c>
      <c r="IR96" s="165" t="str">
        <f t="shared" si="130"/>
        <v/>
      </c>
      <c r="IS96" s="165" t="str">
        <f t="shared" si="130"/>
        <v/>
      </c>
      <c r="IT96" s="165" t="str">
        <f t="shared" si="130"/>
        <v/>
      </c>
      <c r="IU96" s="165" t="str">
        <f t="shared" si="130"/>
        <v/>
      </c>
      <c r="IV96" s="165" t="str">
        <f t="shared" si="130"/>
        <v/>
      </c>
      <c r="IW96" s="165" t="str">
        <f t="shared" si="130"/>
        <v/>
      </c>
      <c r="IX96" s="165" t="str">
        <f t="shared" si="130"/>
        <v/>
      </c>
      <c r="IY96" s="165" t="str">
        <f t="shared" si="130"/>
        <v/>
      </c>
      <c r="IZ96" s="165" t="str">
        <f t="shared" si="130"/>
        <v/>
      </c>
      <c r="JA96" s="165" t="str">
        <f t="shared" si="130"/>
        <v/>
      </c>
      <c r="JB96" s="165" t="str">
        <f t="shared" si="130"/>
        <v/>
      </c>
      <c r="JC96" s="165" t="str">
        <f t="shared" si="130"/>
        <v/>
      </c>
      <c r="JD96" s="165" t="str">
        <f t="shared" si="130"/>
        <v/>
      </c>
      <c r="JE96" s="165" t="str">
        <f t="shared" si="130"/>
        <v/>
      </c>
      <c r="JF96" s="165" t="str">
        <f t="shared" si="130"/>
        <v/>
      </c>
      <c r="JG96" s="165" t="str">
        <f t="shared" si="130"/>
        <v/>
      </c>
      <c r="JH96" s="165" t="str">
        <f t="shared" si="130"/>
        <v/>
      </c>
      <c r="JI96" s="165" t="str">
        <f t="shared" si="130"/>
        <v/>
      </c>
      <c r="JJ96" s="165" t="str">
        <f t="shared" si="130"/>
        <v/>
      </c>
      <c r="JK96" s="165" t="str">
        <f t="shared" si="130"/>
        <v/>
      </c>
      <c r="JL96" s="165" t="str">
        <f t="shared" si="130"/>
        <v/>
      </c>
      <c r="JM96" s="165" t="str">
        <f t="shared" si="130"/>
        <v/>
      </c>
      <c r="JN96" s="165" t="str">
        <f t="shared" si="130"/>
        <v/>
      </c>
      <c r="JO96" s="165" t="str">
        <f t="shared" si="130"/>
        <v/>
      </c>
      <c r="JP96" s="165" t="str">
        <f t="shared" si="130"/>
        <v/>
      </c>
      <c r="JQ96" s="165" t="str">
        <f t="shared" si="130"/>
        <v/>
      </c>
      <c r="JR96" s="165" t="str">
        <f t="shared" ref="JR96:MC96" si="131">IF(JR95="","",SUM(COUNTIF($T$25:$AX$36,JR95)+COUNTIF($T$39:$AX$50,JR95)+COUNTIF($T$53:$NU$64,JR95)+COUNTIF($T$67:$NU$78,JR95)+COUNTIF($T$81:$NU$92,JR95)))</f>
        <v/>
      </c>
      <c r="JS96" s="165" t="str">
        <f t="shared" si="131"/>
        <v/>
      </c>
      <c r="JT96" s="165" t="str">
        <f t="shared" si="131"/>
        <v/>
      </c>
      <c r="JU96" s="165" t="str">
        <f t="shared" si="131"/>
        <v/>
      </c>
      <c r="JV96" s="165" t="str">
        <f t="shared" si="131"/>
        <v/>
      </c>
      <c r="JW96" s="165" t="str">
        <f t="shared" si="131"/>
        <v/>
      </c>
      <c r="JX96" s="165" t="str">
        <f t="shared" si="131"/>
        <v/>
      </c>
      <c r="JY96" s="165" t="str">
        <f t="shared" si="131"/>
        <v/>
      </c>
      <c r="JZ96" s="165" t="str">
        <f t="shared" si="131"/>
        <v/>
      </c>
      <c r="KA96" s="165" t="str">
        <f t="shared" si="131"/>
        <v/>
      </c>
      <c r="KB96" s="165" t="str">
        <f t="shared" si="131"/>
        <v/>
      </c>
      <c r="KC96" s="165" t="str">
        <f t="shared" si="131"/>
        <v/>
      </c>
      <c r="KD96" s="165" t="str">
        <f t="shared" si="131"/>
        <v/>
      </c>
      <c r="KE96" s="165" t="str">
        <f t="shared" si="131"/>
        <v/>
      </c>
      <c r="KF96" s="165" t="str">
        <f t="shared" si="131"/>
        <v/>
      </c>
      <c r="KG96" s="165" t="str">
        <f t="shared" si="131"/>
        <v/>
      </c>
      <c r="KH96" s="165" t="str">
        <f t="shared" si="131"/>
        <v/>
      </c>
      <c r="KI96" s="165" t="str">
        <f t="shared" si="131"/>
        <v/>
      </c>
      <c r="KJ96" s="165" t="str">
        <f t="shared" si="131"/>
        <v/>
      </c>
      <c r="KK96" s="165" t="str">
        <f t="shared" si="131"/>
        <v/>
      </c>
      <c r="KL96" s="165" t="str">
        <f t="shared" si="131"/>
        <v/>
      </c>
      <c r="KM96" s="165" t="str">
        <f t="shared" si="131"/>
        <v/>
      </c>
      <c r="KN96" s="165" t="str">
        <f t="shared" si="131"/>
        <v/>
      </c>
      <c r="KO96" s="165" t="str">
        <f t="shared" si="131"/>
        <v/>
      </c>
      <c r="KP96" s="165" t="str">
        <f t="shared" si="131"/>
        <v/>
      </c>
      <c r="KQ96" s="165" t="str">
        <f t="shared" si="131"/>
        <v/>
      </c>
      <c r="KR96" s="165" t="str">
        <f t="shared" si="131"/>
        <v/>
      </c>
      <c r="KS96" s="165" t="str">
        <f t="shared" si="131"/>
        <v/>
      </c>
      <c r="KT96" s="165" t="str">
        <f t="shared" si="131"/>
        <v/>
      </c>
      <c r="KU96" s="165" t="str">
        <f t="shared" si="131"/>
        <v/>
      </c>
      <c r="KV96" s="165" t="str">
        <f t="shared" si="131"/>
        <v/>
      </c>
      <c r="KW96" s="165" t="str">
        <f t="shared" si="131"/>
        <v/>
      </c>
      <c r="KX96" s="165" t="str">
        <f t="shared" si="131"/>
        <v/>
      </c>
      <c r="KY96" s="165" t="str">
        <f t="shared" si="131"/>
        <v/>
      </c>
      <c r="KZ96" s="165" t="str">
        <f t="shared" si="131"/>
        <v/>
      </c>
      <c r="LA96" s="165" t="str">
        <f t="shared" si="131"/>
        <v/>
      </c>
      <c r="LB96" s="165" t="str">
        <f t="shared" si="131"/>
        <v/>
      </c>
      <c r="LC96" s="165" t="str">
        <f t="shared" si="131"/>
        <v/>
      </c>
      <c r="LD96" s="165" t="str">
        <f t="shared" si="131"/>
        <v/>
      </c>
      <c r="LE96" s="165" t="str">
        <f t="shared" si="131"/>
        <v/>
      </c>
      <c r="LF96" s="165" t="str">
        <f t="shared" si="131"/>
        <v/>
      </c>
      <c r="LG96" s="165" t="str">
        <f t="shared" si="131"/>
        <v/>
      </c>
      <c r="LH96" s="165" t="str">
        <f t="shared" si="131"/>
        <v/>
      </c>
      <c r="LI96" s="165" t="str">
        <f t="shared" si="131"/>
        <v/>
      </c>
      <c r="LJ96" s="165" t="str">
        <f t="shared" si="131"/>
        <v/>
      </c>
      <c r="LK96" s="165" t="str">
        <f t="shared" si="131"/>
        <v/>
      </c>
      <c r="LL96" s="165" t="str">
        <f t="shared" si="131"/>
        <v/>
      </c>
      <c r="LM96" s="165" t="str">
        <f t="shared" si="131"/>
        <v/>
      </c>
      <c r="LN96" s="165" t="str">
        <f t="shared" si="131"/>
        <v/>
      </c>
      <c r="LO96" s="165" t="str">
        <f t="shared" si="131"/>
        <v/>
      </c>
      <c r="LP96" s="165" t="str">
        <f t="shared" si="131"/>
        <v/>
      </c>
      <c r="LQ96" s="165" t="str">
        <f t="shared" si="131"/>
        <v/>
      </c>
      <c r="LR96" s="165" t="str">
        <f t="shared" si="131"/>
        <v/>
      </c>
      <c r="LS96" s="165" t="str">
        <f t="shared" si="131"/>
        <v/>
      </c>
      <c r="LT96" s="165" t="str">
        <f t="shared" si="131"/>
        <v/>
      </c>
      <c r="LU96" s="165" t="str">
        <f t="shared" si="131"/>
        <v/>
      </c>
      <c r="LV96" s="165" t="str">
        <f t="shared" si="131"/>
        <v/>
      </c>
      <c r="LW96" s="165" t="str">
        <f t="shared" si="131"/>
        <v/>
      </c>
      <c r="LX96" s="165" t="str">
        <f t="shared" si="131"/>
        <v/>
      </c>
      <c r="LY96" s="165" t="str">
        <f t="shared" si="131"/>
        <v/>
      </c>
      <c r="LZ96" s="165" t="str">
        <f t="shared" si="131"/>
        <v/>
      </c>
      <c r="MA96" s="165" t="str">
        <f t="shared" si="131"/>
        <v/>
      </c>
      <c r="MB96" s="165" t="str">
        <f t="shared" si="131"/>
        <v/>
      </c>
      <c r="MC96" s="165" t="str">
        <f t="shared" si="131"/>
        <v/>
      </c>
      <c r="MD96" s="165" t="str">
        <f t="shared" ref="MD96:NU96" si="132">IF(MD95="","",SUM(COUNTIF($T$25:$AX$36,MD95)+COUNTIF($T$39:$AX$50,MD95)+COUNTIF($T$53:$NU$64,MD95)+COUNTIF($T$67:$NU$78,MD95)+COUNTIF($T$81:$NU$92,MD95)))</f>
        <v/>
      </c>
      <c r="ME96" s="165" t="str">
        <f t="shared" si="132"/>
        <v/>
      </c>
      <c r="MF96" s="165" t="str">
        <f t="shared" si="132"/>
        <v/>
      </c>
      <c r="MG96" s="165" t="str">
        <f t="shared" si="132"/>
        <v/>
      </c>
      <c r="MH96" s="165" t="str">
        <f t="shared" si="132"/>
        <v/>
      </c>
      <c r="MI96" s="165" t="str">
        <f t="shared" si="132"/>
        <v/>
      </c>
      <c r="MJ96" s="165" t="str">
        <f t="shared" si="132"/>
        <v/>
      </c>
      <c r="MK96" s="165" t="str">
        <f t="shared" si="132"/>
        <v/>
      </c>
      <c r="ML96" s="165" t="str">
        <f t="shared" si="132"/>
        <v/>
      </c>
      <c r="MM96" s="165" t="str">
        <f t="shared" si="132"/>
        <v/>
      </c>
      <c r="MN96" s="165" t="str">
        <f t="shared" si="132"/>
        <v/>
      </c>
      <c r="MO96" s="165" t="str">
        <f t="shared" si="132"/>
        <v/>
      </c>
      <c r="MP96" s="165" t="str">
        <f t="shared" si="132"/>
        <v/>
      </c>
      <c r="MQ96" s="165" t="str">
        <f t="shared" si="132"/>
        <v/>
      </c>
      <c r="MR96" s="165" t="str">
        <f t="shared" si="132"/>
        <v/>
      </c>
      <c r="MS96" s="165" t="str">
        <f t="shared" si="132"/>
        <v/>
      </c>
      <c r="MT96" s="165" t="str">
        <f t="shared" si="132"/>
        <v/>
      </c>
      <c r="MU96" s="165" t="str">
        <f t="shared" si="132"/>
        <v/>
      </c>
      <c r="MV96" s="165" t="str">
        <f t="shared" si="132"/>
        <v/>
      </c>
      <c r="MW96" s="165" t="str">
        <f t="shared" si="132"/>
        <v/>
      </c>
      <c r="MX96" s="165" t="str">
        <f t="shared" si="132"/>
        <v/>
      </c>
      <c r="MY96" s="165" t="str">
        <f t="shared" si="132"/>
        <v/>
      </c>
      <c r="MZ96" s="165" t="str">
        <f t="shared" si="132"/>
        <v/>
      </c>
      <c r="NA96" s="165" t="str">
        <f t="shared" si="132"/>
        <v/>
      </c>
      <c r="NB96" s="165" t="str">
        <f t="shared" si="132"/>
        <v/>
      </c>
      <c r="NC96" s="165" t="str">
        <f t="shared" si="132"/>
        <v/>
      </c>
      <c r="ND96" s="165" t="str">
        <f t="shared" si="132"/>
        <v/>
      </c>
      <c r="NE96" s="165" t="str">
        <f t="shared" si="132"/>
        <v/>
      </c>
      <c r="NF96" s="165" t="str">
        <f t="shared" si="132"/>
        <v/>
      </c>
      <c r="NG96" s="165" t="str">
        <f t="shared" si="132"/>
        <v/>
      </c>
      <c r="NH96" s="165" t="str">
        <f t="shared" si="132"/>
        <v/>
      </c>
      <c r="NI96" s="165" t="str">
        <f t="shared" si="132"/>
        <v/>
      </c>
      <c r="NJ96" s="165" t="str">
        <f t="shared" si="132"/>
        <v/>
      </c>
      <c r="NK96" s="165" t="str">
        <f t="shared" si="132"/>
        <v/>
      </c>
      <c r="NL96" s="165" t="str">
        <f t="shared" si="132"/>
        <v/>
      </c>
      <c r="NM96" s="165" t="str">
        <f t="shared" si="132"/>
        <v/>
      </c>
      <c r="NN96" s="165" t="str">
        <f t="shared" si="132"/>
        <v/>
      </c>
      <c r="NO96" s="165" t="str">
        <f t="shared" si="132"/>
        <v/>
      </c>
      <c r="NP96" s="165" t="str">
        <f t="shared" si="132"/>
        <v/>
      </c>
      <c r="NQ96" s="165" t="str">
        <f t="shared" si="132"/>
        <v/>
      </c>
      <c r="NR96" s="165" t="str">
        <f t="shared" si="132"/>
        <v/>
      </c>
      <c r="NS96" s="165" t="str">
        <f t="shared" si="132"/>
        <v/>
      </c>
      <c r="NT96" s="165" t="str">
        <f t="shared" si="132"/>
        <v/>
      </c>
      <c r="NU96" s="165" t="str">
        <f t="shared" si="132"/>
        <v/>
      </c>
    </row>
    <row r="97" spans="10:386" s="7" customFormat="1" ht="12.95" customHeight="1" x14ac:dyDescent="0.2">
      <c r="J97" s="3"/>
      <c r="K97" s="3"/>
      <c r="L97" s="3"/>
      <c r="M97" s="6"/>
      <c r="N97" s="162" t="s">
        <v>76</v>
      </c>
      <c r="O97" s="163"/>
      <c r="P97" s="163"/>
      <c r="Q97" s="163"/>
      <c r="R97" s="163"/>
      <c r="S97" s="163"/>
      <c r="T97" s="166" t="str">
        <f t="shared" ref="T97:CE97" si="133">IF(OR(T96="",T96=0),"",1)</f>
        <v/>
      </c>
      <c r="U97" s="166" t="str">
        <f t="shared" si="133"/>
        <v/>
      </c>
      <c r="V97" s="166" t="str">
        <f t="shared" si="133"/>
        <v/>
      </c>
      <c r="W97" s="166" t="str">
        <f t="shared" si="133"/>
        <v/>
      </c>
      <c r="X97" s="166" t="str">
        <f t="shared" si="133"/>
        <v/>
      </c>
      <c r="Y97" s="166" t="str">
        <f t="shared" si="133"/>
        <v/>
      </c>
      <c r="Z97" s="166" t="str">
        <f t="shared" si="133"/>
        <v/>
      </c>
      <c r="AA97" s="166" t="str">
        <f t="shared" si="133"/>
        <v/>
      </c>
      <c r="AB97" s="166" t="str">
        <f t="shared" si="133"/>
        <v/>
      </c>
      <c r="AC97" s="166" t="str">
        <f t="shared" si="133"/>
        <v/>
      </c>
      <c r="AD97" s="166" t="str">
        <f t="shared" si="133"/>
        <v/>
      </c>
      <c r="AE97" s="166" t="str">
        <f t="shared" si="133"/>
        <v/>
      </c>
      <c r="AF97" s="166" t="str">
        <f t="shared" si="133"/>
        <v/>
      </c>
      <c r="AG97" s="166" t="str">
        <f t="shared" si="133"/>
        <v/>
      </c>
      <c r="AH97" s="166" t="str">
        <f t="shared" si="133"/>
        <v/>
      </c>
      <c r="AI97" s="166" t="str">
        <f t="shared" si="133"/>
        <v/>
      </c>
      <c r="AJ97" s="166" t="str">
        <f t="shared" si="133"/>
        <v/>
      </c>
      <c r="AK97" s="166" t="str">
        <f t="shared" si="133"/>
        <v/>
      </c>
      <c r="AL97" s="166" t="str">
        <f t="shared" si="133"/>
        <v/>
      </c>
      <c r="AM97" s="166" t="str">
        <f t="shared" si="133"/>
        <v/>
      </c>
      <c r="AN97" s="166" t="str">
        <f t="shared" si="133"/>
        <v/>
      </c>
      <c r="AO97" s="166" t="str">
        <f t="shared" si="133"/>
        <v/>
      </c>
      <c r="AP97" s="166" t="str">
        <f t="shared" si="133"/>
        <v/>
      </c>
      <c r="AQ97" s="166" t="str">
        <f t="shared" si="133"/>
        <v/>
      </c>
      <c r="AR97" s="166" t="str">
        <f t="shared" si="133"/>
        <v/>
      </c>
      <c r="AS97" s="166" t="str">
        <f t="shared" si="133"/>
        <v/>
      </c>
      <c r="AT97" s="166" t="str">
        <f t="shared" si="133"/>
        <v/>
      </c>
      <c r="AU97" s="166" t="str">
        <f t="shared" si="133"/>
        <v/>
      </c>
      <c r="AV97" s="166" t="str">
        <f t="shared" si="133"/>
        <v/>
      </c>
      <c r="AW97" s="166" t="str">
        <f t="shared" si="133"/>
        <v/>
      </c>
      <c r="AX97" s="166" t="str">
        <f t="shared" si="133"/>
        <v/>
      </c>
      <c r="AY97" s="166" t="str">
        <f t="shared" si="133"/>
        <v/>
      </c>
      <c r="AZ97" s="166" t="str">
        <f t="shared" si="133"/>
        <v/>
      </c>
      <c r="BA97" s="166" t="str">
        <f t="shared" si="133"/>
        <v/>
      </c>
      <c r="BB97" s="166" t="str">
        <f t="shared" si="133"/>
        <v/>
      </c>
      <c r="BC97" s="166" t="str">
        <f t="shared" si="133"/>
        <v/>
      </c>
      <c r="BD97" s="166" t="str">
        <f t="shared" si="133"/>
        <v/>
      </c>
      <c r="BE97" s="166" t="str">
        <f t="shared" si="133"/>
        <v/>
      </c>
      <c r="BF97" s="166" t="str">
        <f t="shared" si="133"/>
        <v/>
      </c>
      <c r="BG97" s="166" t="str">
        <f t="shared" si="133"/>
        <v/>
      </c>
      <c r="BH97" s="166" t="str">
        <f t="shared" si="133"/>
        <v/>
      </c>
      <c r="BI97" s="166" t="str">
        <f t="shared" si="133"/>
        <v/>
      </c>
      <c r="BJ97" s="166" t="str">
        <f t="shared" si="133"/>
        <v/>
      </c>
      <c r="BK97" s="166" t="str">
        <f t="shared" si="133"/>
        <v/>
      </c>
      <c r="BL97" s="166" t="str">
        <f t="shared" si="133"/>
        <v/>
      </c>
      <c r="BM97" s="166" t="str">
        <f t="shared" si="133"/>
        <v/>
      </c>
      <c r="BN97" s="166" t="str">
        <f t="shared" si="133"/>
        <v/>
      </c>
      <c r="BO97" s="166" t="str">
        <f t="shared" si="133"/>
        <v/>
      </c>
      <c r="BP97" s="166" t="str">
        <f t="shared" si="133"/>
        <v/>
      </c>
      <c r="BQ97" s="166" t="str">
        <f t="shared" si="133"/>
        <v/>
      </c>
      <c r="BR97" s="166" t="str">
        <f t="shared" si="133"/>
        <v/>
      </c>
      <c r="BS97" s="166" t="str">
        <f t="shared" si="133"/>
        <v/>
      </c>
      <c r="BT97" s="166" t="str">
        <f t="shared" si="133"/>
        <v/>
      </c>
      <c r="BU97" s="166" t="str">
        <f t="shared" si="133"/>
        <v/>
      </c>
      <c r="BV97" s="166" t="str">
        <f t="shared" si="133"/>
        <v/>
      </c>
      <c r="BW97" s="166" t="str">
        <f t="shared" si="133"/>
        <v/>
      </c>
      <c r="BX97" s="166" t="str">
        <f t="shared" si="133"/>
        <v/>
      </c>
      <c r="BY97" s="166" t="str">
        <f t="shared" si="133"/>
        <v/>
      </c>
      <c r="BZ97" s="166" t="str">
        <f t="shared" si="133"/>
        <v/>
      </c>
      <c r="CA97" s="166" t="str">
        <f t="shared" si="133"/>
        <v/>
      </c>
      <c r="CB97" s="166" t="str">
        <f t="shared" si="133"/>
        <v/>
      </c>
      <c r="CC97" s="166" t="str">
        <f t="shared" si="133"/>
        <v/>
      </c>
      <c r="CD97" s="166" t="str">
        <f t="shared" si="133"/>
        <v/>
      </c>
      <c r="CE97" s="166" t="str">
        <f t="shared" si="133"/>
        <v/>
      </c>
      <c r="CF97" s="166" t="str">
        <f t="shared" ref="CF97:EQ97" si="134">IF(OR(CF96="",CF96=0),"",1)</f>
        <v/>
      </c>
      <c r="CG97" s="166" t="str">
        <f t="shared" si="134"/>
        <v/>
      </c>
      <c r="CH97" s="166" t="str">
        <f t="shared" si="134"/>
        <v/>
      </c>
      <c r="CI97" s="166" t="str">
        <f t="shared" si="134"/>
        <v/>
      </c>
      <c r="CJ97" s="166" t="str">
        <f t="shared" si="134"/>
        <v/>
      </c>
      <c r="CK97" s="166" t="str">
        <f t="shared" si="134"/>
        <v/>
      </c>
      <c r="CL97" s="166" t="str">
        <f t="shared" si="134"/>
        <v/>
      </c>
      <c r="CM97" s="166" t="str">
        <f t="shared" si="134"/>
        <v/>
      </c>
      <c r="CN97" s="166" t="str">
        <f t="shared" si="134"/>
        <v/>
      </c>
      <c r="CO97" s="166" t="str">
        <f t="shared" si="134"/>
        <v/>
      </c>
      <c r="CP97" s="166" t="str">
        <f t="shared" si="134"/>
        <v/>
      </c>
      <c r="CQ97" s="166" t="str">
        <f t="shared" si="134"/>
        <v/>
      </c>
      <c r="CR97" s="166" t="str">
        <f t="shared" si="134"/>
        <v/>
      </c>
      <c r="CS97" s="166" t="str">
        <f t="shared" si="134"/>
        <v/>
      </c>
      <c r="CT97" s="166" t="str">
        <f t="shared" si="134"/>
        <v/>
      </c>
      <c r="CU97" s="166" t="str">
        <f t="shared" si="134"/>
        <v/>
      </c>
      <c r="CV97" s="166" t="str">
        <f t="shared" si="134"/>
        <v/>
      </c>
      <c r="CW97" s="166" t="str">
        <f t="shared" si="134"/>
        <v/>
      </c>
      <c r="CX97" s="166" t="str">
        <f t="shared" si="134"/>
        <v/>
      </c>
      <c r="CY97" s="166" t="str">
        <f t="shared" si="134"/>
        <v/>
      </c>
      <c r="CZ97" s="166" t="str">
        <f t="shared" si="134"/>
        <v/>
      </c>
      <c r="DA97" s="166" t="str">
        <f t="shared" si="134"/>
        <v/>
      </c>
      <c r="DB97" s="166" t="str">
        <f t="shared" si="134"/>
        <v/>
      </c>
      <c r="DC97" s="166" t="str">
        <f t="shared" si="134"/>
        <v/>
      </c>
      <c r="DD97" s="166" t="str">
        <f t="shared" si="134"/>
        <v/>
      </c>
      <c r="DE97" s="166" t="str">
        <f t="shared" si="134"/>
        <v/>
      </c>
      <c r="DF97" s="166" t="str">
        <f t="shared" si="134"/>
        <v/>
      </c>
      <c r="DG97" s="166" t="str">
        <f t="shared" si="134"/>
        <v/>
      </c>
      <c r="DH97" s="166" t="str">
        <f t="shared" si="134"/>
        <v/>
      </c>
      <c r="DI97" s="166" t="str">
        <f t="shared" si="134"/>
        <v/>
      </c>
      <c r="DJ97" s="166" t="str">
        <f t="shared" si="134"/>
        <v/>
      </c>
      <c r="DK97" s="166" t="str">
        <f t="shared" si="134"/>
        <v/>
      </c>
      <c r="DL97" s="166" t="str">
        <f t="shared" si="134"/>
        <v/>
      </c>
      <c r="DM97" s="166" t="str">
        <f t="shared" si="134"/>
        <v/>
      </c>
      <c r="DN97" s="166" t="str">
        <f t="shared" si="134"/>
        <v/>
      </c>
      <c r="DO97" s="166" t="str">
        <f t="shared" si="134"/>
        <v/>
      </c>
      <c r="DP97" s="166" t="str">
        <f t="shared" si="134"/>
        <v/>
      </c>
      <c r="DQ97" s="166" t="str">
        <f t="shared" si="134"/>
        <v/>
      </c>
      <c r="DR97" s="166" t="str">
        <f t="shared" si="134"/>
        <v/>
      </c>
      <c r="DS97" s="166" t="str">
        <f t="shared" si="134"/>
        <v/>
      </c>
      <c r="DT97" s="166" t="str">
        <f t="shared" si="134"/>
        <v/>
      </c>
      <c r="DU97" s="166" t="str">
        <f t="shared" si="134"/>
        <v/>
      </c>
      <c r="DV97" s="166" t="str">
        <f t="shared" si="134"/>
        <v/>
      </c>
      <c r="DW97" s="166" t="str">
        <f t="shared" si="134"/>
        <v/>
      </c>
      <c r="DX97" s="166" t="str">
        <f t="shared" si="134"/>
        <v/>
      </c>
      <c r="DY97" s="166" t="str">
        <f t="shared" si="134"/>
        <v/>
      </c>
      <c r="DZ97" s="166" t="str">
        <f t="shared" si="134"/>
        <v/>
      </c>
      <c r="EA97" s="166" t="str">
        <f t="shared" si="134"/>
        <v/>
      </c>
      <c r="EB97" s="166" t="str">
        <f t="shared" si="134"/>
        <v/>
      </c>
      <c r="EC97" s="166" t="str">
        <f t="shared" si="134"/>
        <v/>
      </c>
      <c r="ED97" s="166" t="str">
        <f t="shared" si="134"/>
        <v/>
      </c>
      <c r="EE97" s="166" t="str">
        <f t="shared" si="134"/>
        <v/>
      </c>
      <c r="EF97" s="166" t="str">
        <f t="shared" si="134"/>
        <v/>
      </c>
      <c r="EG97" s="166" t="str">
        <f t="shared" si="134"/>
        <v/>
      </c>
      <c r="EH97" s="166" t="str">
        <f t="shared" si="134"/>
        <v/>
      </c>
      <c r="EI97" s="166" t="str">
        <f t="shared" si="134"/>
        <v/>
      </c>
      <c r="EJ97" s="166" t="str">
        <f t="shared" si="134"/>
        <v/>
      </c>
      <c r="EK97" s="166" t="str">
        <f t="shared" si="134"/>
        <v/>
      </c>
      <c r="EL97" s="166" t="str">
        <f t="shared" si="134"/>
        <v/>
      </c>
      <c r="EM97" s="166" t="str">
        <f t="shared" si="134"/>
        <v/>
      </c>
      <c r="EN97" s="166" t="str">
        <f t="shared" si="134"/>
        <v/>
      </c>
      <c r="EO97" s="166" t="str">
        <f t="shared" si="134"/>
        <v/>
      </c>
      <c r="EP97" s="166" t="str">
        <f t="shared" si="134"/>
        <v/>
      </c>
      <c r="EQ97" s="166" t="str">
        <f t="shared" si="134"/>
        <v/>
      </c>
      <c r="ER97" s="166" t="str">
        <f t="shared" ref="ER97:HC97" si="135">IF(OR(ER96="",ER96=0),"",1)</f>
        <v/>
      </c>
      <c r="ES97" s="166" t="str">
        <f t="shared" si="135"/>
        <v/>
      </c>
      <c r="ET97" s="166" t="str">
        <f t="shared" si="135"/>
        <v/>
      </c>
      <c r="EU97" s="166" t="str">
        <f t="shared" si="135"/>
        <v/>
      </c>
      <c r="EV97" s="166" t="str">
        <f t="shared" si="135"/>
        <v/>
      </c>
      <c r="EW97" s="166" t="str">
        <f t="shared" si="135"/>
        <v/>
      </c>
      <c r="EX97" s="166" t="str">
        <f t="shared" si="135"/>
        <v/>
      </c>
      <c r="EY97" s="166" t="str">
        <f t="shared" si="135"/>
        <v/>
      </c>
      <c r="EZ97" s="166" t="str">
        <f t="shared" si="135"/>
        <v/>
      </c>
      <c r="FA97" s="166" t="str">
        <f t="shared" si="135"/>
        <v/>
      </c>
      <c r="FB97" s="166" t="str">
        <f t="shared" si="135"/>
        <v/>
      </c>
      <c r="FC97" s="166" t="str">
        <f t="shared" si="135"/>
        <v/>
      </c>
      <c r="FD97" s="166" t="str">
        <f t="shared" si="135"/>
        <v/>
      </c>
      <c r="FE97" s="166" t="str">
        <f t="shared" si="135"/>
        <v/>
      </c>
      <c r="FF97" s="166" t="str">
        <f t="shared" si="135"/>
        <v/>
      </c>
      <c r="FG97" s="166" t="str">
        <f t="shared" si="135"/>
        <v/>
      </c>
      <c r="FH97" s="166" t="str">
        <f t="shared" si="135"/>
        <v/>
      </c>
      <c r="FI97" s="166" t="str">
        <f t="shared" si="135"/>
        <v/>
      </c>
      <c r="FJ97" s="166" t="str">
        <f t="shared" si="135"/>
        <v/>
      </c>
      <c r="FK97" s="166" t="str">
        <f t="shared" si="135"/>
        <v/>
      </c>
      <c r="FL97" s="166" t="str">
        <f t="shared" si="135"/>
        <v/>
      </c>
      <c r="FM97" s="166" t="str">
        <f t="shared" si="135"/>
        <v/>
      </c>
      <c r="FN97" s="166" t="str">
        <f t="shared" si="135"/>
        <v/>
      </c>
      <c r="FO97" s="166" t="str">
        <f t="shared" si="135"/>
        <v/>
      </c>
      <c r="FP97" s="166" t="str">
        <f t="shared" si="135"/>
        <v/>
      </c>
      <c r="FQ97" s="166" t="str">
        <f t="shared" si="135"/>
        <v/>
      </c>
      <c r="FR97" s="166" t="str">
        <f t="shared" si="135"/>
        <v/>
      </c>
      <c r="FS97" s="166" t="str">
        <f t="shared" si="135"/>
        <v/>
      </c>
      <c r="FT97" s="166" t="str">
        <f t="shared" si="135"/>
        <v/>
      </c>
      <c r="FU97" s="166" t="str">
        <f t="shared" si="135"/>
        <v/>
      </c>
      <c r="FV97" s="166" t="str">
        <f t="shared" si="135"/>
        <v/>
      </c>
      <c r="FW97" s="166" t="str">
        <f t="shared" si="135"/>
        <v/>
      </c>
      <c r="FX97" s="166" t="str">
        <f t="shared" si="135"/>
        <v/>
      </c>
      <c r="FY97" s="166" t="str">
        <f t="shared" si="135"/>
        <v/>
      </c>
      <c r="FZ97" s="166" t="str">
        <f t="shared" si="135"/>
        <v/>
      </c>
      <c r="GA97" s="166" t="str">
        <f t="shared" si="135"/>
        <v/>
      </c>
      <c r="GB97" s="166" t="str">
        <f t="shared" si="135"/>
        <v/>
      </c>
      <c r="GC97" s="166" t="str">
        <f t="shared" si="135"/>
        <v/>
      </c>
      <c r="GD97" s="166" t="str">
        <f t="shared" si="135"/>
        <v/>
      </c>
      <c r="GE97" s="166" t="str">
        <f t="shared" si="135"/>
        <v/>
      </c>
      <c r="GF97" s="166" t="str">
        <f t="shared" si="135"/>
        <v/>
      </c>
      <c r="GG97" s="166" t="str">
        <f t="shared" si="135"/>
        <v/>
      </c>
      <c r="GH97" s="166" t="str">
        <f t="shared" si="135"/>
        <v/>
      </c>
      <c r="GI97" s="166" t="str">
        <f t="shared" si="135"/>
        <v/>
      </c>
      <c r="GJ97" s="166" t="str">
        <f t="shared" si="135"/>
        <v/>
      </c>
      <c r="GK97" s="166" t="str">
        <f t="shared" si="135"/>
        <v/>
      </c>
      <c r="GL97" s="166" t="str">
        <f t="shared" si="135"/>
        <v/>
      </c>
      <c r="GM97" s="166" t="str">
        <f t="shared" si="135"/>
        <v/>
      </c>
      <c r="GN97" s="166" t="str">
        <f t="shared" si="135"/>
        <v/>
      </c>
      <c r="GO97" s="166" t="str">
        <f t="shared" si="135"/>
        <v/>
      </c>
      <c r="GP97" s="166" t="str">
        <f t="shared" si="135"/>
        <v/>
      </c>
      <c r="GQ97" s="166" t="str">
        <f t="shared" si="135"/>
        <v/>
      </c>
      <c r="GR97" s="166" t="str">
        <f t="shared" si="135"/>
        <v/>
      </c>
      <c r="GS97" s="166" t="str">
        <f t="shared" si="135"/>
        <v/>
      </c>
      <c r="GT97" s="166" t="str">
        <f t="shared" si="135"/>
        <v/>
      </c>
      <c r="GU97" s="166" t="str">
        <f t="shared" si="135"/>
        <v/>
      </c>
      <c r="GV97" s="166" t="str">
        <f t="shared" si="135"/>
        <v/>
      </c>
      <c r="GW97" s="166" t="str">
        <f t="shared" si="135"/>
        <v/>
      </c>
      <c r="GX97" s="166" t="str">
        <f t="shared" si="135"/>
        <v/>
      </c>
      <c r="GY97" s="166" t="str">
        <f t="shared" si="135"/>
        <v/>
      </c>
      <c r="GZ97" s="166" t="str">
        <f t="shared" si="135"/>
        <v/>
      </c>
      <c r="HA97" s="166" t="str">
        <f t="shared" si="135"/>
        <v/>
      </c>
      <c r="HB97" s="166" t="str">
        <f t="shared" si="135"/>
        <v/>
      </c>
      <c r="HC97" s="166" t="str">
        <f t="shared" si="135"/>
        <v/>
      </c>
      <c r="HD97" s="166" t="str">
        <f t="shared" ref="HD97:JO97" si="136">IF(OR(HD96="",HD96=0),"",1)</f>
        <v/>
      </c>
      <c r="HE97" s="166" t="str">
        <f t="shared" si="136"/>
        <v/>
      </c>
      <c r="HF97" s="166" t="str">
        <f t="shared" si="136"/>
        <v/>
      </c>
      <c r="HG97" s="166" t="str">
        <f t="shared" si="136"/>
        <v/>
      </c>
      <c r="HH97" s="166" t="str">
        <f t="shared" si="136"/>
        <v/>
      </c>
      <c r="HI97" s="166" t="str">
        <f t="shared" si="136"/>
        <v/>
      </c>
      <c r="HJ97" s="166" t="str">
        <f t="shared" si="136"/>
        <v/>
      </c>
      <c r="HK97" s="166" t="str">
        <f t="shared" si="136"/>
        <v/>
      </c>
      <c r="HL97" s="166" t="str">
        <f t="shared" si="136"/>
        <v/>
      </c>
      <c r="HM97" s="166" t="str">
        <f t="shared" si="136"/>
        <v/>
      </c>
      <c r="HN97" s="166" t="str">
        <f t="shared" si="136"/>
        <v/>
      </c>
      <c r="HO97" s="166" t="str">
        <f t="shared" si="136"/>
        <v/>
      </c>
      <c r="HP97" s="166" t="str">
        <f t="shared" si="136"/>
        <v/>
      </c>
      <c r="HQ97" s="166" t="str">
        <f t="shared" si="136"/>
        <v/>
      </c>
      <c r="HR97" s="166" t="str">
        <f t="shared" si="136"/>
        <v/>
      </c>
      <c r="HS97" s="166" t="str">
        <f t="shared" si="136"/>
        <v/>
      </c>
      <c r="HT97" s="166" t="str">
        <f t="shared" si="136"/>
        <v/>
      </c>
      <c r="HU97" s="166" t="str">
        <f t="shared" si="136"/>
        <v/>
      </c>
      <c r="HV97" s="166" t="str">
        <f t="shared" si="136"/>
        <v/>
      </c>
      <c r="HW97" s="166" t="str">
        <f t="shared" si="136"/>
        <v/>
      </c>
      <c r="HX97" s="166" t="str">
        <f t="shared" si="136"/>
        <v/>
      </c>
      <c r="HY97" s="166" t="str">
        <f t="shared" si="136"/>
        <v/>
      </c>
      <c r="HZ97" s="166" t="str">
        <f t="shared" si="136"/>
        <v/>
      </c>
      <c r="IA97" s="166" t="str">
        <f t="shared" si="136"/>
        <v/>
      </c>
      <c r="IB97" s="166" t="str">
        <f t="shared" si="136"/>
        <v/>
      </c>
      <c r="IC97" s="166" t="str">
        <f t="shared" si="136"/>
        <v/>
      </c>
      <c r="ID97" s="166" t="str">
        <f t="shared" si="136"/>
        <v/>
      </c>
      <c r="IE97" s="166" t="str">
        <f t="shared" si="136"/>
        <v/>
      </c>
      <c r="IF97" s="166" t="str">
        <f t="shared" si="136"/>
        <v/>
      </c>
      <c r="IG97" s="166" t="str">
        <f t="shared" si="136"/>
        <v/>
      </c>
      <c r="IH97" s="166" t="str">
        <f t="shared" si="136"/>
        <v/>
      </c>
      <c r="II97" s="166" t="str">
        <f t="shared" si="136"/>
        <v/>
      </c>
      <c r="IJ97" s="166" t="str">
        <f t="shared" si="136"/>
        <v/>
      </c>
      <c r="IK97" s="166" t="str">
        <f t="shared" si="136"/>
        <v/>
      </c>
      <c r="IL97" s="166" t="str">
        <f t="shared" si="136"/>
        <v/>
      </c>
      <c r="IM97" s="166" t="str">
        <f t="shared" si="136"/>
        <v/>
      </c>
      <c r="IN97" s="166" t="str">
        <f t="shared" si="136"/>
        <v/>
      </c>
      <c r="IO97" s="166" t="str">
        <f t="shared" si="136"/>
        <v/>
      </c>
      <c r="IP97" s="166" t="str">
        <f t="shared" si="136"/>
        <v/>
      </c>
      <c r="IQ97" s="166" t="str">
        <f t="shared" si="136"/>
        <v/>
      </c>
      <c r="IR97" s="166" t="str">
        <f t="shared" si="136"/>
        <v/>
      </c>
      <c r="IS97" s="166" t="str">
        <f t="shared" si="136"/>
        <v/>
      </c>
      <c r="IT97" s="166" t="str">
        <f t="shared" si="136"/>
        <v/>
      </c>
      <c r="IU97" s="166" t="str">
        <f t="shared" si="136"/>
        <v/>
      </c>
      <c r="IV97" s="166" t="str">
        <f t="shared" si="136"/>
        <v/>
      </c>
      <c r="IW97" s="166" t="str">
        <f t="shared" si="136"/>
        <v/>
      </c>
      <c r="IX97" s="166" t="str">
        <f t="shared" si="136"/>
        <v/>
      </c>
      <c r="IY97" s="166" t="str">
        <f t="shared" si="136"/>
        <v/>
      </c>
      <c r="IZ97" s="166" t="str">
        <f t="shared" si="136"/>
        <v/>
      </c>
      <c r="JA97" s="166" t="str">
        <f t="shared" si="136"/>
        <v/>
      </c>
      <c r="JB97" s="166" t="str">
        <f t="shared" si="136"/>
        <v/>
      </c>
      <c r="JC97" s="166" t="str">
        <f t="shared" si="136"/>
        <v/>
      </c>
      <c r="JD97" s="166" t="str">
        <f t="shared" si="136"/>
        <v/>
      </c>
      <c r="JE97" s="166" t="str">
        <f t="shared" si="136"/>
        <v/>
      </c>
      <c r="JF97" s="166" t="str">
        <f t="shared" si="136"/>
        <v/>
      </c>
      <c r="JG97" s="166" t="str">
        <f t="shared" si="136"/>
        <v/>
      </c>
      <c r="JH97" s="166" t="str">
        <f t="shared" si="136"/>
        <v/>
      </c>
      <c r="JI97" s="166" t="str">
        <f t="shared" si="136"/>
        <v/>
      </c>
      <c r="JJ97" s="166" t="str">
        <f t="shared" si="136"/>
        <v/>
      </c>
      <c r="JK97" s="166" t="str">
        <f t="shared" si="136"/>
        <v/>
      </c>
      <c r="JL97" s="166" t="str">
        <f t="shared" si="136"/>
        <v/>
      </c>
      <c r="JM97" s="166" t="str">
        <f t="shared" si="136"/>
        <v/>
      </c>
      <c r="JN97" s="166" t="str">
        <f t="shared" si="136"/>
        <v/>
      </c>
      <c r="JO97" s="166" t="str">
        <f t="shared" si="136"/>
        <v/>
      </c>
      <c r="JP97" s="166" t="str">
        <f t="shared" ref="JP97:MA97" si="137">IF(OR(JP96="",JP96=0),"",1)</f>
        <v/>
      </c>
      <c r="JQ97" s="166" t="str">
        <f t="shared" si="137"/>
        <v/>
      </c>
      <c r="JR97" s="166" t="str">
        <f t="shared" si="137"/>
        <v/>
      </c>
      <c r="JS97" s="166" t="str">
        <f t="shared" si="137"/>
        <v/>
      </c>
      <c r="JT97" s="166" t="str">
        <f t="shared" si="137"/>
        <v/>
      </c>
      <c r="JU97" s="166" t="str">
        <f t="shared" si="137"/>
        <v/>
      </c>
      <c r="JV97" s="166" t="str">
        <f t="shared" si="137"/>
        <v/>
      </c>
      <c r="JW97" s="166" t="str">
        <f t="shared" si="137"/>
        <v/>
      </c>
      <c r="JX97" s="166" t="str">
        <f t="shared" si="137"/>
        <v/>
      </c>
      <c r="JY97" s="166" t="str">
        <f t="shared" si="137"/>
        <v/>
      </c>
      <c r="JZ97" s="166" t="str">
        <f t="shared" si="137"/>
        <v/>
      </c>
      <c r="KA97" s="166" t="str">
        <f t="shared" si="137"/>
        <v/>
      </c>
      <c r="KB97" s="166" t="str">
        <f t="shared" si="137"/>
        <v/>
      </c>
      <c r="KC97" s="166" t="str">
        <f t="shared" si="137"/>
        <v/>
      </c>
      <c r="KD97" s="166" t="str">
        <f t="shared" si="137"/>
        <v/>
      </c>
      <c r="KE97" s="166" t="str">
        <f t="shared" si="137"/>
        <v/>
      </c>
      <c r="KF97" s="166" t="str">
        <f t="shared" si="137"/>
        <v/>
      </c>
      <c r="KG97" s="166" t="str">
        <f t="shared" si="137"/>
        <v/>
      </c>
      <c r="KH97" s="166" t="str">
        <f t="shared" si="137"/>
        <v/>
      </c>
      <c r="KI97" s="166" t="str">
        <f t="shared" si="137"/>
        <v/>
      </c>
      <c r="KJ97" s="166" t="str">
        <f t="shared" si="137"/>
        <v/>
      </c>
      <c r="KK97" s="166" t="str">
        <f t="shared" si="137"/>
        <v/>
      </c>
      <c r="KL97" s="166" t="str">
        <f t="shared" si="137"/>
        <v/>
      </c>
      <c r="KM97" s="166" t="str">
        <f t="shared" si="137"/>
        <v/>
      </c>
      <c r="KN97" s="166" t="str">
        <f t="shared" si="137"/>
        <v/>
      </c>
      <c r="KO97" s="166" t="str">
        <f t="shared" si="137"/>
        <v/>
      </c>
      <c r="KP97" s="166" t="str">
        <f t="shared" si="137"/>
        <v/>
      </c>
      <c r="KQ97" s="166" t="str">
        <f t="shared" si="137"/>
        <v/>
      </c>
      <c r="KR97" s="166" t="str">
        <f t="shared" si="137"/>
        <v/>
      </c>
      <c r="KS97" s="166" t="str">
        <f t="shared" si="137"/>
        <v/>
      </c>
      <c r="KT97" s="166" t="str">
        <f t="shared" si="137"/>
        <v/>
      </c>
      <c r="KU97" s="166" t="str">
        <f t="shared" si="137"/>
        <v/>
      </c>
      <c r="KV97" s="166" t="str">
        <f t="shared" si="137"/>
        <v/>
      </c>
      <c r="KW97" s="166" t="str">
        <f t="shared" si="137"/>
        <v/>
      </c>
      <c r="KX97" s="166" t="str">
        <f t="shared" si="137"/>
        <v/>
      </c>
      <c r="KY97" s="166" t="str">
        <f t="shared" si="137"/>
        <v/>
      </c>
      <c r="KZ97" s="166" t="str">
        <f t="shared" si="137"/>
        <v/>
      </c>
      <c r="LA97" s="166" t="str">
        <f t="shared" si="137"/>
        <v/>
      </c>
      <c r="LB97" s="166" t="str">
        <f t="shared" si="137"/>
        <v/>
      </c>
      <c r="LC97" s="166" t="str">
        <f t="shared" si="137"/>
        <v/>
      </c>
      <c r="LD97" s="166" t="str">
        <f t="shared" si="137"/>
        <v/>
      </c>
      <c r="LE97" s="166" t="str">
        <f t="shared" si="137"/>
        <v/>
      </c>
      <c r="LF97" s="166" t="str">
        <f t="shared" si="137"/>
        <v/>
      </c>
      <c r="LG97" s="166" t="str">
        <f t="shared" si="137"/>
        <v/>
      </c>
      <c r="LH97" s="166" t="str">
        <f t="shared" si="137"/>
        <v/>
      </c>
      <c r="LI97" s="166" t="str">
        <f t="shared" si="137"/>
        <v/>
      </c>
      <c r="LJ97" s="166" t="str">
        <f t="shared" si="137"/>
        <v/>
      </c>
      <c r="LK97" s="166" t="str">
        <f t="shared" si="137"/>
        <v/>
      </c>
      <c r="LL97" s="166" t="str">
        <f t="shared" si="137"/>
        <v/>
      </c>
      <c r="LM97" s="166" t="str">
        <f t="shared" si="137"/>
        <v/>
      </c>
      <c r="LN97" s="166" t="str">
        <f t="shared" si="137"/>
        <v/>
      </c>
      <c r="LO97" s="166" t="str">
        <f t="shared" si="137"/>
        <v/>
      </c>
      <c r="LP97" s="166" t="str">
        <f t="shared" si="137"/>
        <v/>
      </c>
      <c r="LQ97" s="166" t="str">
        <f t="shared" si="137"/>
        <v/>
      </c>
      <c r="LR97" s="166" t="str">
        <f t="shared" si="137"/>
        <v/>
      </c>
      <c r="LS97" s="166" t="str">
        <f t="shared" si="137"/>
        <v/>
      </c>
      <c r="LT97" s="166" t="str">
        <f t="shared" si="137"/>
        <v/>
      </c>
      <c r="LU97" s="166" t="str">
        <f t="shared" si="137"/>
        <v/>
      </c>
      <c r="LV97" s="166" t="str">
        <f t="shared" si="137"/>
        <v/>
      </c>
      <c r="LW97" s="166" t="str">
        <f t="shared" si="137"/>
        <v/>
      </c>
      <c r="LX97" s="166" t="str">
        <f t="shared" si="137"/>
        <v/>
      </c>
      <c r="LY97" s="166" t="str">
        <f t="shared" si="137"/>
        <v/>
      </c>
      <c r="LZ97" s="166" t="str">
        <f t="shared" si="137"/>
        <v/>
      </c>
      <c r="MA97" s="166" t="str">
        <f t="shared" si="137"/>
        <v/>
      </c>
      <c r="MB97" s="166" t="str">
        <f t="shared" ref="MB97:NU97" si="138">IF(OR(MB96="",MB96=0),"",1)</f>
        <v/>
      </c>
      <c r="MC97" s="166" t="str">
        <f t="shared" si="138"/>
        <v/>
      </c>
      <c r="MD97" s="166" t="str">
        <f t="shared" si="138"/>
        <v/>
      </c>
      <c r="ME97" s="166" t="str">
        <f t="shared" si="138"/>
        <v/>
      </c>
      <c r="MF97" s="166" t="str">
        <f t="shared" si="138"/>
        <v/>
      </c>
      <c r="MG97" s="166" t="str">
        <f t="shared" si="138"/>
        <v/>
      </c>
      <c r="MH97" s="166" t="str">
        <f t="shared" si="138"/>
        <v/>
      </c>
      <c r="MI97" s="166" t="str">
        <f t="shared" si="138"/>
        <v/>
      </c>
      <c r="MJ97" s="166" t="str">
        <f t="shared" si="138"/>
        <v/>
      </c>
      <c r="MK97" s="166" t="str">
        <f t="shared" si="138"/>
        <v/>
      </c>
      <c r="ML97" s="166" t="str">
        <f t="shared" si="138"/>
        <v/>
      </c>
      <c r="MM97" s="166" t="str">
        <f t="shared" si="138"/>
        <v/>
      </c>
      <c r="MN97" s="166" t="str">
        <f t="shared" si="138"/>
        <v/>
      </c>
      <c r="MO97" s="166" t="str">
        <f t="shared" si="138"/>
        <v/>
      </c>
      <c r="MP97" s="166" t="str">
        <f t="shared" si="138"/>
        <v/>
      </c>
      <c r="MQ97" s="166" t="str">
        <f t="shared" si="138"/>
        <v/>
      </c>
      <c r="MR97" s="166" t="str">
        <f t="shared" si="138"/>
        <v/>
      </c>
      <c r="MS97" s="166" t="str">
        <f t="shared" si="138"/>
        <v/>
      </c>
      <c r="MT97" s="166" t="str">
        <f t="shared" si="138"/>
        <v/>
      </c>
      <c r="MU97" s="166" t="str">
        <f t="shared" si="138"/>
        <v/>
      </c>
      <c r="MV97" s="166" t="str">
        <f t="shared" si="138"/>
        <v/>
      </c>
      <c r="MW97" s="166" t="str">
        <f t="shared" si="138"/>
        <v/>
      </c>
      <c r="MX97" s="166" t="str">
        <f t="shared" si="138"/>
        <v/>
      </c>
      <c r="MY97" s="166" t="str">
        <f t="shared" si="138"/>
        <v/>
      </c>
      <c r="MZ97" s="166" t="str">
        <f t="shared" si="138"/>
        <v/>
      </c>
      <c r="NA97" s="166" t="str">
        <f t="shared" si="138"/>
        <v/>
      </c>
      <c r="NB97" s="166" t="str">
        <f t="shared" si="138"/>
        <v/>
      </c>
      <c r="NC97" s="166" t="str">
        <f t="shared" si="138"/>
        <v/>
      </c>
      <c r="ND97" s="166" t="str">
        <f t="shared" si="138"/>
        <v/>
      </c>
      <c r="NE97" s="166" t="str">
        <f t="shared" si="138"/>
        <v/>
      </c>
      <c r="NF97" s="166" t="str">
        <f t="shared" si="138"/>
        <v/>
      </c>
      <c r="NG97" s="166" t="str">
        <f t="shared" si="138"/>
        <v/>
      </c>
      <c r="NH97" s="166" t="str">
        <f t="shared" si="138"/>
        <v/>
      </c>
      <c r="NI97" s="166" t="str">
        <f t="shared" si="138"/>
        <v/>
      </c>
      <c r="NJ97" s="166" t="str">
        <f t="shared" si="138"/>
        <v/>
      </c>
      <c r="NK97" s="166" t="str">
        <f t="shared" si="138"/>
        <v/>
      </c>
      <c r="NL97" s="166" t="str">
        <f t="shared" si="138"/>
        <v/>
      </c>
      <c r="NM97" s="166" t="str">
        <f t="shared" si="138"/>
        <v/>
      </c>
      <c r="NN97" s="166" t="str">
        <f t="shared" si="138"/>
        <v/>
      </c>
      <c r="NO97" s="166" t="str">
        <f t="shared" si="138"/>
        <v/>
      </c>
      <c r="NP97" s="166" t="str">
        <f t="shared" si="138"/>
        <v/>
      </c>
      <c r="NQ97" s="166" t="str">
        <f t="shared" si="138"/>
        <v/>
      </c>
      <c r="NR97" s="166" t="str">
        <f t="shared" si="138"/>
        <v/>
      </c>
      <c r="NS97" s="166" t="str">
        <f t="shared" si="138"/>
        <v/>
      </c>
      <c r="NT97" s="166" t="str">
        <f t="shared" si="138"/>
        <v/>
      </c>
      <c r="NU97" s="166" t="str">
        <f t="shared" si="138"/>
        <v/>
      </c>
    </row>
    <row r="98" spans="10:386" s="7" customFormat="1" ht="12.95" customHeight="1" x14ac:dyDescent="0.2">
      <c r="J98" s="3"/>
      <c r="K98" s="3"/>
      <c r="L98" s="3"/>
      <c r="M98" s="6"/>
      <c r="N98" s="162" t="s">
        <v>12</v>
      </c>
      <c r="O98" s="163"/>
      <c r="P98" s="163"/>
      <c r="Q98" s="163"/>
      <c r="R98" s="163"/>
      <c r="S98" s="163"/>
      <c r="T98" s="166" t="str">
        <f t="shared" ref="T98:CE98" si="139">IF(OR(T95="",T97=""),"",MONTH(T95))</f>
        <v/>
      </c>
      <c r="U98" s="166" t="str">
        <f t="shared" si="139"/>
        <v/>
      </c>
      <c r="V98" s="166" t="str">
        <f t="shared" si="139"/>
        <v/>
      </c>
      <c r="W98" s="166" t="str">
        <f t="shared" si="139"/>
        <v/>
      </c>
      <c r="X98" s="166" t="str">
        <f t="shared" si="139"/>
        <v/>
      </c>
      <c r="Y98" s="166" t="str">
        <f t="shared" si="139"/>
        <v/>
      </c>
      <c r="Z98" s="166" t="str">
        <f t="shared" si="139"/>
        <v/>
      </c>
      <c r="AA98" s="166" t="str">
        <f t="shared" si="139"/>
        <v/>
      </c>
      <c r="AB98" s="166" t="str">
        <f t="shared" si="139"/>
        <v/>
      </c>
      <c r="AC98" s="166" t="str">
        <f t="shared" si="139"/>
        <v/>
      </c>
      <c r="AD98" s="166" t="str">
        <f t="shared" si="139"/>
        <v/>
      </c>
      <c r="AE98" s="166" t="str">
        <f t="shared" si="139"/>
        <v/>
      </c>
      <c r="AF98" s="166" t="str">
        <f t="shared" si="139"/>
        <v/>
      </c>
      <c r="AG98" s="166" t="str">
        <f t="shared" si="139"/>
        <v/>
      </c>
      <c r="AH98" s="166" t="str">
        <f t="shared" si="139"/>
        <v/>
      </c>
      <c r="AI98" s="166" t="str">
        <f t="shared" si="139"/>
        <v/>
      </c>
      <c r="AJ98" s="166" t="str">
        <f t="shared" si="139"/>
        <v/>
      </c>
      <c r="AK98" s="166" t="str">
        <f t="shared" si="139"/>
        <v/>
      </c>
      <c r="AL98" s="166" t="str">
        <f t="shared" si="139"/>
        <v/>
      </c>
      <c r="AM98" s="166" t="str">
        <f t="shared" si="139"/>
        <v/>
      </c>
      <c r="AN98" s="166" t="str">
        <f t="shared" si="139"/>
        <v/>
      </c>
      <c r="AO98" s="166" t="str">
        <f t="shared" si="139"/>
        <v/>
      </c>
      <c r="AP98" s="166" t="str">
        <f t="shared" si="139"/>
        <v/>
      </c>
      <c r="AQ98" s="166" t="str">
        <f t="shared" si="139"/>
        <v/>
      </c>
      <c r="AR98" s="166" t="str">
        <f t="shared" si="139"/>
        <v/>
      </c>
      <c r="AS98" s="166" t="str">
        <f t="shared" si="139"/>
        <v/>
      </c>
      <c r="AT98" s="166" t="str">
        <f t="shared" si="139"/>
        <v/>
      </c>
      <c r="AU98" s="166" t="str">
        <f t="shared" si="139"/>
        <v/>
      </c>
      <c r="AV98" s="166" t="str">
        <f t="shared" si="139"/>
        <v/>
      </c>
      <c r="AW98" s="166" t="str">
        <f t="shared" si="139"/>
        <v/>
      </c>
      <c r="AX98" s="166" t="str">
        <f t="shared" si="139"/>
        <v/>
      </c>
      <c r="AY98" s="166" t="str">
        <f t="shared" si="139"/>
        <v/>
      </c>
      <c r="AZ98" s="166" t="str">
        <f t="shared" si="139"/>
        <v/>
      </c>
      <c r="BA98" s="166" t="str">
        <f t="shared" si="139"/>
        <v/>
      </c>
      <c r="BB98" s="166" t="str">
        <f t="shared" si="139"/>
        <v/>
      </c>
      <c r="BC98" s="166" t="str">
        <f t="shared" si="139"/>
        <v/>
      </c>
      <c r="BD98" s="166" t="str">
        <f t="shared" si="139"/>
        <v/>
      </c>
      <c r="BE98" s="166" t="str">
        <f t="shared" si="139"/>
        <v/>
      </c>
      <c r="BF98" s="166" t="str">
        <f t="shared" si="139"/>
        <v/>
      </c>
      <c r="BG98" s="166" t="str">
        <f t="shared" si="139"/>
        <v/>
      </c>
      <c r="BH98" s="166" t="str">
        <f t="shared" si="139"/>
        <v/>
      </c>
      <c r="BI98" s="166" t="str">
        <f t="shared" si="139"/>
        <v/>
      </c>
      <c r="BJ98" s="166" t="str">
        <f t="shared" si="139"/>
        <v/>
      </c>
      <c r="BK98" s="166" t="str">
        <f t="shared" si="139"/>
        <v/>
      </c>
      <c r="BL98" s="166" t="str">
        <f t="shared" si="139"/>
        <v/>
      </c>
      <c r="BM98" s="166" t="str">
        <f t="shared" si="139"/>
        <v/>
      </c>
      <c r="BN98" s="166" t="str">
        <f t="shared" si="139"/>
        <v/>
      </c>
      <c r="BO98" s="166" t="str">
        <f t="shared" si="139"/>
        <v/>
      </c>
      <c r="BP98" s="166" t="str">
        <f t="shared" si="139"/>
        <v/>
      </c>
      <c r="BQ98" s="166" t="str">
        <f t="shared" si="139"/>
        <v/>
      </c>
      <c r="BR98" s="166" t="str">
        <f t="shared" si="139"/>
        <v/>
      </c>
      <c r="BS98" s="166" t="str">
        <f t="shared" si="139"/>
        <v/>
      </c>
      <c r="BT98" s="166" t="str">
        <f t="shared" si="139"/>
        <v/>
      </c>
      <c r="BU98" s="166" t="str">
        <f t="shared" si="139"/>
        <v/>
      </c>
      <c r="BV98" s="166" t="str">
        <f t="shared" si="139"/>
        <v/>
      </c>
      <c r="BW98" s="166" t="str">
        <f t="shared" si="139"/>
        <v/>
      </c>
      <c r="BX98" s="166" t="str">
        <f t="shared" si="139"/>
        <v/>
      </c>
      <c r="BY98" s="166" t="str">
        <f t="shared" si="139"/>
        <v/>
      </c>
      <c r="BZ98" s="166" t="str">
        <f t="shared" si="139"/>
        <v/>
      </c>
      <c r="CA98" s="166" t="str">
        <f t="shared" si="139"/>
        <v/>
      </c>
      <c r="CB98" s="166" t="str">
        <f t="shared" si="139"/>
        <v/>
      </c>
      <c r="CC98" s="166" t="str">
        <f t="shared" si="139"/>
        <v/>
      </c>
      <c r="CD98" s="166" t="str">
        <f t="shared" si="139"/>
        <v/>
      </c>
      <c r="CE98" s="166" t="str">
        <f t="shared" si="139"/>
        <v/>
      </c>
      <c r="CF98" s="166" t="str">
        <f t="shared" ref="CF98:EQ98" si="140">IF(OR(CF95="",CF97=""),"",MONTH(CF95))</f>
        <v/>
      </c>
      <c r="CG98" s="166" t="str">
        <f t="shared" si="140"/>
        <v/>
      </c>
      <c r="CH98" s="166" t="str">
        <f t="shared" si="140"/>
        <v/>
      </c>
      <c r="CI98" s="166" t="str">
        <f t="shared" si="140"/>
        <v/>
      </c>
      <c r="CJ98" s="166" t="str">
        <f t="shared" si="140"/>
        <v/>
      </c>
      <c r="CK98" s="166" t="str">
        <f t="shared" si="140"/>
        <v/>
      </c>
      <c r="CL98" s="166" t="str">
        <f t="shared" si="140"/>
        <v/>
      </c>
      <c r="CM98" s="166" t="str">
        <f t="shared" si="140"/>
        <v/>
      </c>
      <c r="CN98" s="166" t="str">
        <f t="shared" si="140"/>
        <v/>
      </c>
      <c r="CO98" s="166" t="str">
        <f t="shared" si="140"/>
        <v/>
      </c>
      <c r="CP98" s="166" t="str">
        <f t="shared" si="140"/>
        <v/>
      </c>
      <c r="CQ98" s="166" t="str">
        <f t="shared" si="140"/>
        <v/>
      </c>
      <c r="CR98" s="166" t="str">
        <f t="shared" si="140"/>
        <v/>
      </c>
      <c r="CS98" s="166" t="str">
        <f t="shared" si="140"/>
        <v/>
      </c>
      <c r="CT98" s="166" t="str">
        <f t="shared" si="140"/>
        <v/>
      </c>
      <c r="CU98" s="166" t="str">
        <f t="shared" si="140"/>
        <v/>
      </c>
      <c r="CV98" s="166" t="str">
        <f t="shared" si="140"/>
        <v/>
      </c>
      <c r="CW98" s="166" t="str">
        <f t="shared" si="140"/>
        <v/>
      </c>
      <c r="CX98" s="166" t="str">
        <f t="shared" si="140"/>
        <v/>
      </c>
      <c r="CY98" s="166" t="str">
        <f t="shared" si="140"/>
        <v/>
      </c>
      <c r="CZ98" s="166" t="str">
        <f t="shared" si="140"/>
        <v/>
      </c>
      <c r="DA98" s="166" t="str">
        <f t="shared" si="140"/>
        <v/>
      </c>
      <c r="DB98" s="166" t="str">
        <f t="shared" si="140"/>
        <v/>
      </c>
      <c r="DC98" s="166" t="str">
        <f t="shared" si="140"/>
        <v/>
      </c>
      <c r="DD98" s="166" t="str">
        <f t="shared" si="140"/>
        <v/>
      </c>
      <c r="DE98" s="166" t="str">
        <f t="shared" si="140"/>
        <v/>
      </c>
      <c r="DF98" s="166" t="str">
        <f t="shared" si="140"/>
        <v/>
      </c>
      <c r="DG98" s="166" t="str">
        <f t="shared" si="140"/>
        <v/>
      </c>
      <c r="DH98" s="166" t="str">
        <f t="shared" si="140"/>
        <v/>
      </c>
      <c r="DI98" s="166" t="str">
        <f t="shared" si="140"/>
        <v/>
      </c>
      <c r="DJ98" s="166" t="str">
        <f t="shared" si="140"/>
        <v/>
      </c>
      <c r="DK98" s="166" t="str">
        <f t="shared" si="140"/>
        <v/>
      </c>
      <c r="DL98" s="166" t="str">
        <f t="shared" si="140"/>
        <v/>
      </c>
      <c r="DM98" s="166" t="str">
        <f t="shared" si="140"/>
        <v/>
      </c>
      <c r="DN98" s="166" t="str">
        <f t="shared" si="140"/>
        <v/>
      </c>
      <c r="DO98" s="166" t="str">
        <f t="shared" si="140"/>
        <v/>
      </c>
      <c r="DP98" s="166" t="str">
        <f t="shared" si="140"/>
        <v/>
      </c>
      <c r="DQ98" s="166" t="str">
        <f t="shared" si="140"/>
        <v/>
      </c>
      <c r="DR98" s="166" t="str">
        <f t="shared" si="140"/>
        <v/>
      </c>
      <c r="DS98" s="166" t="str">
        <f t="shared" si="140"/>
        <v/>
      </c>
      <c r="DT98" s="166" t="str">
        <f t="shared" si="140"/>
        <v/>
      </c>
      <c r="DU98" s="166" t="str">
        <f t="shared" si="140"/>
        <v/>
      </c>
      <c r="DV98" s="166" t="str">
        <f t="shared" si="140"/>
        <v/>
      </c>
      <c r="DW98" s="166" t="str">
        <f t="shared" si="140"/>
        <v/>
      </c>
      <c r="DX98" s="166" t="str">
        <f t="shared" si="140"/>
        <v/>
      </c>
      <c r="DY98" s="166" t="str">
        <f t="shared" si="140"/>
        <v/>
      </c>
      <c r="DZ98" s="166" t="str">
        <f t="shared" si="140"/>
        <v/>
      </c>
      <c r="EA98" s="166" t="str">
        <f t="shared" si="140"/>
        <v/>
      </c>
      <c r="EB98" s="166" t="str">
        <f t="shared" si="140"/>
        <v/>
      </c>
      <c r="EC98" s="166" t="str">
        <f t="shared" si="140"/>
        <v/>
      </c>
      <c r="ED98" s="166" t="str">
        <f t="shared" si="140"/>
        <v/>
      </c>
      <c r="EE98" s="166" t="str">
        <f t="shared" si="140"/>
        <v/>
      </c>
      <c r="EF98" s="166" t="str">
        <f t="shared" si="140"/>
        <v/>
      </c>
      <c r="EG98" s="166" t="str">
        <f t="shared" si="140"/>
        <v/>
      </c>
      <c r="EH98" s="166" t="str">
        <f t="shared" si="140"/>
        <v/>
      </c>
      <c r="EI98" s="166" t="str">
        <f t="shared" si="140"/>
        <v/>
      </c>
      <c r="EJ98" s="166" t="str">
        <f t="shared" si="140"/>
        <v/>
      </c>
      <c r="EK98" s="166" t="str">
        <f t="shared" si="140"/>
        <v/>
      </c>
      <c r="EL98" s="166" t="str">
        <f t="shared" si="140"/>
        <v/>
      </c>
      <c r="EM98" s="166" t="str">
        <f t="shared" si="140"/>
        <v/>
      </c>
      <c r="EN98" s="166" t="str">
        <f t="shared" si="140"/>
        <v/>
      </c>
      <c r="EO98" s="166" t="str">
        <f t="shared" si="140"/>
        <v/>
      </c>
      <c r="EP98" s="166" t="str">
        <f t="shared" si="140"/>
        <v/>
      </c>
      <c r="EQ98" s="166" t="str">
        <f t="shared" si="140"/>
        <v/>
      </c>
      <c r="ER98" s="166" t="str">
        <f t="shared" ref="ER98:HC98" si="141">IF(OR(ER95="",ER97=""),"",MONTH(ER95))</f>
        <v/>
      </c>
      <c r="ES98" s="166" t="str">
        <f t="shared" si="141"/>
        <v/>
      </c>
      <c r="ET98" s="166" t="str">
        <f t="shared" si="141"/>
        <v/>
      </c>
      <c r="EU98" s="166" t="str">
        <f t="shared" si="141"/>
        <v/>
      </c>
      <c r="EV98" s="166" t="str">
        <f t="shared" si="141"/>
        <v/>
      </c>
      <c r="EW98" s="166" t="str">
        <f t="shared" si="141"/>
        <v/>
      </c>
      <c r="EX98" s="166" t="str">
        <f t="shared" si="141"/>
        <v/>
      </c>
      <c r="EY98" s="166" t="str">
        <f t="shared" si="141"/>
        <v/>
      </c>
      <c r="EZ98" s="166" t="str">
        <f t="shared" si="141"/>
        <v/>
      </c>
      <c r="FA98" s="166" t="str">
        <f t="shared" si="141"/>
        <v/>
      </c>
      <c r="FB98" s="166" t="str">
        <f t="shared" si="141"/>
        <v/>
      </c>
      <c r="FC98" s="166" t="str">
        <f t="shared" si="141"/>
        <v/>
      </c>
      <c r="FD98" s="166" t="str">
        <f t="shared" si="141"/>
        <v/>
      </c>
      <c r="FE98" s="166" t="str">
        <f t="shared" si="141"/>
        <v/>
      </c>
      <c r="FF98" s="166" t="str">
        <f t="shared" si="141"/>
        <v/>
      </c>
      <c r="FG98" s="166" t="str">
        <f t="shared" si="141"/>
        <v/>
      </c>
      <c r="FH98" s="166" t="str">
        <f t="shared" si="141"/>
        <v/>
      </c>
      <c r="FI98" s="166" t="str">
        <f t="shared" si="141"/>
        <v/>
      </c>
      <c r="FJ98" s="166" t="str">
        <f t="shared" si="141"/>
        <v/>
      </c>
      <c r="FK98" s="166" t="str">
        <f t="shared" si="141"/>
        <v/>
      </c>
      <c r="FL98" s="166" t="str">
        <f t="shared" si="141"/>
        <v/>
      </c>
      <c r="FM98" s="166" t="str">
        <f t="shared" si="141"/>
        <v/>
      </c>
      <c r="FN98" s="166" t="str">
        <f t="shared" si="141"/>
        <v/>
      </c>
      <c r="FO98" s="166" t="str">
        <f t="shared" si="141"/>
        <v/>
      </c>
      <c r="FP98" s="166" t="str">
        <f t="shared" si="141"/>
        <v/>
      </c>
      <c r="FQ98" s="166" t="str">
        <f t="shared" si="141"/>
        <v/>
      </c>
      <c r="FR98" s="166" t="str">
        <f t="shared" si="141"/>
        <v/>
      </c>
      <c r="FS98" s="166" t="str">
        <f t="shared" si="141"/>
        <v/>
      </c>
      <c r="FT98" s="166" t="str">
        <f t="shared" si="141"/>
        <v/>
      </c>
      <c r="FU98" s="166" t="str">
        <f t="shared" si="141"/>
        <v/>
      </c>
      <c r="FV98" s="166" t="str">
        <f t="shared" si="141"/>
        <v/>
      </c>
      <c r="FW98" s="166" t="str">
        <f t="shared" si="141"/>
        <v/>
      </c>
      <c r="FX98" s="166" t="str">
        <f t="shared" si="141"/>
        <v/>
      </c>
      <c r="FY98" s="166" t="str">
        <f t="shared" si="141"/>
        <v/>
      </c>
      <c r="FZ98" s="166" t="str">
        <f t="shared" si="141"/>
        <v/>
      </c>
      <c r="GA98" s="166" t="str">
        <f t="shared" si="141"/>
        <v/>
      </c>
      <c r="GB98" s="166" t="str">
        <f t="shared" si="141"/>
        <v/>
      </c>
      <c r="GC98" s="166" t="str">
        <f t="shared" si="141"/>
        <v/>
      </c>
      <c r="GD98" s="166" t="str">
        <f t="shared" si="141"/>
        <v/>
      </c>
      <c r="GE98" s="166" t="str">
        <f t="shared" si="141"/>
        <v/>
      </c>
      <c r="GF98" s="166" t="str">
        <f t="shared" si="141"/>
        <v/>
      </c>
      <c r="GG98" s="166" t="str">
        <f t="shared" si="141"/>
        <v/>
      </c>
      <c r="GH98" s="166" t="str">
        <f t="shared" si="141"/>
        <v/>
      </c>
      <c r="GI98" s="166" t="str">
        <f t="shared" si="141"/>
        <v/>
      </c>
      <c r="GJ98" s="166" t="str">
        <f t="shared" si="141"/>
        <v/>
      </c>
      <c r="GK98" s="166" t="str">
        <f t="shared" si="141"/>
        <v/>
      </c>
      <c r="GL98" s="166" t="str">
        <f t="shared" si="141"/>
        <v/>
      </c>
      <c r="GM98" s="166" t="str">
        <f t="shared" si="141"/>
        <v/>
      </c>
      <c r="GN98" s="166" t="str">
        <f t="shared" si="141"/>
        <v/>
      </c>
      <c r="GO98" s="166" t="str">
        <f t="shared" si="141"/>
        <v/>
      </c>
      <c r="GP98" s="166" t="str">
        <f t="shared" si="141"/>
        <v/>
      </c>
      <c r="GQ98" s="166" t="str">
        <f t="shared" si="141"/>
        <v/>
      </c>
      <c r="GR98" s="166" t="str">
        <f t="shared" si="141"/>
        <v/>
      </c>
      <c r="GS98" s="166" t="str">
        <f t="shared" si="141"/>
        <v/>
      </c>
      <c r="GT98" s="166" t="str">
        <f t="shared" si="141"/>
        <v/>
      </c>
      <c r="GU98" s="166" t="str">
        <f t="shared" si="141"/>
        <v/>
      </c>
      <c r="GV98" s="166" t="str">
        <f t="shared" si="141"/>
        <v/>
      </c>
      <c r="GW98" s="166" t="str">
        <f t="shared" si="141"/>
        <v/>
      </c>
      <c r="GX98" s="166" t="str">
        <f t="shared" si="141"/>
        <v/>
      </c>
      <c r="GY98" s="166" t="str">
        <f t="shared" si="141"/>
        <v/>
      </c>
      <c r="GZ98" s="166" t="str">
        <f t="shared" si="141"/>
        <v/>
      </c>
      <c r="HA98" s="166" t="str">
        <f t="shared" si="141"/>
        <v/>
      </c>
      <c r="HB98" s="166" t="str">
        <f t="shared" si="141"/>
        <v/>
      </c>
      <c r="HC98" s="166" t="str">
        <f t="shared" si="141"/>
        <v/>
      </c>
      <c r="HD98" s="166" t="str">
        <f t="shared" ref="HD98:JO98" si="142">IF(OR(HD95="",HD97=""),"",MONTH(HD95))</f>
        <v/>
      </c>
      <c r="HE98" s="166" t="str">
        <f t="shared" si="142"/>
        <v/>
      </c>
      <c r="HF98" s="166" t="str">
        <f t="shared" si="142"/>
        <v/>
      </c>
      <c r="HG98" s="166" t="str">
        <f t="shared" si="142"/>
        <v/>
      </c>
      <c r="HH98" s="166" t="str">
        <f t="shared" si="142"/>
        <v/>
      </c>
      <c r="HI98" s="166" t="str">
        <f t="shared" si="142"/>
        <v/>
      </c>
      <c r="HJ98" s="166" t="str">
        <f t="shared" si="142"/>
        <v/>
      </c>
      <c r="HK98" s="166" t="str">
        <f t="shared" si="142"/>
        <v/>
      </c>
      <c r="HL98" s="166" t="str">
        <f t="shared" si="142"/>
        <v/>
      </c>
      <c r="HM98" s="166" t="str">
        <f t="shared" si="142"/>
        <v/>
      </c>
      <c r="HN98" s="166" t="str">
        <f t="shared" si="142"/>
        <v/>
      </c>
      <c r="HO98" s="166" t="str">
        <f t="shared" si="142"/>
        <v/>
      </c>
      <c r="HP98" s="166" t="str">
        <f t="shared" si="142"/>
        <v/>
      </c>
      <c r="HQ98" s="166" t="str">
        <f t="shared" si="142"/>
        <v/>
      </c>
      <c r="HR98" s="166" t="str">
        <f t="shared" si="142"/>
        <v/>
      </c>
      <c r="HS98" s="166" t="str">
        <f t="shared" si="142"/>
        <v/>
      </c>
      <c r="HT98" s="166" t="str">
        <f t="shared" si="142"/>
        <v/>
      </c>
      <c r="HU98" s="166" t="str">
        <f t="shared" si="142"/>
        <v/>
      </c>
      <c r="HV98" s="166" t="str">
        <f t="shared" si="142"/>
        <v/>
      </c>
      <c r="HW98" s="166" t="str">
        <f t="shared" si="142"/>
        <v/>
      </c>
      <c r="HX98" s="166" t="str">
        <f t="shared" si="142"/>
        <v/>
      </c>
      <c r="HY98" s="166" t="str">
        <f t="shared" si="142"/>
        <v/>
      </c>
      <c r="HZ98" s="166" t="str">
        <f t="shared" si="142"/>
        <v/>
      </c>
      <c r="IA98" s="166" t="str">
        <f t="shared" si="142"/>
        <v/>
      </c>
      <c r="IB98" s="166" t="str">
        <f t="shared" si="142"/>
        <v/>
      </c>
      <c r="IC98" s="166" t="str">
        <f t="shared" si="142"/>
        <v/>
      </c>
      <c r="ID98" s="166" t="str">
        <f t="shared" si="142"/>
        <v/>
      </c>
      <c r="IE98" s="166" t="str">
        <f t="shared" si="142"/>
        <v/>
      </c>
      <c r="IF98" s="166" t="str">
        <f t="shared" si="142"/>
        <v/>
      </c>
      <c r="IG98" s="166" t="str">
        <f t="shared" si="142"/>
        <v/>
      </c>
      <c r="IH98" s="166" t="str">
        <f t="shared" si="142"/>
        <v/>
      </c>
      <c r="II98" s="166" t="str">
        <f t="shared" si="142"/>
        <v/>
      </c>
      <c r="IJ98" s="166" t="str">
        <f t="shared" si="142"/>
        <v/>
      </c>
      <c r="IK98" s="166" t="str">
        <f t="shared" si="142"/>
        <v/>
      </c>
      <c r="IL98" s="166" t="str">
        <f t="shared" si="142"/>
        <v/>
      </c>
      <c r="IM98" s="166" t="str">
        <f t="shared" si="142"/>
        <v/>
      </c>
      <c r="IN98" s="166" t="str">
        <f t="shared" si="142"/>
        <v/>
      </c>
      <c r="IO98" s="166" t="str">
        <f t="shared" si="142"/>
        <v/>
      </c>
      <c r="IP98" s="166" t="str">
        <f t="shared" si="142"/>
        <v/>
      </c>
      <c r="IQ98" s="166" t="str">
        <f t="shared" si="142"/>
        <v/>
      </c>
      <c r="IR98" s="166" t="str">
        <f t="shared" si="142"/>
        <v/>
      </c>
      <c r="IS98" s="166" t="str">
        <f t="shared" si="142"/>
        <v/>
      </c>
      <c r="IT98" s="166" t="str">
        <f t="shared" si="142"/>
        <v/>
      </c>
      <c r="IU98" s="166" t="str">
        <f t="shared" si="142"/>
        <v/>
      </c>
      <c r="IV98" s="166" t="str">
        <f t="shared" si="142"/>
        <v/>
      </c>
      <c r="IW98" s="166" t="str">
        <f t="shared" si="142"/>
        <v/>
      </c>
      <c r="IX98" s="166" t="str">
        <f t="shared" si="142"/>
        <v/>
      </c>
      <c r="IY98" s="166" t="str">
        <f t="shared" si="142"/>
        <v/>
      </c>
      <c r="IZ98" s="166" t="str">
        <f t="shared" si="142"/>
        <v/>
      </c>
      <c r="JA98" s="166" t="str">
        <f t="shared" si="142"/>
        <v/>
      </c>
      <c r="JB98" s="166" t="str">
        <f t="shared" si="142"/>
        <v/>
      </c>
      <c r="JC98" s="166" t="str">
        <f t="shared" si="142"/>
        <v/>
      </c>
      <c r="JD98" s="166" t="str">
        <f t="shared" si="142"/>
        <v/>
      </c>
      <c r="JE98" s="166" t="str">
        <f t="shared" si="142"/>
        <v/>
      </c>
      <c r="JF98" s="166" t="str">
        <f t="shared" si="142"/>
        <v/>
      </c>
      <c r="JG98" s="166" t="str">
        <f t="shared" si="142"/>
        <v/>
      </c>
      <c r="JH98" s="166" t="str">
        <f t="shared" si="142"/>
        <v/>
      </c>
      <c r="JI98" s="166" t="str">
        <f t="shared" si="142"/>
        <v/>
      </c>
      <c r="JJ98" s="166" t="str">
        <f t="shared" si="142"/>
        <v/>
      </c>
      <c r="JK98" s="166" t="str">
        <f t="shared" si="142"/>
        <v/>
      </c>
      <c r="JL98" s="166" t="str">
        <f t="shared" si="142"/>
        <v/>
      </c>
      <c r="JM98" s="166" t="str">
        <f t="shared" si="142"/>
        <v/>
      </c>
      <c r="JN98" s="166" t="str">
        <f t="shared" si="142"/>
        <v/>
      </c>
      <c r="JO98" s="166" t="str">
        <f t="shared" si="142"/>
        <v/>
      </c>
      <c r="JP98" s="166" t="str">
        <f t="shared" ref="JP98:MA98" si="143">IF(OR(JP95="",JP97=""),"",MONTH(JP95))</f>
        <v/>
      </c>
      <c r="JQ98" s="166" t="str">
        <f t="shared" si="143"/>
        <v/>
      </c>
      <c r="JR98" s="166" t="str">
        <f t="shared" si="143"/>
        <v/>
      </c>
      <c r="JS98" s="166" t="str">
        <f t="shared" si="143"/>
        <v/>
      </c>
      <c r="JT98" s="166" t="str">
        <f t="shared" si="143"/>
        <v/>
      </c>
      <c r="JU98" s="166" t="str">
        <f t="shared" si="143"/>
        <v/>
      </c>
      <c r="JV98" s="166" t="str">
        <f t="shared" si="143"/>
        <v/>
      </c>
      <c r="JW98" s="166" t="str">
        <f t="shared" si="143"/>
        <v/>
      </c>
      <c r="JX98" s="166" t="str">
        <f t="shared" si="143"/>
        <v/>
      </c>
      <c r="JY98" s="166" t="str">
        <f t="shared" si="143"/>
        <v/>
      </c>
      <c r="JZ98" s="166" t="str">
        <f t="shared" si="143"/>
        <v/>
      </c>
      <c r="KA98" s="166" t="str">
        <f t="shared" si="143"/>
        <v/>
      </c>
      <c r="KB98" s="166" t="str">
        <f t="shared" si="143"/>
        <v/>
      </c>
      <c r="KC98" s="166" t="str">
        <f t="shared" si="143"/>
        <v/>
      </c>
      <c r="KD98" s="166" t="str">
        <f t="shared" si="143"/>
        <v/>
      </c>
      <c r="KE98" s="166" t="str">
        <f t="shared" si="143"/>
        <v/>
      </c>
      <c r="KF98" s="166" t="str">
        <f t="shared" si="143"/>
        <v/>
      </c>
      <c r="KG98" s="166" t="str">
        <f t="shared" si="143"/>
        <v/>
      </c>
      <c r="KH98" s="166" t="str">
        <f t="shared" si="143"/>
        <v/>
      </c>
      <c r="KI98" s="166" t="str">
        <f t="shared" si="143"/>
        <v/>
      </c>
      <c r="KJ98" s="166" t="str">
        <f t="shared" si="143"/>
        <v/>
      </c>
      <c r="KK98" s="166" t="str">
        <f t="shared" si="143"/>
        <v/>
      </c>
      <c r="KL98" s="166" t="str">
        <f t="shared" si="143"/>
        <v/>
      </c>
      <c r="KM98" s="166" t="str">
        <f t="shared" si="143"/>
        <v/>
      </c>
      <c r="KN98" s="166" t="str">
        <f t="shared" si="143"/>
        <v/>
      </c>
      <c r="KO98" s="166" t="str">
        <f t="shared" si="143"/>
        <v/>
      </c>
      <c r="KP98" s="166" t="str">
        <f t="shared" si="143"/>
        <v/>
      </c>
      <c r="KQ98" s="166" t="str">
        <f t="shared" si="143"/>
        <v/>
      </c>
      <c r="KR98" s="166" t="str">
        <f t="shared" si="143"/>
        <v/>
      </c>
      <c r="KS98" s="166" t="str">
        <f t="shared" si="143"/>
        <v/>
      </c>
      <c r="KT98" s="166" t="str">
        <f t="shared" si="143"/>
        <v/>
      </c>
      <c r="KU98" s="166" t="str">
        <f t="shared" si="143"/>
        <v/>
      </c>
      <c r="KV98" s="166" t="str">
        <f t="shared" si="143"/>
        <v/>
      </c>
      <c r="KW98" s="166" t="str">
        <f t="shared" si="143"/>
        <v/>
      </c>
      <c r="KX98" s="166" t="str">
        <f t="shared" si="143"/>
        <v/>
      </c>
      <c r="KY98" s="166" t="str">
        <f t="shared" si="143"/>
        <v/>
      </c>
      <c r="KZ98" s="166" t="str">
        <f t="shared" si="143"/>
        <v/>
      </c>
      <c r="LA98" s="166" t="str">
        <f t="shared" si="143"/>
        <v/>
      </c>
      <c r="LB98" s="166" t="str">
        <f t="shared" si="143"/>
        <v/>
      </c>
      <c r="LC98" s="166" t="str">
        <f t="shared" si="143"/>
        <v/>
      </c>
      <c r="LD98" s="166" t="str">
        <f t="shared" si="143"/>
        <v/>
      </c>
      <c r="LE98" s="166" t="str">
        <f t="shared" si="143"/>
        <v/>
      </c>
      <c r="LF98" s="166" t="str">
        <f t="shared" si="143"/>
        <v/>
      </c>
      <c r="LG98" s="166" t="str">
        <f t="shared" si="143"/>
        <v/>
      </c>
      <c r="LH98" s="166" t="str">
        <f t="shared" si="143"/>
        <v/>
      </c>
      <c r="LI98" s="166" t="str">
        <f t="shared" si="143"/>
        <v/>
      </c>
      <c r="LJ98" s="166" t="str">
        <f t="shared" si="143"/>
        <v/>
      </c>
      <c r="LK98" s="166" t="str">
        <f t="shared" si="143"/>
        <v/>
      </c>
      <c r="LL98" s="166" t="str">
        <f t="shared" si="143"/>
        <v/>
      </c>
      <c r="LM98" s="166" t="str">
        <f t="shared" si="143"/>
        <v/>
      </c>
      <c r="LN98" s="166" t="str">
        <f t="shared" si="143"/>
        <v/>
      </c>
      <c r="LO98" s="166" t="str">
        <f t="shared" si="143"/>
        <v/>
      </c>
      <c r="LP98" s="166" t="str">
        <f t="shared" si="143"/>
        <v/>
      </c>
      <c r="LQ98" s="166" t="str">
        <f t="shared" si="143"/>
        <v/>
      </c>
      <c r="LR98" s="166" t="str">
        <f t="shared" si="143"/>
        <v/>
      </c>
      <c r="LS98" s="166" t="str">
        <f t="shared" si="143"/>
        <v/>
      </c>
      <c r="LT98" s="166" t="str">
        <f t="shared" si="143"/>
        <v/>
      </c>
      <c r="LU98" s="166" t="str">
        <f t="shared" si="143"/>
        <v/>
      </c>
      <c r="LV98" s="166" t="str">
        <f t="shared" si="143"/>
        <v/>
      </c>
      <c r="LW98" s="166" t="str">
        <f t="shared" si="143"/>
        <v/>
      </c>
      <c r="LX98" s="166" t="str">
        <f t="shared" si="143"/>
        <v/>
      </c>
      <c r="LY98" s="166" t="str">
        <f t="shared" si="143"/>
        <v/>
      </c>
      <c r="LZ98" s="166" t="str">
        <f t="shared" si="143"/>
        <v/>
      </c>
      <c r="MA98" s="166" t="str">
        <f t="shared" si="143"/>
        <v/>
      </c>
      <c r="MB98" s="166" t="str">
        <f t="shared" ref="MB98:NU98" si="144">IF(OR(MB95="",MB97=""),"",MONTH(MB95))</f>
        <v/>
      </c>
      <c r="MC98" s="166" t="str">
        <f t="shared" si="144"/>
        <v/>
      </c>
      <c r="MD98" s="166" t="str">
        <f t="shared" si="144"/>
        <v/>
      </c>
      <c r="ME98" s="166" t="str">
        <f t="shared" si="144"/>
        <v/>
      </c>
      <c r="MF98" s="166" t="str">
        <f t="shared" si="144"/>
        <v/>
      </c>
      <c r="MG98" s="166" t="str">
        <f t="shared" si="144"/>
        <v/>
      </c>
      <c r="MH98" s="166" t="str">
        <f t="shared" si="144"/>
        <v/>
      </c>
      <c r="MI98" s="166" t="str">
        <f t="shared" si="144"/>
        <v/>
      </c>
      <c r="MJ98" s="166" t="str">
        <f t="shared" si="144"/>
        <v/>
      </c>
      <c r="MK98" s="166" t="str">
        <f t="shared" si="144"/>
        <v/>
      </c>
      <c r="ML98" s="166" t="str">
        <f t="shared" si="144"/>
        <v/>
      </c>
      <c r="MM98" s="166" t="str">
        <f t="shared" si="144"/>
        <v/>
      </c>
      <c r="MN98" s="166" t="str">
        <f t="shared" si="144"/>
        <v/>
      </c>
      <c r="MO98" s="166" t="str">
        <f t="shared" si="144"/>
        <v/>
      </c>
      <c r="MP98" s="166" t="str">
        <f t="shared" si="144"/>
        <v/>
      </c>
      <c r="MQ98" s="166" t="str">
        <f t="shared" si="144"/>
        <v/>
      </c>
      <c r="MR98" s="166" t="str">
        <f t="shared" si="144"/>
        <v/>
      </c>
      <c r="MS98" s="166" t="str">
        <f t="shared" si="144"/>
        <v/>
      </c>
      <c r="MT98" s="166" t="str">
        <f t="shared" si="144"/>
        <v/>
      </c>
      <c r="MU98" s="166" t="str">
        <f t="shared" si="144"/>
        <v/>
      </c>
      <c r="MV98" s="166" t="str">
        <f t="shared" si="144"/>
        <v/>
      </c>
      <c r="MW98" s="166" t="str">
        <f t="shared" si="144"/>
        <v/>
      </c>
      <c r="MX98" s="166" t="str">
        <f t="shared" si="144"/>
        <v/>
      </c>
      <c r="MY98" s="166" t="str">
        <f t="shared" si="144"/>
        <v/>
      </c>
      <c r="MZ98" s="166" t="str">
        <f t="shared" si="144"/>
        <v/>
      </c>
      <c r="NA98" s="166" t="str">
        <f t="shared" si="144"/>
        <v/>
      </c>
      <c r="NB98" s="166" t="str">
        <f t="shared" si="144"/>
        <v/>
      </c>
      <c r="NC98" s="166" t="str">
        <f t="shared" si="144"/>
        <v/>
      </c>
      <c r="ND98" s="166" t="str">
        <f t="shared" si="144"/>
        <v/>
      </c>
      <c r="NE98" s="166" t="str">
        <f t="shared" si="144"/>
        <v/>
      </c>
      <c r="NF98" s="166" t="str">
        <f t="shared" si="144"/>
        <v/>
      </c>
      <c r="NG98" s="166" t="str">
        <f t="shared" si="144"/>
        <v/>
      </c>
      <c r="NH98" s="166" t="str">
        <f t="shared" si="144"/>
        <v/>
      </c>
      <c r="NI98" s="166" t="str">
        <f t="shared" si="144"/>
        <v/>
      </c>
      <c r="NJ98" s="166" t="str">
        <f t="shared" si="144"/>
        <v/>
      </c>
      <c r="NK98" s="166" t="str">
        <f t="shared" si="144"/>
        <v/>
      </c>
      <c r="NL98" s="166" t="str">
        <f t="shared" si="144"/>
        <v/>
      </c>
      <c r="NM98" s="166" t="str">
        <f t="shared" si="144"/>
        <v/>
      </c>
      <c r="NN98" s="166" t="str">
        <f t="shared" si="144"/>
        <v/>
      </c>
      <c r="NO98" s="166" t="str">
        <f t="shared" si="144"/>
        <v/>
      </c>
      <c r="NP98" s="166" t="str">
        <f t="shared" si="144"/>
        <v/>
      </c>
      <c r="NQ98" s="166" t="str">
        <f t="shared" si="144"/>
        <v/>
      </c>
      <c r="NR98" s="166" t="str">
        <f t="shared" si="144"/>
        <v/>
      </c>
      <c r="NS98" s="166" t="str">
        <f t="shared" si="144"/>
        <v/>
      </c>
      <c r="NT98" s="166" t="str">
        <f t="shared" si="144"/>
        <v/>
      </c>
      <c r="NU98" s="166" t="str">
        <f t="shared" si="144"/>
        <v/>
      </c>
    </row>
    <row r="99" spans="10:386" s="7" customFormat="1" ht="12.95" customHeight="1" x14ac:dyDescent="0.2">
      <c r="J99" s="3"/>
      <c r="K99" s="3"/>
      <c r="L99" s="3"/>
      <c r="M99" s="6"/>
      <c r="N99" s="167"/>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row>
    <row r="100" spans="10:386" s="7" customFormat="1" ht="12.95" customHeight="1" x14ac:dyDescent="0.2">
      <c r="J100" s="3"/>
      <c r="K100" s="3"/>
      <c r="L100" s="3"/>
      <c r="M100" s="6"/>
      <c r="N100" s="168" t="s">
        <v>77</v>
      </c>
      <c r="O100" s="6"/>
      <c r="P100" s="6"/>
      <c r="Q100" s="6"/>
      <c r="R100" s="6"/>
      <c r="S100" s="6"/>
      <c r="T100" s="6"/>
      <c r="U100" s="6"/>
      <c r="V100" s="6"/>
      <c r="W100" s="6"/>
      <c r="X100" s="6"/>
      <c r="Y100" s="6"/>
      <c r="Z100" s="6"/>
      <c r="AA100" s="6"/>
      <c r="AB100" s="6"/>
      <c r="AC100" s="6"/>
      <c r="AD100" s="6"/>
      <c r="AE100" s="6"/>
      <c r="AF100" s="6"/>
      <c r="AG100" s="168" t="s">
        <v>78</v>
      </c>
      <c r="AH100" s="6"/>
      <c r="AI100" s="6"/>
      <c r="AJ100" s="6"/>
      <c r="AK100" s="6"/>
      <c r="AL100" s="6"/>
      <c r="AM100" s="6"/>
      <c r="AN100" s="6"/>
      <c r="AO100" s="6"/>
      <c r="AP100" s="6"/>
      <c r="AQ100" s="6"/>
      <c r="AR100" s="6"/>
      <c r="AS100" s="6"/>
      <c r="AT100" s="6"/>
      <c r="AU100" s="6"/>
      <c r="AV100" s="6"/>
      <c r="AW100" s="6"/>
      <c r="AX100" s="6"/>
      <c r="AY100" s="6"/>
      <c r="AZ100" s="168" t="s">
        <v>79</v>
      </c>
      <c r="BA100" s="6"/>
      <c r="BB100" s="6"/>
      <c r="BC100" s="6"/>
      <c r="BD100" s="6"/>
      <c r="BE100" s="6"/>
      <c r="BF100" s="168" t="s">
        <v>80</v>
      </c>
      <c r="BG100" s="6"/>
      <c r="BH100" s="6"/>
      <c r="BI100" s="6"/>
      <c r="BJ100" s="168" t="s">
        <v>81</v>
      </c>
      <c r="BK100" s="6"/>
      <c r="BL100" s="6"/>
      <c r="BM100" s="6"/>
      <c r="BN100" s="168" t="s">
        <v>82</v>
      </c>
      <c r="BO100" s="6"/>
      <c r="BP100" s="6"/>
      <c r="BQ100" s="6"/>
      <c r="BR100" s="168" t="s">
        <v>83</v>
      </c>
      <c r="BS100" s="6"/>
      <c r="BT100" s="6"/>
      <c r="BU100" s="6"/>
      <c r="BV100" s="168" t="s">
        <v>84</v>
      </c>
      <c r="BW100" s="6"/>
      <c r="BX100" s="168" t="s">
        <v>85</v>
      </c>
      <c r="BY100" s="6"/>
      <c r="BZ100" s="168" t="s">
        <v>86</v>
      </c>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row>
    <row r="101" spans="10:386" s="7" customFormat="1" ht="12.95" customHeight="1" x14ac:dyDescent="0.2">
      <c r="J101" s="3"/>
      <c r="K101" s="3"/>
      <c r="L101" s="3"/>
      <c r="M101" s="6"/>
      <c r="N101" s="169" t="s">
        <v>87</v>
      </c>
      <c r="O101" s="170" t="s">
        <v>20</v>
      </c>
      <c r="P101" s="170" t="s">
        <v>16</v>
      </c>
      <c r="Q101" s="171" t="s">
        <v>22</v>
      </c>
      <c r="R101" s="171" t="s">
        <v>16</v>
      </c>
      <c r="S101" s="172" t="s">
        <v>88</v>
      </c>
      <c r="T101" s="172" t="s">
        <v>89</v>
      </c>
      <c r="U101" s="172" t="s">
        <v>90</v>
      </c>
      <c r="V101" s="172" t="s">
        <v>91</v>
      </c>
      <c r="W101" s="173" t="s">
        <v>92</v>
      </c>
      <c r="X101" s="174" t="s">
        <v>93</v>
      </c>
      <c r="Y101" s="174" t="s">
        <v>94</v>
      </c>
      <c r="Z101" s="174" t="s">
        <v>95</v>
      </c>
      <c r="AA101" s="174" t="s">
        <v>96</v>
      </c>
      <c r="AB101" s="175" t="s">
        <v>97</v>
      </c>
      <c r="AC101" s="175" t="s">
        <v>98</v>
      </c>
      <c r="AD101" s="175" t="s">
        <v>99</v>
      </c>
      <c r="AE101" s="175" t="s">
        <v>100</v>
      </c>
      <c r="AF101" s="6"/>
      <c r="AG101" s="169" t="s">
        <v>87</v>
      </c>
      <c r="AH101" s="170" t="s">
        <v>20</v>
      </c>
      <c r="AI101" s="170" t="s">
        <v>16</v>
      </c>
      <c r="AJ101" s="171" t="s">
        <v>22</v>
      </c>
      <c r="AK101" s="171" t="s">
        <v>16</v>
      </c>
      <c r="AL101" s="172" t="s">
        <v>88</v>
      </c>
      <c r="AM101" s="172" t="s">
        <v>89</v>
      </c>
      <c r="AN101" s="172" t="s">
        <v>90</v>
      </c>
      <c r="AO101" s="172" t="s">
        <v>91</v>
      </c>
      <c r="AP101" s="173" t="s">
        <v>92</v>
      </c>
      <c r="AQ101" s="174" t="s">
        <v>93</v>
      </c>
      <c r="AR101" s="174" t="s">
        <v>94</v>
      </c>
      <c r="AS101" s="174" t="s">
        <v>95</v>
      </c>
      <c r="AT101" s="174" t="s">
        <v>96</v>
      </c>
      <c r="AU101" s="175" t="s">
        <v>97</v>
      </c>
      <c r="AV101" s="175" t="s">
        <v>98</v>
      </c>
      <c r="AW101" s="175" t="s">
        <v>99</v>
      </c>
      <c r="AX101" s="175" t="s">
        <v>100</v>
      </c>
      <c r="AY101" s="6"/>
      <c r="AZ101" s="170" t="s">
        <v>20</v>
      </c>
      <c r="BA101" s="171" t="s">
        <v>22</v>
      </c>
      <c r="BB101" s="172" t="s">
        <v>68</v>
      </c>
      <c r="BC101" s="174" t="s">
        <v>69</v>
      </c>
      <c r="BD101" s="175" t="s">
        <v>70</v>
      </c>
      <c r="BE101" s="6"/>
      <c r="BF101" s="172" t="s">
        <v>68</v>
      </c>
      <c r="BG101" s="174" t="s">
        <v>69</v>
      </c>
      <c r="BH101" s="175" t="s">
        <v>70</v>
      </c>
      <c r="BI101" s="6"/>
      <c r="BJ101" s="172" t="s">
        <v>68</v>
      </c>
      <c r="BK101" s="174" t="s">
        <v>69</v>
      </c>
      <c r="BL101" s="175" t="s">
        <v>70</v>
      </c>
      <c r="BM101" s="6"/>
      <c r="BN101" s="172" t="s">
        <v>68</v>
      </c>
      <c r="BO101" s="174" t="s">
        <v>69</v>
      </c>
      <c r="BP101" s="175" t="s">
        <v>70</v>
      </c>
      <c r="BQ101" s="6"/>
      <c r="BR101" s="172" t="s">
        <v>68</v>
      </c>
      <c r="BS101" s="174" t="s">
        <v>69</v>
      </c>
      <c r="BT101" s="175" t="s">
        <v>70</v>
      </c>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row>
    <row r="102" spans="10:386" s="7" customFormat="1" ht="12.95" customHeight="1" x14ac:dyDescent="0.2">
      <c r="J102" s="3"/>
      <c r="K102" s="3"/>
      <c r="L102" s="3"/>
      <c r="M102" s="6"/>
      <c r="N102" s="176">
        <f t="shared" ref="N102:V113" si="145">IF(C25&gt;0,1,0)</f>
        <v>0</v>
      </c>
      <c r="O102" s="176">
        <f t="shared" si="145"/>
        <v>0</v>
      </c>
      <c r="P102" s="176">
        <f t="shared" si="145"/>
        <v>0</v>
      </c>
      <c r="Q102" s="176">
        <f t="shared" si="145"/>
        <v>0</v>
      </c>
      <c r="R102" s="176">
        <f t="shared" si="145"/>
        <v>0</v>
      </c>
      <c r="S102" s="176">
        <f t="shared" si="145"/>
        <v>0</v>
      </c>
      <c r="T102" s="176">
        <f t="shared" si="145"/>
        <v>0</v>
      </c>
      <c r="U102" s="176">
        <f t="shared" si="145"/>
        <v>0</v>
      </c>
      <c r="V102" s="176">
        <f t="shared" si="145"/>
        <v>0</v>
      </c>
      <c r="W102" s="176">
        <f t="shared" ref="W102:AE113" si="146">IF(C50&gt;0,1,0)</f>
        <v>0</v>
      </c>
      <c r="X102" s="176">
        <f t="shared" si="146"/>
        <v>0</v>
      </c>
      <c r="Y102" s="176">
        <f t="shared" si="146"/>
        <v>0</v>
      </c>
      <c r="Z102" s="176">
        <f t="shared" si="146"/>
        <v>0</v>
      </c>
      <c r="AA102" s="176">
        <f t="shared" si="146"/>
        <v>0</v>
      </c>
      <c r="AB102" s="176">
        <f t="shared" si="146"/>
        <v>0</v>
      </c>
      <c r="AC102" s="176">
        <f t="shared" si="146"/>
        <v>0</v>
      </c>
      <c r="AD102" s="176">
        <f t="shared" si="146"/>
        <v>0</v>
      </c>
      <c r="AE102" s="176">
        <f t="shared" si="146"/>
        <v>0</v>
      </c>
      <c r="AF102" s="6"/>
      <c r="AG102" s="176">
        <f t="shared" ref="AG102:AG113" si="147">IF(AND(N102=0,SUM(O102:V102)&gt;0),1,0)</f>
        <v>0</v>
      </c>
      <c r="AH102" s="176">
        <f t="shared" ref="AH102:AH113" si="148">IF(AND(O102=0,P102&gt;0),1,0)</f>
        <v>0</v>
      </c>
      <c r="AI102" s="176">
        <f t="shared" ref="AI102:AI113" si="149">IF(AND(P102=0,O102&gt;0),1,0)</f>
        <v>0</v>
      </c>
      <c r="AJ102" s="176">
        <f t="shared" ref="AJ102:AJ113" si="150">IF(AND(Q102=0,R102&gt;0),1,0)</f>
        <v>0</v>
      </c>
      <c r="AK102" s="176">
        <f t="shared" ref="AK102:AK113" si="151">IF(AND(R102=0,Q102&gt;0),1,0)</f>
        <v>0</v>
      </c>
      <c r="AL102" s="176">
        <f t="shared" ref="AL102:AL113" si="152">IF(AND(S102=0,OR(T102&gt;0,U102&gt;0,V102&gt;0)),1,0)</f>
        <v>0</v>
      </c>
      <c r="AM102" s="176">
        <f t="shared" ref="AM102:AM113" si="153">IF(AND(T102=0,OR(S102&gt;0,U102&gt;0,V102&gt;0)),1,0)</f>
        <v>0</v>
      </c>
      <c r="AN102" s="176">
        <f t="shared" ref="AN102:AN113" si="154">IF(AND(U102=0,OR(S102&gt;0,T102&gt;0,V102&gt;0)),1,0)</f>
        <v>0</v>
      </c>
      <c r="AO102" s="176">
        <f t="shared" ref="AO102:AO113" si="155">IF(AND(V102=0,OR(S102&gt;0,T102&gt;0,U102&gt;0)),1,0)</f>
        <v>0</v>
      </c>
      <c r="AP102" s="176">
        <f t="shared" ref="AP102:AP113" si="156">IF(AND(W102=0,SUM(X102:AE102)&gt;0),1,0)</f>
        <v>0</v>
      </c>
      <c r="AQ102" s="176">
        <f t="shared" ref="AQ102:AQ113" si="157">IF(AND(X102=0,OR(Y102&gt;0,Z102&gt;0,AA102&gt;0)),1,0)</f>
        <v>0</v>
      </c>
      <c r="AR102" s="176">
        <f t="shared" ref="AR102:AR113" si="158">IF(AND(Y102=0,OR(X102&gt;0,Z102&gt;0,AA102&gt;0)),1,0)</f>
        <v>0</v>
      </c>
      <c r="AS102" s="176">
        <f t="shared" ref="AS102:AS113" si="159">IF(AND(Z102=0,OR(X102&gt;0,Y102&gt;0,AA102&gt;0)),1,0)</f>
        <v>0</v>
      </c>
      <c r="AT102" s="176">
        <f t="shared" ref="AT102:AT113" si="160">IF(AND(AA102=0,OR(X102&gt;0,Y102&gt;0,Z102&gt;0)),1,0)</f>
        <v>0</v>
      </c>
      <c r="AU102" s="176">
        <f t="shared" ref="AU102:AU113" si="161">IF(AND(AB102=0,OR(AC102&gt;0,AD102&gt;0,AE102&gt;0)),1,0)</f>
        <v>0</v>
      </c>
      <c r="AV102" s="176">
        <f t="shared" ref="AV102:AV113" si="162">IF(AND(AC102=0,OR(AB102&gt;0,AD102&gt;0,AE102&gt;0)),1,0)</f>
        <v>0</v>
      </c>
      <c r="AW102" s="176">
        <f t="shared" ref="AW102:AW113" si="163">IF(AND(AD102=0,OR(AB102&gt;0,AC102&gt;0,AE102&gt;0)),1,0)</f>
        <v>0</v>
      </c>
      <c r="AX102" s="176">
        <f t="shared" ref="AX102:AX113" si="164">IF(AND(AE102=0,OR(AB102&gt;0,AC102&gt;0,AD102&gt;0)),1,0)</f>
        <v>0</v>
      </c>
      <c r="AY102" s="6"/>
      <c r="AZ102" s="176">
        <f t="shared" ref="AZ102:AZ113" si="165">IF(E25&gt;D25,1,0)</f>
        <v>0</v>
      </c>
      <c r="BA102" s="176">
        <f t="shared" ref="BA102:BA113" si="166">IF(G25&gt;F25,1,0)</f>
        <v>0</v>
      </c>
      <c r="BB102" s="176">
        <f t="shared" ref="BB102:BB113" si="167">IF(K25&gt;H25,1,0)</f>
        <v>0</v>
      </c>
      <c r="BC102" s="176">
        <f t="shared" ref="BC102:BC113" si="168">IF(G50&gt;D50,1,0)</f>
        <v>0</v>
      </c>
      <c r="BD102" s="176">
        <f t="shared" ref="BD102:BD113" si="169">IF(K50&gt;H50,1,0)</f>
        <v>0</v>
      </c>
      <c r="BE102" s="6"/>
      <c r="BF102" s="176">
        <f t="shared" ref="BF102:BF113" si="170">IF(AND(I25&gt;0,MONTH(DATEVALUE(A25&amp;"1"))&lt;&gt;MONTH(I25)),1,0)</f>
        <v>0</v>
      </c>
      <c r="BG102" s="176">
        <f t="shared" ref="BG102:BG113" si="171">IF(AND(E50&gt;0,MONTH(DATEVALUE(A50&amp;"1"))&lt;&gt;MONTH(E50)),1,0)</f>
        <v>0</v>
      </c>
      <c r="BH102" s="176">
        <f t="shared" ref="BH102:BH113" si="172">IF(AND(I50&gt;0,MONTH(DATEVALUE(A50&amp;"1"))&lt;&gt;MONTH(I50)),1,0)</f>
        <v>0</v>
      </c>
      <c r="BI102" s="6"/>
      <c r="BJ102" s="176">
        <f t="shared" ref="BJ102:BJ113" si="173">IF(AND(AND(I25&gt;0,C25&gt;0),YEAR(I25)&lt;&gt;C25),1,0)</f>
        <v>0</v>
      </c>
      <c r="BK102" s="176">
        <f t="shared" ref="BK102:BK113" si="174">IF(AND(AND(E50&gt;0,C50&gt;0),YEAR(E50)&lt;&gt;C50),1,0)</f>
        <v>0</v>
      </c>
      <c r="BL102" s="176">
        <f t="shared" ref="BL102:BL113" si="175">IF(AND(AND(I50&gt;0,C50&gt;0),YEAR(I50)&lt;&gt;C50),1,0)</f>
        <v>0</v>
      </c>
      <c r="BM102" s="6"/>
      <c r="BN102" s="176">
        <f>IF(AND(I25&gt;0,J25&gt;0,J25&lt;I25),1,0)</f>
        <v>0</v>
      </c>
      <c r="BO102" s="176">
        <f t="shared" ref="BO102:BO113" si="176">IF(AND(E50&gt;0,F50&gt;0,F50&lt;E50),1,0)</f>
        <v>0</v>
      </c>
      <c r="BP102" s="176">
        <f t="shared" ref="BP102:BP113" si="177">IF(AND(I50&gt;0,J50&gt;0,J50&lt;I50),1,0)</f>
        <v>0</v>
      </c>
      <c r="BQ102" s="6"/>
      <c r="BR102" s="176">
        <f>IF(AND(SUM(Q53:Q64)&gt;0,J24=0),1,0)</f>
        <v>0</v>
      </c>
      <c r="BS102" s="176">
        <f>IF(AND(SUM(Q67:Q78)&gt;0,F49=0),1,0)</f>
        <v>0</v>
      </c>
      <c r="BT102" s="176">
        <f>IF(AND(SUM(Q81:Q92)&gt;0,J49=0),1,0)</f>
        <v>0</v>
      </c>
      <c r="BU102" s="6"/>
      <c r="BV102" s="177">
        <f>IF(AND(L42&gt;0,OR(A7=0,A7="")),1,0)</f>
        <v>0</v>
      </c>
      <c r="BW102" s="6"/>
      <c r="BX102" s="177">
        <f>IF(AND(L42&gt;0,D2=""),1,0)</f>
        <v>0</v>
      </c>
      <c r="BY102" s="6"/>
      <c r="BZ102" s="177">
        <f>IF(AND(L42&gt;0,D3=""),1,0)</f>
        <v>0</v>
      </c>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row>
    <row r="103" spans="10:386" s="7" customFormat="1" ht="12.95" customHeight="1" x14ac:dyDescent="0.2">
      <c r="J103" s="3"/>
      <c r="K103" s="3"/>
      <c r="L103" s="3"/>
      <c r="M103" s="6"/>
      <c r="N103" s="176">
        <f t="shared" si="145"/>
        <v>0</v>
      </c>
      <c r="O103" s="176">
        <f t="shared" si="145"/>
        <v>0</v>
      </c>
      <c r="P103" s="176">
        <f t="shared" si="145"/>
        <v>0</v>
      </c>
      <c r="Q103" s="176">
        <f t="shared" si="145"/>
        <v>0</v>
      </c>
      <c r="R103" s="176">
        <f t="shared" si="145"/>
        <v>0</v>
      </c>
      <c r="S103" s="176">
        <f t="shared" si="145"/>
        <v>0</v>
      </c>
      <c r="T103" s="176">
        <f t="shared" si="145"/>
        <v>0</v>
      </c>
      <c r="U103" s="176">
        <f t="shared" si="145"/>
        <v>0</v>
      </c>
      <c r="V103" s="176">
        <f t="shared" si="145"/>
        <v>0</v>
      </c>
      <c r="W103" s="176">
        <f t="shared" si="146"/>
        <v>0</v>
      </c>
      <c r="X103" s="176">
        <f t="shared" si="146"/>
        <v>0</v>
      </c>
      <c r="Y103" s="176">
        <f t="shared" si="146"/>
        <v>0</v>
      </c>
      <c r="Z103" s="176">
        <f t="shared" si="146"/>
        <v>0</v>
      </c>
      <c r="AA103" s="176">
        <f t="shared" si="146"/>
        <v>0</v>
      </c>
      <c r="AB103" s="176">
        <f t="shared" si="146"/>
        <v>0</v>
      </c>
      <c r="AC103" s="176">
        <f t="shared" si="146"/>
        <v>0</v>
      </c>
      <c r="AD103" s="176">
        <f t="shared" si="146"/>
        <v>0</v>
      </c>
      <c r="AE103" s="176">
        <f t="shared" si="146"/>
        <v>0</v>
      </c>
      <c r="AF103" s="6"/>
      <c r="AG103" s="176">
        <f t="shared" si="147"/>
        <v>0</v>
      </c>
      <c r="AH103" s="176">
        <f t="shared" si="148"/>
        <v>0</v>
      </c>
      <c r="AI103" s="176">
        <f t="shared" si="149"/>
        <v>0</v>
      </c>
      <c r="AJ103" s="176">
        <f t="shared" si="150"/>
        <v>0</v>
      </c>
      <c r="AK103" s="176">
        <f t="shared" si="151"/>
        <v>0</v>
      </c>
      <c r="AL103" s="176">
        <f t="shared" si="152"/>
        <v>0</v>
      </c>
      <c r="AM103" s="176">
        <f t="shared" si="153"/>
        <v>0</v>
      </c>
      <c r="AN103" s="176">
        <f t="shared" si="154"/>
        <v>0</v>
      </c>
      <c r="AO103" s="176">
        <f t="shared" si="155"/>
        <v>0</v>
      </c>
      <c r="AP103" s="176">
        <f t="shared" si="156"/>
        <v>0</v>
      </c>
      <c r="AQ103" s="176">
        <f t="shared" si="157"/>
        <v>0</v>
      </c>
      <c r="AR103" s="176">
        <f t="shared" si="158"/>
        <v>0</v>
      </c>
      <c r="AS103" s="176">
        <f t="shared" si="159"/>
        <v>0</v>
      </c>
      <c r="AT103" s="176">
        <f t="shared" si="160"/>
        <v>0</v>
      </c>
      <c r="AU103" s="176">
        <f t="shared" si="161"/>
        <v>0</v>
      </c>
      <c r="AV103" s="176">
        <f t="shared" si="162"/>
        <v>0</v>
      </c>
      <c r="AW103" s="176">
        <f t="shared" si="163"/>
        <v>0</v>
      </c>
      <c r="AX103" s="176">
        <f t="shared" si="164"/>
        <v>0</v>
      </c>
      <c r="AY103" s="6"/>
      <c r="AZ103" s="176">
        <f t="shared" si="165"/>
        <v>0</v>
      </c>
      <c r="BA103" s="176">
        <f t="shared" si="166"/>
        <v>0</v>
      </c>
      <c r="BB103" s="176">
        <f t="shared" si="167"/>
        <v>0</v>
      </c>
      <c r="BC103" s="176">
        <f t="shared" si="168"/>
        <v>0</v>
      </c>
      <c r="BD103" s="176">
        <f t="shared" si="169"/>
        <v>0</v>
      </c>
      <c r="BE103" s="6"/>
      <c r="BF103" s="176">
        <f t="shared" si="170"/>
        <v>0</v>
      </c>
      <c r="BG103" s="176">
        <f t="shared" si="171"/>
        <v>0</v>
      </c>
      <c r="BH103" s="176">
        <f t="shared" si="172"/>
        <v>0</v>
      </c>
      <c r="BI103" s="6"/>
      <c r="BJ103" s="176">
        <f t="shared" si="173"/>
        <v>0</v>
      </c>
      <c r="BK103" s="176">
        <f t="shared" si="174"/>
        <v>0</v>
      </c>
      <c r="BL103" s="176">
        <f t="shared" si="175"/>
        <v>0</v>
      </c>
      <c r="BM103" s="6"/>
      <c r="BN103" s="176">
        <f t="shared" ref="BN103:BN113" si="178">IF(AND(I26&gt;0,J26&gt;0,J26&lt;I26),1,0)</f>
        <v>0</v>
      </c>
      <c r="BO103" s="176">
        <f t="shared" si="176"/>
        <v>0</v>
      </c>
      <c r="BP103" s="176">
        <f t="shared" si="177"/>
        <v>0</v>
      </c>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row>
    <row r="104" spans="10:386" s="7" customFormat="1" ht="12.95" customHeight="1" x14ac:dyDescent="0.2">
      <c r="J104" s="3"/>
      <c r="K104" s="3"/>
      <c r="L104" s="3"/>
      <c r="M104" s="6"/>
      <c r="N104" s="176">
        <f t="shared" si="145"/>
        <v>0</v>
      </c>
      <c r="O104" s="176">
        <f t="shared" si="145"/>
        <v>0</v>
      </c>
      <c r="P104" s="176">
        <f t="shared" si="145"/>
        <v>0</v>
      </c>
      <c r="Q104" s="176">
        <f t="shared" si="145"/>
        <v>0</v>
      </c>
      <c r="R104" s="176">
        <f t="shared" si="145"/>
        <v>0</v>
      </c>
      <c r="S104" s="176">
        <f t="shared" si="145"/>
        <v>0</v>
      </c>
      <c r="T104" s="176">
        <f t="shared" si="145"/>
        <v>0</v>
      </c>
      <c r="U104" s="176">
        <f t="shared" si="145"/>
        <v>0</v>
      </c>
      <c r="V104" s="176">
        <f t="shared" si="145"/>
        <v>0</v>
      </c>
      <c r="W104" s="176">
        <f t="shared" si="146"/>
        <v>0</v>
      </c>
      <c r="X104" s="176">
        <f t="shared" si="146"/>
        <v>0</v>
      </c>
      <c r="Y104" s="176">
        <f t="shared" si="146"/>
        <v>0</v>
      </c>
      <c r="Z104" s="176">
        <f t="shared" si="146"/>
        <v>0</v>
      </c>
      <c r="AA104" s="176">
        <f t="shared" si="146"/>
        <v>0</v>
      </c>
      <c r="AB104" s="176">
        <f t="shared" si="146"/>
        <v>0</v>
      </c>
      <c r="AC104" s="176">
        <f t="shared" si="146"/>
        <v>0</v>
      </c>
      <c r="AD104" s="176">
        <f t="shared" si="146"/>
        <v>0</v>
      </c>
      <c r="AE104" s="176">
        <f t="shared" si="146"/>
        <v>0</v>
      </c>
      <c r="AF104" s="6"/>
      <c r="AG104" s="176">
        <f t="shared" si="147"/>
        <v>0</v>
      </c>
      <c r="AH104" s="176">
        <f t="shared" si="148"/>
        <v>0</v>
      </c>
      <c r="AI104" s="176">
        <f t="shared" si="149"/>
        <v>0</v>
      </c>
      <c r="AJ104" s="176">
        <f t="shared" si="150"/>
        <v>0</v>
      </c>
      <c r="AK104" s="176">
        <f t="shared" si="151"/>
        <v>0</v>
      </c>
      <c r="AL104" s="176">
        <f t="shared" si="152"/>
        <v>0</v>
      </c>
      <c r="AM104" s="176">
        <f t="shared" si="153"/>
        <v>0</v>
      </c>
      <c r="AN104" s="176">
        <f t="shared" si="154"/>
        <v>0</v>
      </c>
      <c r="AO104" s="176">
        <f t="shared" si="155"/>
        <v>0</v>
      </c>
      <c r="AP104" s="176">
        <f t="shared" si="156"/>
        <v>0</v>
      </c>
      <c r="AQ104" s="176">
        <f t="shared" si="157"/>
        <v>0</v>
      </c>
      <c r="AR104" s="176">
        <f t="shared" si="158"/>
        <v>0</v>
      </c>
      <c r="AS104" s="176">
        <f t="shared" si="159"/>
        <v>0</v>
      </c>
      <c r="AT104" s="176">
        <f t="shared" si="160"/>
        <v>0</v>
      </c>
      <c r="AU104" s="176">
        <f t="shared" si="161"/>
        <v>0</v>
      </c>
      <c r="AV104" s="176">
        <f t="shared" si="162"/>
        <v>0</v>
      </c>
      <c r="AW104" s="176">
        <f t="shared" si="163"/>
        <v>0</v>
      </c>
      <c r="AX104" s="176">
        <f t="shared" si="164"/>
        <v>0</v>
      </c>
      <c r="AY104" s="6"/>
      <c r="AZ104" s="176">
        <f t="shared" si="165"/>
        <v>0</v>
      </c>
      <c r="BA104" s="176">
        <f t="shared" si="166"/>
        <v>0</v>
      </c>
      <c r="BB104" s="176">
        <f t="shared" si="167"/>
        <v>0</v>
      </c>
      <c r="BC104" s="176">
        <f t="shared" si="168"/>
        <v>0</v>
      </c>
      <c r="BD104" s="176">
        <f t="shared" si="169"/>
        <v>0</v>
      </c>
      <c r="BE104" s="6"/>
      <c r="BF104" s="176">
        <f t="shared" si="170"/>
        <v>0</v>
      </c>
      <c r="BG104" s="176">
        <f t="shared" si="171"/>
        <v>0</v>
      </c>
      <c r="BH104" s="176">
        <f t="shared" si="172"/>
        <v>0</v>
      </c>
      <c r="BI104" s="6"/>
      <c r="BJ104" s="176">
        <f t="shared" si="173"/>
        <v>0</v>
      </c>
      <c r="BK104" s="176">
        <f t="shared" si="174"/>
        <v>0</v>
      </c>
      <c r="BL104" s="176">
        <f t="shared" si="175"/>
        <v>0</v>
      </c>
      <c r="BM104" s="6"/>
      <c r="BN104" s="176">
        <f t="shared" si="178"/>
        <v>0</v>
      </c>
      <c r="BO104" s="176">
        <f t="shared" si="176"/>
        <v>0</v>
      </c>
      <c r="BP104" s="176">
        <f t="shared" si="177"/>
        <v>0</v>
      </c>
      <c r="BQ104" s="6"/>
      <c r="BR104" s="6"/>
      <c r="BS104" s="6"/>
      <c r="BT104" s="6"/>
      <c r="BU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row>
    <row r="105" spans="10:386" s="7" customFormat="1" ht="12.95" customHeight="1" x14ac:dyDescent="0.2">
      <c r="J105" s="3"/>
      <c r="K105" s="3"/>
      <c r="L105" s="3"/>
      <c r="M105" s="6"/>
      <c r="N105" s="176">
        <f t="shared" si="145"/>
        <v>0</v>
      </c>
      <c r="O105" s="176">
        <f t="shared" si="145"/>
        <v>0</v>
      </c>
      <c r="P105" s="176">
        <f t="shared" si="145"/>
        <v>0</v>
      </c>
      <c r="Q105" s="176">
        <f t="shared" si="145"/>
        <v>0</v>
      </c>
      <c r="R105" s="176">
        <f t="shared" si="145"/>
        <v>0</v>
      </c>
      <c r="S105" s="176">
        <f t="shared" si="145"/>
        <v>0</v>
      </c>
      <c r="T105" s="176">
        <f t="shared" si="145"/>
        <v>0</v>
      </c>
      <c r="U105" s="176">
        <f t="shared" si="145"/>
        <v>0</v>
      </c>
      <c r="V105" s="176">
        <f t="shared" si="145"/>
        <v>0</v>
      </c>
      <c r="W105" s="176">
        <f t="shared" si="146"/>
        <v>0</v>
      </c>
      <c r="X105" s="176">
        <f t="shared" si="146"/>
        <v>0</v>
      </c>
      <c r="Y105" s="176">
        <f t="shared" si="146"/>
        <v>0</v>
      </c>
      <c r="Z105" s="176">
        <f t="shared" si="146"/>
        <v>0</v>
      </c>
      <c r="AA105" s="176">
        <f t="shared" si="146"/>
        <v>0</v>
      </c>
      <c r="AB105" s="176">
        <f t="shared" si="146"/>
        <v>0</v>
      </c>
      <c r="AC105" s="176">
        <f t="shared" si="146"/>
        <v>0</v>
      </c>
      <c r="AD105" s="176">
        <f t="shared" si="146"/>
        <v>0</v>
      </c>
      <c r="AE105" s="176">
        <f t="shared" si="146"/>
        <v>0</v>
      </c>
      <c r="AF105" s="6"/>
      <c r="AG105" s="176">
        <f t="shared" si="147"/>
        <v>0</v>
      </c>
      <c r="AH105" s="176">
        <f t="shared" si="148"/>
        <v>0</v>
      </c>
      <c r="AI105" s="176">
        <f t="shared" si="149"/>
        <v>0</v>
      </c>
      <c r="AJ105" s="176">
        <f t="shared" si="150"/>
        <v>0</v>
      </c>
      <c r="AK105" s="176">
        <f t="shared" si="151"/>
        <v>0</v>
      </c>
      <c r="AL105" s="176">
        <f t="shared" si="152"/>
        <v>0</v>
      </c>
      <c r="AM105" s="176">
        <f t="shared" si="153"/>
        <v>0</v>
      </c>
      <c r="AN105" s="176">
        <f t="shared" si="154"/>
        <v>0</v>
      </c>
      <c r="AO105" s="176">
        <f t="shared" si="155"/>
        <v>0</v>
      </c>
      <c r="AP105" s="176">
        <f t="shared" si="156"/>
        <v>0</v>
      </c>
      <c r="AQ105" s="176">
        <f t="shared" si="157"/>
        <v>0</v>
      </c>
      <c r="AR105" s="176">
        <f t="shared" si="158"/>
        <v>0</v>
      </c>
      <c r="AS105" s="176">
        <f t="shared" si="159"/>
        <v>0</v>
      </c>
      <c r="AT105" s="176">
        <f t="shared" si="160"/>
        <v>0</v>
      </c>
      <c r="AU105" s="176">
        <f t="shared" si="161"/>
        <v>0</v>
      </c>
      <c r="AV105" s="176">
        <f t="shared" si="162"/>
        <v>0</v>
      </c>
      <c r="AW105" s="176">
        <f t="shared" si="163"/>
        <v>0</v>
      </c>
      <c r="AX105" s="176">
        <f t="shared" si="164"/>
        <v>0</v>
      </c>
      <c r="AY105" s="6"/>
      <c r="AZ105" s="176">
        <f t="shared" si="165"/>
        <v>0</v>
      </c>
      <c r="BA105" s="176">
        <f t="shared" si="166"/>
        <v>0</v>
      </c>
      <c r="BB105" s="176">
        <f t="shared" si="167"/>
        <v>0</v>
      </c>
      <c r="BC105" s="176">
        <f t="shared" si="168"/>
        <v>0</v>
      </c>
      <c r="BD105" s="176">
        <f t="shared" si="169"/>
        <v>0</v>
      </c>
      <c r="BE105" s="6"/>
      <c r="BF105" s="176">
        <f t="shared" si="170"/>
        <v>0</v>
      </c>
      <c r="BG105" s="176">
        <f t="shared" si="171"/>
        <v>0</v>
      </c>
      <c r="BH105" s="176">
        <f t="shared" si="172"/>
        <v>0</v>
      </c>
      <c r="BI105" s="6"/>
      <c r="BJ105" s="176">
        <f t="shared" si="173"/>
        <v>0</v>
      </c>
      <c r="BK105" s="176">
        <f t="shared" si="174"/>
        <v>0</v>
      </c>
      <c r="BL105" s="176">
        <f t="shared" si="175"/>
        <v>0</v>
      </c>
      <c r="BM105" s="6"/>
      <c r="BN105" s="176">
        <f t="shared" si="178"/>
        <v>0</v>
      </c>
      <c r="BO105" s="176">
        <f t="shared" si="176"/>
        <v>0</v>
      </c>
      <c r="BP105" s="176">
        <f t="shared" si="177"/>
        <v>0</v>
      </c>
      <c r="BQ105" s="6"/>
      <c r="BR105" s="6"/>
      <c r="BS105" s="6"/>
      <c r="BT105" s="6"/>
      <c r="BU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row>
    <row r="106" spans="10:386" s="7" customFormat="1" ht="12.95" customHeight="1" x14ac:dyDescent="0.2">
      <c r="J106" s="3"/>
      <c r="K106" s="3"/>
      <c r="L106" s="3"/>
      <c r="M106" s="91"/>
      <c r="N106" s="176">
        <f t="shared" si="145"/>
        <v>0</v>
      </c>
      <c r="O106" s="176">
        <f t="shared" si="145"/>
        <v>0</v>
      </c>
      <c r="P106" s="176">
        <f t="shared" si="145"/>
        <v>0</v>
      </c>
      <c r="Q106" s="176">
        <f t="shared" si="145"/>
        <v>0</v>
      </c>
      <c r="R106" s="176">
        <f t="shared" si="145"/>
        <v>0</v>
      </c>
      <c r="S106" s="176">
        <f t="shared" si="145"/>
        <v>0</v>
      </c>
      <c r="T106" s="176">
        <f t="shared" si="145"/>
        <v>0</v>
      </c>
      <c r="U106" s="176">
        <f t="shared" si="145"/>
        <v>0</v>
      </c>
      <c r="V106" s="176">
        <f t="shared" si="145"/>
        <v>0</v>
      </c>
      <c r="W106" s="176">
        <f t="shared" si="146"/>
        <v>0</v>
      </c>
      <c r="X106" s="176">
        <f t="shared" si="146"/>
        <v>0</v>
      </c>
      <c r="Y106" s="176">
        <f t="shared" si="146"/>
        <v>0</v>
      </c>
      <c r="Z106" s="176">
        <f t="shared" si="146"/>
        <v>0</v>
      </c>
      <c r="AA106" s="176">
        <f t="shared" si="146"/>
        <v>0</v>
      </c>
      <c r="AB106" s="176">
        <f t="shared" si="146"/>
        <v>0</v>
      </c>
      <c r="AC106" s="176">
        <f t="shared" si="146"/>
        <v>0</v>
      </c>
      <c r="AD106" s="176">
        <f t="shared" si="146"/>
        <v>0</v>
      </c>
      <c r="AE106" s="176">
        <f t="shared" si="146"/>
        <v>0</v>
      </c>
      <c r="AF106" s="6"/>
      <c r="AG106" s="176">
        <f t="shared" si="147"/>
        <v>0</v>
      </c>
      <c r="AH106" s="176">
        <f t="shared" si="148"/>
        <v>0</v>
      </c>
      <c r="AI106" s="176">
        <f t="shared" si="149"/>
        <v>0</v>
      </c>
      <c r="AJ106" s="176">
        <f t="shared" si="150"/>
        <v>0</v>
      </c>
      <c r="AK106" s="176">
        <f t="shared" si="151"/>
        <v>0</v>
      </c>
      <c r="AL106" s="176">
        <f t="shared" si="152"/>
        <v>0</v>
      </c>
      <c r="AM106" s="176">
        <f t="shared" si="153"/>
        <v>0</v>
      </c>
      <c r="AN106" s="176">
        <f t="shared" si="154"/>
        <v>0</v>
      </c>
      <c r="AO106" s="176">
        <f t="shared" si="155"/>
        <v>0</v>
      </c>
      <c r="AP106" s="176">
        <f t="shared" si="156"/>
        <v>0</v>
      </c>
      <c r="AQ106" s="176">
        <f t="shared" si="157"/>
        <v>0</v>
      </c>
      <c r="AR106" s="176">
        <f t="shared" si="158"/>
        <v>0</v>
      </c>
      <c r="AS106" s="176">
        <f t="shared" si="159"/>
        <v>0</v>
      </c>
      <c r="AT106" s="176">
        <f t="shared" si="160"/>
        <v>0</v>
      </c>
      <c r="AU106" s="176">
        <f t="shared" si="161"/>
        <v>0</v>
      </c>
      <c r="AV106" s="176">
        <f t="shared" si="162"/>
        <v>0</v>
      </c>
      <c r="AW106" s="176">
        <f t="shared" si="163"/>
        <v>0</v>
      </c>
      <c r="AX106" s="176">
        <f t="shared" si="164"/>
        <v>0</v>
      </c>
      <c r="AY106" s="6"/>
      <c r="AZ106" s="176">
        <f t="shared" si="165"/>
        <v>0</v>
      </c>
      <c r="BA106" s="176">
        <f t="shared" si="166"/>
        <v>0</v>
      </c>
      <c r="BB106" s="176">
        <f t="shared" si="167"/>
        <v>0</v>
      </c>
      <c r="BC106" s="176">
        <f t="shared" si="168"/>
        <v>0</v>
      </c>
      <c r="BD106" s="176">
        <f t="shared" si="169"/>
        <v>0</v>
      </c>
      <c r="BE106" s="6"/>
      <c r="BF106" s="176">
        <f t="shared" si="170"/>
        <v>0</v>
      </c>
      <c r="BG106" s="176">
        <f t="shared" si="171"/>
        <v>0</v>
      </c>
      <c r="BH106" s="176">
        <f t="shared" si="172"/>
        <v>0</v>
      </c>
      <c r="BI106" s="6"/>
      <c r="BJ106" s="176">
        <f t="shared" si="173"/>
        <v>0</v>
      </c>
      <c r="BK106" s="176">
        <f t="shared" si="174"/>
        <v>0</v>
      </c>
      <c r="BL106" s="176">
        <f t="shared" si="175"/>
        <v>0</v>
      </c>
      <c r="BM106" s="6"/>
      <c r="BN106" s="176">
        <f t="shared" si="178"/>
        <v>0</v>
      </c>
      <c r="BO106" s="176">
        <f t="shared" si="176"/>
        <v>0</v>
      </c>
      <c r="BP106" s="176">
        <f t="shared" si="177"/>
        <v>0</v>
      </c>
      <c r="BQ106" s="6"/>
      <c r="BR106" s="6"/>
      <c r="BS106" s="6"/>
      <c r="BT106" s="6"/>
      <c r="BU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3"/>
    </row>
    <row r="107" spans="10:386" s="7" customFormat="1" ht="12.95" customHeight="1" x14ac:dyDescent="0.2">
      <c r="M107" s="91"/>
      <c r="N107" s="176">
        <f t="shared" si="145"/>
        <v>0</v>
      </c>
      <c r="O107" s="176">
        <f t="shared" si="145"/>
        <v>0</v>
      </c>
      <c r="P107" s="176">
        <f t="shared" si="145"/>
        <v>0</v>
      </c>
      <c r="Q107" s="176">
        <f t="shared" si="145"/>
        <v>0</v>
      </c>
      <c r="R107" s="176">
        <f t="shared" si="145"/>
        <v>0</v>
      </c>
      <c r="S107" s="176">
        <f t="shared" si="145"/>
        <v>0</v>
      </c>
      <c r="T107" s="176">
        <f t="shared" si="145"/>
        <v>0</v>
      </c>
      <c r="U107" s="176">
        <f t="shared" si="145"/>
        <v>0</v>
      </c>
      <c r="V107" s="176">
        <f t="shared" si="145"/>
        <v>0</v>
      </c>
      <c r="W107" s="176">
        <f t="shared" si="146"/>
        <v>0</v>
      </c>
      <c r="X107" s="176">
        <f t="shared" si="146"/>
        <v>0</v>
      </c>
      <c r="Y107" s="176">
        <f t="shared" si="146"/>
        <v>0</v>
      </c>
      <c r="Z107" s="176">
        <f t="shared" si="146"/>
        <v>0</v>
      </c>
      <c r="AA107" s="176">
        <f t="shared" si="146"/>
        <v>0</v>
      </c>
      <c r="AB107" s="176">
        <f t="shared" si="146"/>
        <v>0</v>
      </c>
      <c r="AC107" s="176">
        <f t="shared" si="146"/>
        <v>0</v>
      </c>
      <c r="AD107" s="176">
        <f t="shared" si="146"/>
        <v>0</v>
      </c>
      <c r="AE107" s="176">
        <f t="shared" si="146"/>
        <v>0</v>
      </c>
      <c r="AF107" s="6"/>
      <c r="AG107" s="176">
        <f t="shared" si="147"/>
        <v>0</v>
      </c>
      <c r="AH107" s="176">
        <f t="shared" si="148"/>
        <v>0</v>
      </c>
      <c r="AI107" s="176">
        <f t="shared" si="149"/>
        <v>0</v>
      </c>
      <c r="AJ107" s="176">
        <f t="shared" si="150"/>
        <v>0</v>
      </c>
      <c r="AK107" s="176">
        <f t="shared" si="151"/>
        <v>0</v>
      </c>
      <c r="AL107" s="176">
        <f t="shared" si="152"/>
        <v>0</v>
      </c>
      <c r="AM107" s="176">
        <f t="shared" si="153"/>
        <v>0</v>
      </c>
      <c r="AN107" s="176">
        <f t="shared" si="154"/>
        <v>0</v>
      </c>
      <c r="AO107" s="176">
        <f t="shared" si="155"/>
        <v>0</v>
      </c>
      <c r="AP107" s="176">
        <f t="shared" si="156"/>
        <v>0</v>
      </c>
      <c r="AQ107" s="176">
        <f t="shared" si="157"/>
        <v>0</v>
      </c>
      <c r="AR107" s="176">
        <f t="shared" si="158"/>
        <v>0</v>
      </c>
      <c r="AS107" s="176">
        <f t="shared" si="159"/>
        <v>0</v>
      </c>
      <c r="AT107" s="176">
        <f t="shared" si="160"/>
        <v>0</v>
      </c>
      <c r="AU107" s="176">
        <f t="shared" si="161"/>
        <v>0</v>
      </c>
      <c r="AV107" s="176">
        <f t="shared" si="162"/>
        <v>0</v>
      </c>
      <c r="AW107" s="176">
        <f t="shared" si="163"/>
        <v>0</v>
      </c>
      <c r="AX107" s="176">
        <f t="shared" si="164"/>
        <v>0</v>
      </c>
      <c r="AY107" s="6"/>
      <c r="AZ107" s="176">
        <f t="shared" si="165"/>
        <v>0</v>
      </c>
      <c r="BA107" s="176">
        <f t="shared" si="166"/>
        <v>0</v>
      </c>
      <c r="BB107" s="176">
        <f t="shared" si="167"/>
        <v>0</v>
      </c>
      <c r="BC107" s="176">
        <f t="shared" si="168"/>
        <v>0</v>
      </c>
      <c r="BD107" s="176">
        <f t="shared" si="169"/>
        <v>0</v>
      </c>
      <c r="BE107" s="6"/>
      <c r="BF107" s="176">
        <f t="shared" si="170"/>
        <v>0</v>
      </c>
      <c r="BG107" s="176">
        <f t="shared" si="171"/>
        <v>0</v>
      </c>
      <c r="BH107" s="176">
        <f t="shared" si="172"/>
        <v>0</v>
      </c>
      <c r="BI107" s="6"/>
      <c r="BJ107" s="176">
        <f t="shared" si="173"/>
        <v>0</v>
      </c>
      <c r="BK107" s="176">
        <f t="shared" si="174"/>
        <v>0</v>
      </c>
      <c r="BL107" s="176">
        <f t="shared" si="175"/>
        <v>0</v>
      </c>
      <c r="BM107" s="6"/>
      <c r="BN107" s="176">
        <f t="shared" si="178"/>
        <v>0</v>
      </c>
      <c r="BO107" s="176">
        <f t="shared" si="176"/>
        <v>0</v>
      </c>
      <c r="BP107" s="176">
        <f t="shared" si="177"/>
        <v>0</v>
      </c>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3"/>
    </row>
    <row r="108" spans="10:386" s="7" customFormat="1" ht="12.95" customHeight="1" x14ac:dyDescent="0.2">
      <c r="M108" s="91"/>
      <c r="N108" s="176">
        <f t="shared" si="145"/>
        <v>0</v>
      </c>
      <c r="O108" s="176">
        <f t="shared" si="145"/>
        <v>0</v>
      </c>
      <c r="P108" s="176">
        <f t="shared" si="145"/>
        <v>0</v>
      </c>
      <c r="Q108" s="176">
        <f t="shared" si="145"/>
        <v>0</v>
      </c>
      <c r="R108" s="176">
        <f t="shared" si="145"/>
        <v>0</v>
      </c>
      <c r="S108" s="176">
        <f t="shared" si="145"/>
        <v>0</v>
      </c>
      <c r="T108" s="176">
        <f t="shared" si="145"/>
        <v>0</v>
      </c>
      <c r="U108" s="176">
        <f t="shared" si="145"/>
        <v>0</v>
      </c>
      <c r="V108" s="176">
        <f t="shared" si="145"/>
        <v>0</v>
      </c>
      <c r="W108" s="176">
        <f t="shared" si="146"/>
        <v>0</v>
      </c>
      <c r="X108" s="176">
        <f t="shared" si="146"/>
        <v>0</v>
      </c>
      <c r="Y108" s="176">
        <f t="shared" si="146"/>
        <v>0</v>
      </c>
      <c r="Z108" s="176">
        <f t="shared" si="146"/>
        <v>0</v>
      </c>
      <c r="AA108" s="176">
        <f t="shared" si="146"/>
        <v>0</v>
      </c>
      <c r="AB108" s="176">
        <f t="shared" si="146"/>
        <v>0</v>
      </c>
      <c r="AC108" s="176">
        <f t="shared" si="146"/>
        <v>0</v>
      </c>
      <c r="AD108" s="176">
        <f t="shared" si="146"/>
        <v>0</v>
      </c>
      <c r="AE108" s="176">
        <f t="shared" si="146"/>
        <v>0</v>
      </c>
      <c r="AF108" s="6"/>
      <c r="AG108" s="176">
        <f t="shared" si="147"/>
        <v>0</v>
      </c>
      <c r="AH108" s="176">
        <f t="shared" si="148"/>
        <v>0</v>
      </c>
      <c r="AI108" s="176">
        <f t="shared" si="149"/>
        <v>0</v>
      </c>
      <c r="AJ108" s="176">
        <f t="shared" si="150"/>
        <v>0</v>
      </c>
      <c r="AK108" s="176">
        <f t="shared" si="151"/>
        <v>0</v>
      </c>
      <c r="AL108" s="176">
        <f t="shared" si="152"/>
        <v>0</v>
      </c>
      <c r="AM108" s="176">
        <f t="shared" si="153"/>
        <v>0</v>
      </c>
      <c r="AN108" s="176">
        <f t="shared" si="154"/>
        <v>0</v>
      </c>
      <c r="AO108" s="176">
        <f t="shared" si="155"/>
        <v>0</v>
      </c>
      <c r="AP108" s="176">
        <f t="shared" si="156"/>
        <v>0</v>
      </c>
      <c r="AQ108" s="176">
        <f t="shared" si="157"/>
        <v>0</v>
      </c>
      <c r="AR108" s="176">
        <f t="shared" si="158"/>
        <v>0</v>
      </c>
      <c r="AS108" s="176">
        <f t="shared" si="159"/>
        <v>0</v>
      </c>
      <c r="AT108" s="176">
        <f t="shared" si="160"/>
        <v>0</v>
      </c>
      <c r="AU108" s="176">
        <f t="shared" si="161"/>
        <v>0</v>
      </c>
      <c r="AV108" s="176">
        <f t="shared" si="162"/>
        <v>0</v>
      </c>
      <c r="AW108" s="176">
        <f t="shared" si="163"/>
        <v>0</v>
      </c>
      <c r="AX108" s="176">
        <f t="shared" si="164"/>
        <v>0</v>
      </c>
      <c r="AY108" s="6"/>
      <c r="AZ108" s="176">
        <f t="shared" si="165"/>
        <v>0</v>
      </c>
      <c r="BA108" s="176">
        <f t="shared" si="166"/>
        <v>0</v>
      </c>
      <c r="BB108" s="176">
        <f t="shared" si="167"/>
        <v>0</v>
      </c>
      <c r="BC108" s="176">
        <f t="shared" si="168"/>
        <v>0</v>
      </c>
      <c r="BD108" s="176">
        <f t="shared" si="169"/>
        <v>0</v>
      </c>
      <c r="BE108" s="6"/>
      <c r="BF108" s="176">
        <f t="shared" si="170"/>
        <v>0</v>
      </c>
      <c r="BG108" s="176">
        <f t="shared" si="171"/>
        <v>0</v>
      </c>
      <c r="BH108" s="176">
        <f t="shared" si="172"/>
        <v>0</v>
      </c>
      <c r="BI108" s="6"/>
      <c r="BJ108" s="176">
        <f t="shared" si="173"/>
        <v>0</v>
      </c>
      <c r="BK108" s="176">
        <f t="shared" si="174"/>
        <v>0</v>
      </c>
      <c r="BL108" s="176">
        <f t="shared" si="175"/>
        <v>0</v>
      </c>
      <c r="BM108" s="6"/>
      <c r="BN108" s="176">
        <f t="shared" si="178"/>
        <v>0</v>
      </c>
      <c r="BO108" s="176">
        <f t="shared" si="176"/>
        <v>0</v>
      </c>
      <c r="BP108" s="176">
        <f t="shared" si="177"/>
        <v>0</v>
      </c>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3"/>
    </row>
    <row r="109" spans="10:386" s="7" customFormat="1" ht="12.95" customHeight="1" x14ac:dyDescent="0.2">
      <c r="M109" s="91"/>
      <c r="N109" s="176">
        <f t="shared" si="145"/>
        <v>0</v>
      </c>
      <c r="O109" s="176">
        <f t="shared" si="145"/>
        <v>0</v>
      </c>
      <c r="P109" s="176">
        <f t="shared" si="145"/>
        <v>0</v>
      </c>
      <c r="Q109" s="176">
        <f t="shared" si="145"/>
        <v>0</v>
      </c>
      <c r="R109" s="176">
        <f t="shared" si="145"/>
        <v>0</v>
      </c>
      <c r="S109" s="176">
        <f t="shared" si="145"/>
        <v>0</v>
      </c>
      <c r="T109" s="176">
        <f t="shared" si="145"/>
        <v>0</v>
      </c>
      <c r="U109" s="176">
        <f t="shared" si="145"/>
        <v>0</v>
      </c>
      <c r="V109" s="176">
        <f t="shared" si="145"/>
        <v>0</v>
      </c>
      <c r="W109" s="176">
        <f t="shared" si="146"/>
        <v>0</v>
      </c>
      <c r="X109" s="176">
        <f t="shared" si="146"/>
        <v>0</v>
      </c>
      <c r="Y109" s="176">
        <f t="shared" si="146"/>
        <v>0</v>
      </c>
      <c r="Z109" s="176">
        <f t="shared" si="146"/>
        <v>0</v>
      </c>
      <c r="AA109" s="176">
        <f t="shared" si="146"/>
        <v>0</v>
      </c>
      <c r="AB109" s="176">
        <f t="shared" si="146"/>
        <v>0</v>
      </c>
      <c r="AC109" s="176">
        <f t="shared" si="146"/>
        <v>0</v>
      </c>
      <c r="AD109" s="176">
        <f t="shared" si="146"/>
        <v>0</v>
      </c>
      <c r="AE109" s="176">
        <f t="shared" si="146"/>
        <v>0</v>
      </c>
      <c r="AF109" s="6"/>
      <c r="AG109" s="176">
        <f t="shared" si="147"/>
        <v>0</v>
      </c>
      <c r="AH109" s="176">
        <f t="shared" si="148"/>
        <v>0</v>
      </c>
      <c r="AI109" s="176">
        <f t="shared" si="149"/>
        <v>0</v>
      </c>
      <c r="AJ109" s="176">
        <f t="shared" si="150"/>
        <v>0</v>
      </c>
      <c r="AK109" s="176">
        <f t="shared" si="151"/>
        <v>0</v>
      </c>
      <c r="AL109" s="176">
        <f t="shared" si="152"/>
        <v>0</v>
      </c>
      <c r="AM109" s="176">
        <f t="shared" si="153"/>
        <v>0</v>
      </c>
      <c r="AN109" s="176">
        <f t="shared" si="154"/>
        <v>0</v>
      </c>
      <c r="AO109" s="176">
        <f t="shared" si="155"/>
        <v>0</v>
      </c>
      <c r="AP109" s="176">
        <f t="shared" si="156"/>
        <v>0</v>
      </c>
      <c r="AQ109" s="176">
        <f t="shared" si="157"/>
        <v>0</v>
      </c>
      <c r="AR109" s="176">
        <f t="shared" si="158"/>
        <v>0</v>
      </c>
      <c r="AS109" s="176">
        <f t="shared" si="159"/>
        <v>0</v>
      </c>
      <c r="AT109" s="176">
        <f t="shared" si="160"/>
        <v>0</v>
      </c>
      <c r="AU109" s="176">
        <f t="shared" si="161"/>
        <v>0</v>
      </c>
      <c r="AV109" s="176">
        <f t="shared" si="162"/>
        <v>0</v>
      </c>
      <c r="AW109" s="176">
        <f t="shared" si="163"/>
        <v>0</v>
      </c>
      <c r="AX109" s="176">
        <f t="shared" si="164"/>
        <v>0</v>
      </c>
      <c r="AY109" s="6"/>
      <c r="AZ109" s="176">
        <f t="shared" si="165"/>
        <v>0</v>
      </c>
      <c r="BA109" s="176">
        <f t="shared" si="166"/>
        <v>0</v>
      </c>
      <c r="BB109" s="176">
        <f t="shared" si="167"/>
        <v>0</v>
      </c>
      <c r="BC109" s="176">
        <f t="shared" si="168"/>
        <v>0</v>
      </c>
      <c r="BD109" s="176">
        <f t="shared" si="169"/>
        <v>0</v>
      </c>
      <c r="BE109" s="6"/>
      <c r="BF109" s="176">
        <f t="shared" si="170"/>
        <v>0</v>
      </c>
      <c r="BG109" s="176">
        <f t="shared" si="171"/>
        <v>0</v>
      </c>
      <c r="BH109" s="176">
        <f t="shared" si="172"/>
        <v>0</v>
      </c>
      <c r="BI109" s="6"/>
      <c r="BJ109" s="176">
        <f t="shared" si="173"/>
        <v>0</v>
      </c>
      <c r="BK109" s="176">
        <f t="shared" si="174"/>
        <v>0</v>
      </c>
      <c r="BL109" s="176">
        <f t="shared" si="175"/>
        <v>0</v>
      </c>
      <c r="BM109" s="6"/>
      <c r="BN109" s="176">
        <f t="shared" si="178"/>
        <v>0</v>
      </c>
      <c r="BO109" s="176">
        <f t="shared" si="176"/>
        <v>0</v>
      </c>
      <c r="BP109" s="176">
        <f t="shared" si="177"/>
        <v>0</v>
      </c>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3"/>
    </row>
    <row r="110" spans="10:386" s="7" customFormat="1" ht="12.95" customHeight="1" x14ac:dyDescent="0.2">
      <c r="M110" s="91"/>
      <c r="N110" s="176">
        <f t="shared" si="145"/>
        <v>0</v>
      </c>
      <c r="O110" s="176">
        <f t="shared" si="145"/>
        <v>0</v>
      </c>
      <c r="P110" s="176">
        <f t="shared" si="145"/>
        <v>0</v>
      </c>
      <c r="Q110" s="176">
        <f t="shared" si="145"/>
        <v>0</v>
      </c>
      <c r="R110" s="176">
        <f t="shared" si="145"/>
        <v>0</v>
      </c>
      <c r="S110" s="176">
        <f t="shared" si="145"/>
        <v>0</v>
      </c>
      <c r="T110" s="176">
        <f t="shared" si="145"/>
        <v>0</v>
      </c>
      <c r="U110" s="176">
        <f t="shared" si="145"/>
        <v>0</v>
      </c>
      <c r="V110" s="176">
        <f t="shared" si="145"/>
        <v>0</v>
      </c>
      <c r="W110" s="176">
        <f t="shared" si="146"/>
        <v>0</v>
      </c>
      <c r="X110" s="176">
        <f t="shared" si="146"/>
        <v>0</v>
      </c>
      <c r="Y110" s="176">
        <f t="shared" si="146"/>
        <v>0</v>
      </c>
      <c r="Z110" s="176">
        <f t="shared" si="146"/>
        <v>0</v>
      </c>
      <c r="AA110" s="176">
        <f t="shared" si="146"/>
        <v>0</v>
      </c>
      <c r="AB110" s="176">
        <f t="shared" si="146"/>
        <v>0</v>
      </c>
      <c r="AC110" s="176">
        <f t="shared" si="146"/>
        <v>0</v>
      </c>
      <c r="AD110" s="176">
        <f t="shared" si="146"/>
        <v>0</v>
      </c>
      <c r="AE110" s="176">
        <f t="shared" si="146"/>
        <v>0</v>
      </c>
      <c r="AF110" s="6"/>
      <c r="AG110" s="176">
        <f t="shared" si="147"/>
        <v>0</v>
      </c>
      <c r="AH110" s="176">
        <f t="shared" si="148"/>
        <v>0</v>
      </c>
      <c r="AI110" s="176">
        <f t="shared" si="149"/>
        <v>0</v>
      </c>
      <c r="AJ110" s="176">
        <f t="shared" si="150"/>
        <v>0</v>
      </c>
      <c r="AK110" s="176">
        <f t="shared" si="151"/>
        <v>0</v>
      </c>
      <c r="AL110" s="176">
        <f t="shared" si="152"/>
        <v>0</v>
      </c>
      <c r="AM110" s="176">
        <f t="shared" si="153"/>
        <v>0</v>
      </c>
      <c r="AN110" s="176">
        <f t="shared" si="154"/>
        <v>0</v>
      </c>
      <c r="AO110" s="176">
        <f t="shared" si="155"/>
        <v>0</v>
      </c>
      <c r="AP110" s="176">
        <f t="shared" si="156"/>
        <v>0</v>
      </c>
      <c r="AQ110" s="176">
        <f t="shared" si="157"/>
        <v>0</v>
      </c>
      <c r="AR110" s="176">
        <f t="shared" si="158"/>
        <v>0</v>
      </c>
      <c r="AS110" s="176">
        <f t="shared" si="159"/>
        <v>0</v>
      </c>
      <c r="AT110" s="176">
        <f t="shared" si="160"/>
        <v>0</v>
      </c>
      <c r="AU110" s="176">
        <f t="shared" si="161"/>
        <v>0</v>
      </c>
      <c r="AV110" s="176">
        <f t="shared" si="162"/>
        <v>0</v>
      </c>
      <c r="AW110" s="176">
        <f t="shared" si="163"/>
        <v>0</v>
      </c>
      <c r="AX110" s="176">
        <f t="shared" si="164"/>
        <v>0</v>
      </c>
      <c r="AY110" s="6"/>
      <c r="AZ110" s="176">
        <f t="shared" si="165"/>
        <v>0</v>
      </c>
      <c r="BA110" s="176">
        <f t="shared" si="166"/>
        <v>0</v>
      </c>
      <c r="BB110" s="176">
        <f t="shared" si="167"/>
        <v>0</v>
      </c>
      <c r="BC110" s="176">
        <f t="shared" si="168"/>
        <v>0</v>
      </c>
      <c r="BD110" s="176">
        <f t="shared" si="169"/>
        <v>0</v>
      </c>
      <c r="BE110" s="6"/>
      <c r="BF110" s="176">
        <f t="shared" si="170"/>
        <v>0</v>
      </c>
      <c r="BG110" s="176">
        <f t="shared" si="171"/>
        <v>0</v>
      </c>
      <c r="BH110" s="176">
        <f t="shared" si="172"/>
        <v>0</v>
      </c>
      <c r="BI110" s="6"/>
      <c r="BJ110" s="176">
        <f t="shared" si="173"/>
        <v>0</v>
      </c>
      <c r="BK110" s="176">
        <f t="shared" si="174"/>
        <v>0</v>
      </c>
      <c r="BL110" s="176">
        <f t="shared" si="175"/>
        <v>0</v>
      </c>
      <c r="BM110" s="6"/>
      <c r="BN110" s="176">
        <f t="shared" si="178"/>
        <v>0</v>
      </c>
      <c r="BO110" s="176">
        <f t="shared" si="176"/>
        <v>0</v>
      </c>
      <c r="BP110" s="176">
        <f t="shared" si="177"/>
        <v>0</v>
      </c>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3"/>
    </row>
    <row r="111" spans="10:386" s="7" customFormat="1" ht="12.95" customHeight="1" x14ac:dyDescent="0.2">
      <c r="M111" s="91"/>
      <c r="N111" s="176">
        <f t="shared" si="145"/>
        <v>0</v>
      </c>
      <c r="O111" s="176">
        <f t="shared" si="145"/>
        <v>0</v>
      </c>
      <c r="P111" s="176">
        <f t="shared" si="145"/>
        <v>0</v>
      </c>
      <c r="Q111" s="176">
        <f t="shared" si="145"/>
        <v>0</v>
      </c>
      <c r="R111" s="176">
        <f t="shared" si="145"/>
        <v>0</v>
      </c>
      <c r="S111" s="176">
        <f t="shared" si="145"/>
        <v>0</v>
      </c>
      <c r="T111" s="176">
        <f t="shared" si="145"/>
        <v>0</v>
      </c>
      <c r="U111" s="176">
        <f t="shared" si="145"/>
        <v>0</v>
      </c>
      <c r="V111" s="176">
        <f t="shared" si="145"/>
        <v>0</v>
      </c>
      <c r="W111" s="176">
        <f t="shared" si="146"/>
        <v>0</v>
      </c>
      <c r="X111" s="176">
        <f t="shared" si="146"/>
        <v>0</v>
      </c>
      <c r="Y111" s="176">
        <f t="shared" si="146"/>
        <v>0</v>
      </c>
      <c r="Z111" s="176">
        <f t="shared" si="146"/>
        <v>0</v>
      </c>
      <c r="AA111" s="176">
        <f t="shared" si="146"/>
        <v>0</v>
      </c>
      <c r="AB111" s="176">
        <f t="shared" si="146"/>
        <v>0</v>
      </c>
      <c r="AC111" s="176">
        <f t="shared" si="146"/>
        <v>0</v>
      </c>
      <c r="AD111" s="176">
        <f t="shared" si="146"/>
        <v>0</v>
      </c>
      <c r="AE111" s="176">
        <f t="shared" si="146"/>
        <v>0</v>
      </c>
      <c r="AF111" s="6"/>
      <c r="AG111" s="176">
        <f t="shared" si="147"/>
        <v>0</v>
      </c>
      <c r="AH111" s="176">
        <f t="shared" si="148"/>
        <v>0</v>
      </c>
      <c r="AI111" s="176">
        <f t="shared" si="149"/>
        <v>0</v>
      </c>
      <c r="AJ111" s="176">
        <f t="shared" si="150"/>
        <v>0</v>
      </c>
      <c r="AK111" s="176">
        <f t="shared" si="151"/>
        <v>0</v>
      </c>
      <c r="AL111" s="176">
        <f t="shared" si="152"/>
        <v>0</v>
      </c>
      <c r="AM111" s="176">
        <f t="shared" si="153"/>
        <v>0</v>
      </c>
      <c r="AN111" s="176">
        <f t="shared" si="154"/>
        <v>0</v>
      </c>
      <c r="AO111" s="176">
        <f t="shared" si="155"/>
        <v>0</v>
      </c>
      <c r="AP111" s="176">
        <f t="shared" si="156"/>
        <v>0</v>
      </c>
      <c r="AQ111" s="176">
        <f t="shared" si="157"/>
        <v>0</v>
      </c>
      <c r="AR111" s="176">
        <f t="shared" si="158"/>
        <v>0</v>
      </c>
      <c r="AS111" s="176">
        <f t="shared" si="159"/>
        <v>0</v>
      </c>
      <c r="AT111" s="176">
        <f t="shared" si="160"/>
        <v>0</v>
      </c>
      <c r="AU111" s="176">
        <f t="shared" si="161"/>
        <v>0</v>
      </c>
      <c r="AV111" s="176">
        <f t="shared" si="162"/>
        <v>0</v>
      </c>
      <c r="AW111" s="176">
        <f t="shared" si="163"/>
        <v>0</v>
      </c>
      <c r="AX111" s="176">
        <f t="shared" si="164"/>
        <v>0</v>
      </c>
      <c r="AY111" s="6"/>
      <c r="AZ111" s="176">
        <f t="shared" si="165"/>
        <v>0</v>
      </c>
      <c r="BA111" s="176">
        <f t="shared" si="166"/>
        <v>0</v>
      </c>
      <c r="BB111" s="176">
        <f t="shared" si="167"/>
        <v>0</v>
      </c>
      <c r="BC111" s="176">
        <f t="shared" si="168"/>
        <v>0</v>
      </c>
      <c r="BD111" s="176">
        <f t="shared" si="169"/>
        <v>0</v>
      </c>
      <c r="BE111" s="6"/>
      <c r="BF111" s="176">
        <f t="shared" si="170"/>
        <v>0</v>
      </c>
      <c r="BG111" s="176">
        <f t="shared" si="171"/>
        <v>0</v>
      </c>
      <c r="BH111" s="176">
        <f t="shared" si="172"/>
        <v>0</v>
      </c>
      <c r="BI111" s="6"/>
      <c r="BJ111" s="176">
        <f t="shared" si="173"/>
        <v>0</v>
      </c>
      <c r="BK111" s="176">
        <f t="shared" si="174"/>
        <v>0</v>
      </c>
      <c r="BL111" s="176">
        <f t="shared" si="175"/>
        <v>0</v>
      </c>
      <c r="BM111" s="6"/>
      <c r="BN111" s="176">
        <f t="shared" si="178"/>
        <v>0</v>
      </c>
      <c r="BO111" s="176">
        <f t="shared" si="176"/>
        <v>0</v>
      </c>
      <c r="BP111" s="176">
        <f t="shared" si="177"/>
        <v>0</v>
      </c>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3"/>
    </row>
    <row r="112" spans="10:386" s="7" customFormat="1" ht="12.95" customHeight="1" x14ac:dyDescent="0.2">
      <c r="M112" s="91"/>
      <c r="N112" s="176">
        <f t="shared" si="145"/>
        <v>0</v>
      </c>
      <c r="O112" s="176">
        <f t="shared" si="145"/>
        <v>0</v>
      </c>
      <c r="P112" s="176">
        <f t="shared" si="145"/>
        <v>0</v>
      </c>
      <c r="Q112" s="176">
        <f t="shared" si="145"/>
        <v>0</v>
      </c>
      <c r="R112" s="176">
        <f t="shared" si="145"/>
        <v>0</v>
      </c>
      <c r="S112" s="176">
        <f t="shared" si="145"/>
        <v>0</v>
      </c>
      <c r="T112" s="176">
        <f t="shared" si="145"/>
        <v>0</v>
      </c>
      <c r="U112" s="176">
        <f t="shared" si="145"/>
        <v>0</v>
      </c>
      <c r="V112" s="176">
        <f t="shared" si="145"/>
        <v>0</v>
      </c>
      <c r="W112" s="176">
        <f t="shared" si="146"/>
        <v>0</v>
      </c>
      <c r="X112" s="176">
        <f t="shared" si="146"/>
        <v>0</v>
      </c>
      <c r="Y112" s="176">
        <f t="shared" si="146"/>
        <v>0</v>
      </c>
      <c r="Z112" s="176">
        <f t="shared" si="146"/>
        <v>0</v>
      </c>
      <c r="AA112" s="176">
        <f t="shared" si="146"/>
        <v>0</v>
      </c>
      <c r="AB112" s="176">
        <f t="shared" si="146"/>
        <v>0</v>
      </c>
      <c r="AC112" s="176">
        <f t="shared" si="146"/>
        <v>0</v>
      </c>
      <c r="AD112" s="176">
        <f t="shared" si="146"/>
        <v>0</v>
      </c>
      <c r="AE112" s="176">
        <f t="shared" si="146"/>
        <v>0</v>
      </c>
      <c r="AF112" s="6"/>
      <c r="AG112" s="176">
        <f t="shared" si="147"/>
        <v>0</v>
      </c>
      <c r="AH112" s="176">
        <f t="shared" si="148"/>
        <v>0</v>
      </c>
      <c r="AI112" s="176">
        <f t="shared" si="149"/>
        <v>0</v>
      </c>
      <c r="AJ112" s="176">
        <f t="shared" si="150"/>
        <v>0</v>
      </c>
      <c r="AK112" s="176">
        <f t="shared" si="151"/>
        <v>0</v>
      </c>
      <c r="AL112" s="176">
        <f t="shared" si="152"/>
        <v>0</v>
      </c>
      <c r="AM112" s="176">
        <f t="shared" si="153"/>
        <v>0</v>
      </c>
      <c r="AN112" s="176">
        <f t="shared" si="154"/>
        <v>0</v>
      </c>
      <c r="AO112" s="176">
        <f t="shared" si="155"/>
        <v>0</v>
      </c>
      <c r="AP112" s="176">
        <f t="shared" si="156"/>
        <v>0</v>
      </c>
      <c r="AQ112" s="176">
        <f t="shared" si="157"/>
        <v>0</v>
      </c>
      <c r="AR112" s="176">
        <f t="shared" si="158"/>
        <v>0</v>
      </c>
      <c r="AS112" s="176">
        <f t="shared" si="159"/>
        <v>0</v>
      </c>
      <c r="AT112" s="176">
        <f t="shared" si="160"/>
        <v>0</v>
      </c>
      <c r="AU112" s="176">
        <f t="shared" si="161"/>
        <v>0</v>
      </c>
      <c r="AV112" s="176">
        <f t="shared" si="162"/>
        <v>0</v>
      </c>
      <c r="AW112" s="176">
        <f t="shared" si="163"/>
        <v>0</v>
      </c>
      <c r="AX112" s="176">
        <f t="shared" si="164"/>
        <v>0</v>
      </c>
      <c r="AY112" s="6"/>
      <c r="AZ112" s="176">
        <f t="shared" si="165"/>
        <v>0</v>
      </c>
      <c r="BA112" s="176">
        <f t="shared" si="166"/>
        <v>0</v>
      </c>
      <c r="BB112" s="176">
        <f t="shared" si="167"/>
        <v>0</v>
      </c>
      <c r="BC112" s="176">
        <f t="shared" si="168"/>
        <v>0</v>
      </c>
      <c r="BD112" s="176">
        <f t="shared" si="169"/>
        <v>0</v>
      </c>
      <c r="BE112" s="6"/>
      <c r="BF112" s="176">
        <f t="shared" si="170"/>
        <v>0</v>
      </c>
      <c r="BG112" s="176">
        <f t="shared" si="171"/>
        <v>0</v>
      </c>
      <c r="BH112" s="176">
        <f t="shared" si="172"/>
        <v>0</v>
      </c>
      <c r="BI112" s="6"/>
      <c r="BJ112" s="176">
        <f t="shared" si="173"/>
        <v>0</v>
      </c>
      <c r="BK112" s="176">
        <f t="shared" si="174"/>
        <v>0</v>
      </c>
      <c r="BL112" s="176">
        <f t="shared" si="175"/>
        <v>0</v>
      </c>
      <c r="BM112" s="6"/>
      <c r="BN112" s="176">
        <f t="shared" si="178"/>
        <v>0</v>
      </c>
      <c r="BO112" s="176">
        <f t="shared" si="176"/>
        <v>0</v>
      </c>
      <c r="BP112" s="176">
        <f t="shared" si="177"/>
        <v>0</v>
      </c>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3"/>
    </row>
    <row r="113" spans="13:386" s="7" customFormat="1" ht="12.95" customHeight="1" x14ac:dyDescent="0.2">
      <c r="M113" s="91"/>
      <c r="N113" s="176">
        <f t="shared" si="145"/>
        <v>0</v>
      </c>
      <c r="O113" s="176">
        <f t="shared" si="145"/>
        <v>0</v>
      </c>
      <c r="P113" s="176">
        <f t="shared" si="145"/>
        <v>0</v>
      </c>
      <c r="Q113" s="176">
        <f t="shared" si="145"/>
        <v>0</v>
      </c>
      <c r="R113" s="176">
        <f t="shared" si="145"/>
        <v>0</v>
      </c>
      <c r="S113" s="176">
        <f t="shared" si="145"/>
        <v>0</v>
      </c>
      <c r="T113" s="176">
        <f t="shared" si="145"/>
        <v>0</v>
      </c>
      <c r="U113" s="176">
        <f t="shared" si="145"/>
        <v>0</v>
      </c>
      <c r="V113" s="176">
        <f t="shared" si="145"/>
        <v>0</v>
      </c>
      <c r="W113" s="176">
        <f t="shared" si="146"/>
        <v>0</v>
      </c>
      <c r="X113" s="176">
        <f t="shared" si="146"/>
        <v>0</v>
      </c>
      <c r="Y113" s="176">
        <f t="shared" si="146"/>
        <v>0</v>
      </c>
      <c r="Z113" s="176">
        <f t="shared" si="146"/>
        <v>0</v>
      </c>
      <c r="AA113" s="176">
        <f t="shared" si="146"/>
        <v>0</v>
      </c>
      <c r="AB113" s="176">
        <f t="shared" si="146"/>
        <v>0</v>
      </c>
      <c r="AC113" s="176">
        <f t="shared" si="146"/>
        <v>0</v>
      </c>
      <c r="AD113" s="176">
        <f t="shared" si="146"/>
        <v>0</v>
      </c>
      <c r="AE113" s="176">
        <f t="shared" si="146"/>
        <v>0</v>
      </c>
      <c r="AF113" s="6"/>
      <c r="AG113" s="176">
        <f t="shared" si="147"/>
        <v>0</v>
      </c>
      <c r="AH113" s="176">
        <f t="shared" si="148"/>
        <v>0</v>
      </c>
      <c r="AI113" s="176">
        <f t="shared" si="149"/>
        <v>0</v>
      </c>
      <c r="AJ113" s="176">
        <f t="shared" si="150"/>
        <v>0</v>
      </c>
      <c r="AK113" s="176">
        <f t="shared" si="151"/>
        <v>0</v>
      </c>
      <c r="AL113" s="176">
        <f t="shared" si="152"/>
        <v>0</v>
      </c>
      <c r="AM113" s="176">
        <f t="shared" si="153"/>
        <v>0</v>
      </c>
      <c r="AN113" s="176">
        <f t="shared" si="154"/>
        <v>0</v>
      </c>
      <c r="AO113" s="176">
        <f t="shared" si="155"/>
        <v>0</v>
      </c>
      <c r="AP113" s="176">
        <f t="shared" si="156"/>
        <v>0</v>
      </c>
      <c r="AQ113" s="176">
        <f t="shared" si="157"/>
        <v>0</v>
      </c>
      <c r="AR113" s="176">
        <f t="shared" si="158"/>
        <v>0</v>
      </c>
      <c r="AS113" s="176">
        <f t="shared" si="159"/>
        <v>0</v>
      </c>
      <c r="AT113" s="176">
        <f t="shared" si="160"/>
        <v>0</v>
      </c>
      <c r="AU113" s="176">
        <f t="shared" si="161"/>
        <v>0</v>
      </c>
      <c r="AV113" s="176">
        <f t="shared" si="162"/>
        <v>0</v>
      </c>
      <c r="AW113" s="176">
        <f t="shared" si="163"/>
        <v>0</v>
      </c>
      <c r="AX113" s="176">
        <f t="shared" si="164"/>
        <v>0</v>
      </c>
      <c r="AY113" s="6"/>
      <c r="AZ113" s="176">
        <f t="shared" si="165"/>
        <v>0</v>
      </c>
      <c r="BA113" s="176">
        <f t="shared" si="166"/>
        <v>0</v>
      </c>
      <c r="BB113" s="176">
        <f t="shared" si="167"/>
        <v>0</v>
      </c>
      <c r="BC113" s="176">
        <f t="shared" si="168"/>
        <v>0</v>
      </c>
      <c r="BD113" s="176">
        <f t="shared" si="169"/>
        <v>0</v>
      </c>
      <c r="BE113" s="6"/>
      <c r="BF113" s="176">
        <f t="shared" si="170"/>
        <v>0</v>
      </c>
      <c r="BG113" s="176">
        <f t="shared" si="171"/>
        <v>0</v>
      </c>
      <c r="BH113" s="176">
        <f t="shared" si="172"/>
        <v>0</v>
      </c>
      <c r="BI113" s="6"/>
      <c r="BJ113" s="176">
        <f t="shared" si="173"/>
        <v>0</v>
      </c>
      <c r="BK113" s="176">
        <f t="shared" si="174"/>
        <v>0</v>
      </c>
      <c r="BL113" s="176">
        <f t="shared" si="175"/>
        <v>0</v>
      </c>
      <c r="BM113" s="6"/>
      <c r="BN113" s="176">
        <f t="shared" si="178"/>
        <v>0</v>
      </c>
      <c r="BO113" s="176">
        <f t="shared" si="176"/>
        <v>0</v>
      </c>
      <c r="BP113" s="176">
        <f t="shared" si="177"/>
        <v>0</v>
      </c>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3"/>
    </row>
    <row r="114" spans="13:386" s="7" customFormat="1" ht="12.95" customHeight="1" x14ac:dyDescent="0.2">
      <c r="M114" s="91"/>
      <c r="N114" s="6"/>
      <c r="O114" s="6"/>
      <c r="P114" s="6"/>
      <c r="Q114" s="6"/>
      <c r="R114" s="6" t="s">
        <v>71</v>
      </c>
      <c r="S114" s="6" t="s">
        <v>72</v>
      </c>
      <c r="T114" s="6" t="s">
        <v>31</v>
      </c>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3"/>
    </row>
    <row r="115" spans="13:386" s="7" customFormat="1" ht="12.95" customHeight="1" x14ac:dyDescent="0.2">
      <c r="M115" s="91"/>
      <c r="N115" s="178" t="s">
        <v>101</v>
      </c>
      <c r="O115" s="6"/>
      <c r="P115" s="6"/>
      <c r="Q115" s="6"/>
      <c r="R115" s="6" t="s">
        <v>36</v>
      </c>
      <c r="S115" s="6" t="s">
        <v>37</v>
      </c>
      <c r="T115" s="152">
        <v>1</v>
      </c>
      <c r="U115" s="153">
        <v>2</v>
      </c>
      <c r="V115" s="6">
        <v>3</v>
      </c>
      <c r="W115" s="6">
        <v>4</v>
      </c>
      <c r="X115" s="6">
        <v>5</v>
      </c>
      <c r="Y115" s="6">
        <v>6</v>
      </c>
      <c r="Z115" s="6">
        <v>7</v>
      </c>
      <c r="AA115" s="6">
        <v>8</v>
      </c>
      <c r="AB115" s="6">
        <v>9</v>
      </c>
      <c r="AC115" s="6">
        <v>10</v>
      </c>
      <c r="AD115" s="6">
        <v>11</v>
      </c>
      <c r="AE115" s="6">
        <v>12</v>
      </c>
      <c r="AF115" s="6">
        <v>13</v>
      </c>
      <c r="AG115" s="6">
        <v>14</v>
      </c>
      <c r="AH115" s="6">
        <v>15</v>
      </c>
      <c r="AI115" s="6">
        <v>16</v>
      </c>
      <c r="AJ115" s="6">
        <v>17</v>
      </c>
      <c r="AK115" s="6">
        <v>18</v>
      </c>
      <c r="AL115" s="6">
        <v>19</v>
      </c>
      <c r="AM115" s="6">
        <v>20</v>
      </c>
      <c r="AN115" s="6">
        <v>21</v>
      </c>
      <c r="AO115" s="6">
        <v>22</v>
      </c>
      <c r="AP115" s="6">
        <v>23</v>
      </c>
      <c r="AQ115" s="6">
        <v>24</v>
      </c>
      <c r="AR115" s="6">
        <v>25</v>
      </c>
      <c r="AS115" s="6">
        <v>26</v>
      </c>
      <c r="AT115" s="6">
        <v>27</v>
      </c>
      <c r="AU115" s="6">
        <v>28</v>
      </c>
      <c r="AV115" s="6">
        <v>29</v>
      </c>
      <c r="AW115" s="6">
        <v>30</v>
      </c>
      <c r="AX115" s="6">
        <v>31</v>
      </c>
      <c r="AY115" s="6">
        <v>32</v>
      </c>
      <c r="AZ115" s="6">
        <v>33</v>
      </c>
      <c r="BA115" s="6">
        <v>34</v>
      </c>
      <c r="BB115" s="6">
        <v>35</v>
      </c>
      <c r="BC115" s="6">
        <v>36</v>
      </c>
      <c r="BD115" s="6">
        <v>37</v>
      </c>
      <c r="BE115" s="6">
        <v>38</v>
      </c>
      <c r="BF115" s="6">
        <v>39</v>
      </c>
      <c r="BG115" s="6">
        <v>40</v>
      </c>
      <c r="BH115" s="6">
        <v>41</v>
      </c>
      <c r="BI115" s="6">
        <v>42</v>
      </c>
      <c r="BJ115" s="6">
        <v>43</v>
      </c>
      <c r="BK115" s="6">
        <v>44</v>
      </c>
      <c r="BL115" s="6">
        <v>45</v>
      </c>
      <c r="BM115" s="6">
        <v>46</v>
      </c>
      <c r="BN115" s="6">
        <v>47</v>
      </c>
      <c r="BO115" s="6">
        <v>48</v>
      </c>
      <c r="BP115" s="6">
        <v>49</v>
      </c>
      <c r="BQ115" s="6">
        <v>50</v>
      </c>
      <c r="BR115" s="6">
        <v>51</v>
      </c>
      <c r="BS115" s="6">
        <v>52</v>
      </c>
      <c r="BT115" s="6">
        <v>53</v>
      </c>
      <c r="BU115" s="6">
        <v>54</v>
      </c>
      <c r="BV115" s="6">
        <v>55</v>
      </c>
      <c r="BW115" s="6">
        <v>56</v>
      </c>
      <c r="BX115" s="6">
        <v>57</v>
      </c>
      <c r="BY115" s="6">
        <v>58</v>
      </c>
      <c r="BZ115" s="6">
        <v>59</v>
      </c>
      <c r="CA115" s="6">
        <v>60</v>
      </c>
      <c r="CB115" s="6">
        <v>61</v>
      </c>
      <c r="CC115" s="6">
        <v>62</v>
      </c>
      <c r="CD115" s="6">
        <v>63</v>
      </c>
      <c r="CE115" s="6">
        <v>64</v>
      </c>
      <c r="CF115" s="6">
        <v>65</v>
      </c>
      <c r="CG115" s="6">
        <v>66</v>
      </c>
      <c r="CH115" s="6">
        <v>67</v>
      </c>
      <c r="CI115" s="6">
        <v>68</v>
      </c>
      <c r="CJ115" s="6">
        <v>69</v>
      </c>
      <c r="CK115" s="6">
        <v>70</v>
      </c>
      <c r="CL115" s="6">
        <v>71</v>
      </c>
      <c r="CM115" s="6">
        <v>72</v>
      </c>
      <c r="CN115" s="6">
        <v>73</v>
      </c>
      <c r="CO115" s="6">
        <v>74</v>
      </c>
      <c r="CP115" s="6">
        <v>75</v>
      </c>
      <c r="CQ115" s="6">
        <v>76</v>
      </c>
      <c r="CR115" s="6">
        <v>77</v>
      </c>
      <c r="CS115" s="6">
        <v>78</v>
      </c>
      <c r="CT115" s="6">
        <v>79</v>
      </c>
      <c r="CU115" s="6">
        <v>80</v>
      </c>
      <c r="CV115" s="6">
        <v>81</v>
      </c>
      <c r="CW115" s="6">
        <v>82</v>
      </c>
      <c r="CX115" s="6">
        <v>83</v>
      </c>
      <c r="CY115" s="6">
        <v>84</v>
      </c>
      <c r="CZ115" s="6">
        <v>85</v>
      </c>
      <c r="DA115" s="6">
        <v>86</v>
      </c>
      <c r="DB115" s="6">
        <v>87</v>
      </c>
      <c r="DC115" s="6">
        <v>88</v>
      </c>
      <c r="DD115" s="6">
        <v>89</v>
      </c>
      <c r="DE115" s="6">
        <v>90</v>
      </c>
      <c r="DF115" s="6">
        <v>91</v>
      </c>
      <c r="DG115" s="6">
        <v>92</v>
      </c>
      <c r="DH115" s="6">
        <v>93</v>
      </c>
      <c r="DI115" s="6">
        <v>94</v>
      </c>
      <c r="DJ115" s="6">
        <v>95</v>
      </c>
      <c r="DK115" s="6">
        <v>96</v>
      </c>
      <c r="DL115" s="6">
        <v>97</v>
      </c>
      <c r="DM115" s="6">
        <v>98</v>
      </c>
      <c r="DN115" s="6">
        <v>99</v>
      </c>
      <c r="DO115" s="6">
        <v>100</v>
      </c>
      <c r="DP115" s="6">
        <v>101</v>
      </c>
      <c r="DQ115" s="6">
        <v>102</v>
      </c>
      <c r="DR115" s="6">
        <v>103</v>
      </c>
      <c r="DS115" s="6">
        <v>104</v>
      </c>
      <c r="DT115" s="6">
        <v>105</v>
      </c>
      <c r="DU115" s="6">
        <v>106</v>
      </c>
      <c r="DV115" s="6">
        <v>107</v>
      </c>
      <c r="DW115" s="6">
        <v>108</v>
      </c>
      <c r="DX115" s="6">
        <v>109</v>
      </c>
      <c r="DY115" s="6">
        <v>110</v>
      </c>
      <c r="DZ115" s="6">
        <v>111</v>
      </c>
      <c r="EA115" s="6">
        <v>112</v>
      </c>
      <c r="EB115" s="6">
        <v>113</v>
      </c>
      <c r="EC115" s="6">
        <v>114</v>
      </c>
      <c r="ED115" s="6">
        <v>115</v>
      </c>
      <c r="EE115" s="6">
        <v>116</v>
      </c>
      <c r="EF115" s="6">
        <v>117</v>
      </c>
      <c r="EG115" s="6">
        <v>118</v>
      </c>
      <c r="EH115" s="6">
        <v>119</v>
      </c>
      <c r="EI115" s="6">
        <v>120</v>
      </c>
      <c r="EJ115" s="6">
        <v>121</v>
      </c>
      <c r="EK115" s="6">
        <v>122</v>
      </c>
      <c r="EL115" s="6">
        <v>123</v>
      </c>
      <c r="EM115" s="6">
        <v>124</v>
      </c>
      <c r="EN115" s="6">
        <v>125</v>
      </c>
      <c r="EO115" s="6">
        <v>126</v>
      </c>
      <c r="EP115" s="6">
        <v>127</v>
      </c>
      <c r="EQ115" s="6">
        <v>128</v>
      </c>
      <c r="ER115" s="6">
        <v>129</v>
      </c>
      <c r="ES115" s="6">
        <v>130</v>
      </c>
      <c r="ET115" s="6">
        <v>131</v>
      </c>
      <c r="EU115" s="6">
        <v>132</v>
      </c>
      <c r="EV115" s="6">
        <v>133</v>
      </c>
      <c r="EW115" s="6">
        <v>134</v>
      </c>
      <c r="EX115" s="6">
        <v>135</v>
      </c>
      <c r="EY115" s="6">
        <v>136</v>
      </c>
      <c r="EZ115" s="6">
        <v>137</v>
      </c>
      <c r="FA115" s="6">
        <v>138</v>
      </c>
      <c r="FB115" s="6">
        <v>139</v>
      </c>
      <c r="FC115" s="6">
        <v>140</v>
      </c>
      <c r="FD115" s="6">
        <v>141</v>
      </c>
      <c r="FE115" s="6">
        <v>142</v>
      </c>
      <c r="FF115" s="6">
        <v>143</v>
      </c>
      <c r="FG115" s="6">
        <v>144</v>
      </c>
      <c r="FH115" s="6">
        <v>145</v>
      </c>
      <c r="FI115" s="6">
        <v>146</v>
      </c>
      <c r="FJ115" s="6">
        <v>147</v>
      </c>
      <c r="FK115" s="6">
        <v>148</v>
      </c>
      <c r="FL115" s="6">
        <v>149</v>
      </c>
      <c r="FM115" s="6">
        <v>150</v>
      </c>
      <c r="FN115" s="6">
        <v>151</v>
      </c>
      <c r="FO115" s="6">
        <v>152</v>
      </c>
      <c r="FP115" s="6">
        <v>153</v>
      </c>
      <c r="FQ115" s="6">
        <v>154</v>
      </c>
      <c r="FR115" s="6">
        <v>155</v>
      </c>
      <c r="FS115" s="6">
        <v>156</v>
      </c>
      <c r="FT115" s="6">
        <v>157</v>
      </c>
      <c r="FU115" s="6">
        <v>158</v>
      </c>
      <c r="FV115" s="6">
        <v>159</v>
      </c>
      <c r="FW115" s="6">
        <v>160</v>
      </c>
      <c r="FX115" s="6">
        <v>161</v>
      </c>
      <c r="FY115" s="6">
        <v>162</v>
      </c>
      <c r="FZ115" s="6">
        <v>163</v>
      </c>
      <c r="GA115" s="6">
        <v>164</v>
      </c>
      <c r="GB115" s="6">
        <v>165</v>
      </c>
      <c r="GC115" s="6">
        <v>166</v>
      </c>
      <c r="GD115" s="6">
        <v>167</v>
      </c>
      <c r="GE115" s="6">
        <v>168</v>
      </c>
      <c r="GF115" s="6">
        <v>169</v>
      </c>
      <c r="GG115" s="6">
        <v>170</v>
      </c>
      <c r="GH115" s="6">
        <v>171</v>
      </c>
      <c r="GI115" s="6">
        <v>172</v>
      </c>
      <c r="GJ115" s="6">
        <v>173</v>
      </c>
      <c r="GK115" s="6">
        <v>174</v>
      </c>
      <c r="GL115" s="6">
        <v>175</v>
      </c>
      <c r="GM115" s="6">
        <v>176</v>
      </c>
      <c r="GN115" s="6">
        <v>177</v>
      </c>
      <c r="GO115" s="6">
        <v>178</v>
      </c>
      <c r="GP115" s="6">
        <v>179</v>
      </c>
      <c r="GQ115" s="6">
        <v>180</v>
      </c>
      <c r="GR115" s="6">
        <v>181</v>
      </c>
      <c r="GS115" s="6">
        <v>182</v>
      </c>
      <c r="GT115" s="6">
        <v>183</v>
      </c>
      <c r="GU115" s="6">
        <v>184</v>
      </c>
      <c r="GV115" s="6">
        <v>185</v>
      </c>
      <c r="GW115" s="6">
        <v>186</v>
      </c>
      <c r="GX115" s="6">
        <v>187</v>
      </c>
      <c r="GY115" s="6">
        <v>188</v>
      </c>
      <c r="GZ115" s="6">
        <v>189</v>
      </c>
      <c r="HA115" s="6">
        <v>190</v>
      </c>
      <c r="HB115" s="6">
        <v>191</v>
      </c>
      <c r="HC115" s="6">
        <v>192</v>
      </c>
      <c r="HD115" s="6">
        <v>193</v>
      </c>
      <c r="HE115" s="6">
        <v>194</v>
      </c>
      <c r="HF115" s="6">
        <v>195</v>
      </c>
      <c r="HG115" s="6">
        <v>196</v>
      </c>
      <c r="HH115" s="6">
        <v>197</v>
      </c>
      <c r="HI115" s="6">
        <v>198</v>
      </c>
      <c r="HJ115" s="6">
        <v>199</v>
      </c>
      <c r="HK115" s="6">
        <v>200</v>
      </c>
      <c r="HL115" s="6">
        <v>201</v>
      </c>
      <c r="HM115" s="6">
        <v>202</v>
      </c>
      <c r="HN115" s="6">
        <v>203</v>
      </c>
      <c r="HO115" s="6">
        <v>204</v>
      </c>
      <c r="HP115" s="6">
        <v>205</v>
      </c>
      <c r="HQ115" s="6">
        <v>206</v>
      </c>
      <c r="HR115" s="6">
        <v>207</v>
      </c>
      <c r="HS115" s="6">
        <v>208</v>
      </c>
      <c r="HT115" s="6">
        <v>209</v>
      </c>
      <c r="HU115" s="6">
        <v>210</v>
      </c>
      <c r="HV115" s="6">
        <v>211</v>
      </c>
      <c r="HW115" s="6">
        <v>212</v>
      </c>
      <c r="HX115" s="6">
        <v>213</v>
      </c>
      <c r="HY115" s="6">
        <v>214</v>
      </c>
      <c r="HZ115" s="6">
        <v>215</v>
      </c>
      <c r="IA115" s="6">
        <v>216</v>
      </c>
      <c r="IB115" s="6">
        <v>217</v>
      </c>
      <c r="IC115" s="6">
        <v>218</v>
      </c>
      <c r="ID115" s="6">
        <v>219</v>
      </c>
      <c r="IE115" s="6">
        <v>220</v>
      </c>
      <c r="IF115" s="6">
        <v>221</v>
      </c>
      <c r="IG115" s="6">
        <v>222</v>
      </c>
      <c r="IH115" s="6">
        <v>223</v>
      </c>
      <c r="II115" s="6">
        <v>224</v>
      </c>
      <c r="IJ115" s="6">
        <v>225</v>
      </c>
      <c r="IK115" s="6">
        <v>226</v>
      </c>
      <c r="IL115" s="6">
        <v>227</v>
      </c>
      <c r="IM115" s="6">
        <v>228</v>
      </c>
      <c r="IN115" s="6">
        <v>229</v>
      </c>
      <c r="IO115" s="6">
        <v>230</v>
      </c>
      <c r="IP115" s="6">
        <v>231</v>
      </c>
      <c r="IQ115" s="6">
        <v>232</v>
      </c>
      <c r="IR115" s="6">
        <v>233</v>
      </c>
      <c r="IS115" s="6">
        <v>234</v>
      </c>
      <c r="IT115" s="6">
        <v>235</v>
      </c>
      <c r="IU115" s="6">
        <v>236</v>
      </c>
      <c r="IV115" s="6">
        <v>237</v>
      </c>
      <c r="IW115" s="6">
        <v>238</v>
      </c>
      <c r="IX115" s="6">
        <v>239</v>
      </c>
      <c r="IY115" s="6">
        <v>240</v>
      </c>
      <c r="IZ115" s="6">
        <v>241</v>
      </c>
      <c r="JA115" s="6">
        <v>242</v>
      </c>
      <c r="JB115" s="6">
        <v>243</v>
      </c>
      <c r="JC115" s="6">
        <v>244</v>
      </c>
      <c r="JD115" s="6">
        <v>245</v>
      </c>
      <c r="JE115" s="6">
        <v>246</v>
      </c>
      <c r="JF115" s="6">
        <v>247</v>
      </c>
      <c r="JG115" s="6">
        <v>248</v>
      </c>
      <c r="JH115" s="6">
        <v>249</v>
      </c>
      <c r="JI115" s="6">
        <v>250</v>
      </c>
      <c r="JJ115" s="6">
        <v>251</v>
      </c>
      <c r="JK115" s="6">
        <v>252</v>
      </c>
      <c r="JL115" s="6">
        <v>253</v>
      </c>
      <c r="JM115" s="6">
        <v>254</v>
      </c>
      <c r="JN115" s="6">
        <v>255</v>
      </c>
      <c r="JO115" s="6">
        <v>256</v>
      </c>
      <c r="JP115" s="6">
        <v>257</v>
      </c>
      <c r="JQ115" s="6">
        <v>258</v>
      </c>
      <c r="JR115" s="6">
        <v>259</v>
      </c>
      <c r="JS115" s="6">
        <v>260</v>
      </c>
      <c r="JT115" s="6">
        <v>261</v>
      </c>
      <c r="JU115" s="6">
        <v>262</v>
      </c>
      <c r="JV115" s="6">
        <v>263</v>
      </c>
      <c r="JW115" s="6">
        <v>264</v>
      </c>
      <c r="JX115" s="6">
        <v>265</v>
      </c>
      <c r="JY115" s="6">
        <v>266</v>
      </c>
      <c r="JZ115" s="6">
        <v>267</v>
      </c>
      <c r="KA115" s="6">
        <v>268</v>
      </c>
      <c r="KB115" s="6">
        <v>269</v>
      </c>
      <c r="KC115" s="6">
        <v>270</v>
      </c>
      <c r="KD115" s="6">
        <v>271</v>
      </c>
      <c r="KE115" s="6">
        <v>272</v>
      </c>
      <c r="KF115" s="6">
        <v>273</v>
      </c>
      <c r="KG115" s="6">
        <v>274</v>
      </c>
      <c r="KH115" s="6">
        <v>275</v>
      </c>
      <c r="KI115" s="6">
        <v>276</v>
      </c>
      <c r="KJ115" s="6">
        <v>277</v>
      </c>
      <c r="KK115" s="6">
        <v>278</v>
      </c>
      <c r="KL115" s="6">
        <v>279</v>
      </c>
      <c r="KM115" s="6">
        <v>280</v>
      </c>
      <c r="KN115" s="6">
        <v>281</v>
      </c>
      <c r="KO115" s="6">
        <v>282</v>
      </c>
      <c r="KP115" s="6">
        <v>283</v>
      </c>
      <c r="KQ115" s="6">
        <v>284</v>
      </c>
      <c r="KR115" s="6">
        <v>285</v>
      </c>
      <c r="KS115" s="6">
        <v>286</v>
      </c>
      <c r="KT115" s="6">
        <v>287</v>
      </c>
      <c r="KU115" s="6">
        <v>288</v>
      </c>
      <c r="KV115" s="6">
        <v>289</v>
      </c>
      <c r="KW115" s="6">
        <v>290</v>
      </c>
      <c r="KX115" s="6">
        <v>291</v>
      </c>
      <c r="KY115" s="6">
        <v>292</v>
      </c>
      <c r="KZ115" s="6">
        <v>293</v>
      </c>
      <c r="LA115" s="6">
        <v>294</v>
      </c>
      <c r="LB115" s="6">
        <v>295</v>
      </c>
      <c r="LC115" s="6">
        <v>296</v>
      </c>
      <c r="LD115" s="6">
        <v>297</v>
      </c>
      <c r="LE115" s="6">
        <v>298</v>
      </c>
      <c r="LF115" s="6">
        <v>299</v>
      </c>
      <c r="LG115" s="6">
        <v>300</v>
      </c>
      <c r="LH115" s="6">
        <v>301</v>
      </c>
      <c r="LI115" s="6">
        <v>302</v>
      </c>
      <c r="LJ115" s="6">
        <v>303</v>
      </c>
      <c r="LK115" s="6">
        <v>304</v>
      </c>
      <c r="LL115" s="6">
        <v>305</v>
      </c>
      <c r="LM115" s="6">
        <v>306</v>
      </c>
      <c r="LN115" s="6">
        <v>307</v>
      </c>
      <c r="LO115" s="6">
        <v>308</v>
      </c>
      <c r="LP115" s="6">
        <v>309</v>
      </c>
      <c r="LQ115" s="6">
        <v>310</v>
      </c>
      <c r="LR115" s="6">
        <v>311</v>
      </c>
      <c r="LS115" s="6">
        <v>312</v>
      </c>
      <c r="LT115" s="6">
        <v>313</v>
      </c>
      <c r="LU115" s="6">
        <v>314</v>
      </c>
      <c r="LV115" s="6">
        <v>315</v>
      </c>
      <c r="LW115" s="6">
        <v>316</v>
      </c>
      <c r="LX115" s="6">
        <v>317</v>
      </c>
      <c r="LY115" s="6">
        <v>318</v>
      </c>
      <c r="LZ115" s="6">
        <v>319</v>
      </c>
      <c r="MA115" s="6">
        <v>320</v>
      </c>
      <c r="MB115" s="6">
        <v>321</v>
      </c>
      <c r="MC115" s="6">
        <v>322</v>
      </c>
      <c r="MD115" s="6">
        <v>323</v>
      </c>
      <c r="ME115" s="6">
        <v>324</v>
      </c>
      <c r="MF115" s="6">
        <v>325</v>
      </c>
      <c r="MG115" s="6">
        <v>326</v>
      </c>
      <c r="MH115" s="6">
        <v>327</v>
      </c>
      <c r="MI115" s="6">
        <v>328</v>
      </c>
      <c r="MJ115" s="6">
        <v>329</v>
      </c>
      <c r="MK115" s="6">
        <v>330</v>
      </c>
      <c r="ML115" s="6">
        <v>331</v>
      </c>
      <c r="MM115" s="6">
        <v>332</v>
      </c>
      <c r="MN115" s="6">
        <v>333</v>
      </c>
      <c r="MO115" s="6">
        <v>334</v>
      </c>
      <c r="MP115" s="6">
        <v>335</v>
      </c>
      <c r="MQ115" s="6">
        <v>336</v>
      </c>
      <c r="MR115" s="6">
        <v>337</v>
      </c>
      <c r="MS115" s="6">
        <v>338</v>
      </c>
      <c r="MT115" s="6">
        <v>339</v>
      </c>
      <c r="MU115" s="6">
        <v>340</v>
      </c>
      <c r="MV115" s="6">
        <v>341</v>
      </c>
      <c r="MW115" s="6">
        <v>342</v>
      </c>
      <c r="MX115" s="6">
        <v>343</v>
      </c>
      <c r="MY115" s="6">
        <v>344</v>
      </c>
      <c r="MZ115" s="6">
        <v>345</v>
      </c>
      <c r="NA115" s="6">
        <v>346</v>
      </c>
      <c r="NB115" s="6">
        <v>347</v>
      </c>
      <c r="NC115" s="6">
        <v>348</v>
      </c>
      <c r="ND115" s="6">
        <v>349</v>
      </c>
      <c r="NE115" s="6">
        <v>350</v>
      </c>
      <c r="NF115" s="6">
        <v>351</v>
      </c>
      <c r="NG115" s="6">
        <v>352</v>
      </c>
      <c r="NH115" s="6">
        <v>353</v>
      </c>
      <c r="NI115" s="6">
        <v>354</v>
      </c>
      <c r="NJ115" s="6">
        <v>355</v>
      </c>
      <c r="NK115" s="6">
        <v>356</v>
      </c>
      <c r="NL115" s="6">
        <v>357</v>
      </c>
      <c r="NM115" s="6">
        <v>358</v>
      </c>
      <c r="NN115" s="6">
        <v>359</v>
      </c>
      <c r="NO115" s="6">
        <v>360</v>
      </c>
      <c r="NP115" s="6">
        <v>361</v>
      </c>
      <c r="NQ115" s="6">
        <v>362</v>
      </c>
      <c r="NR115" s="6">
        <v>363</v>
      </c>
      <c r="NS115" s="6">
        <v>364</v>
      </c>
      <c r="NT115" s="6">
        <v>365</v>
      </c>
      <c r="NU115" s="6">
        <v>366</v>
      </c>
      <c r="NV115" s="3"/>
    </row>
    <row r="116" spans="13:386" s="7" customFormat="1" ht="12.95" customHeight="1" x14ac:dyDescent="0.2">
      <c r="M116" s="91"/>
      <c r="N116" s="179" t="s">
        <v>74</v>
      </c>
      <c r="O116" s="180"/>
      <c r="P116" s="163"/>
      <c r="Q116" s="163"/>
      <c r="R116" s="80" t="str">
        <f>IF(SUM(R25:R36)&gt;0,MIN(R25:R36),"")</f>
        <v/>
      </c>
      <c r="S116" s="80" t="str">
        <f>IF(R116="","",(R116+B37)-1)</f>
        <v/>
      </c>
      <c r="T116" s="81" t="str">
        <f>IF(R116="","",R116)</f>
        <v/>
      </c>
      <c r="U116" s="81" t="str">
        <f t="shared" ref="U116:AF116" si="179">IF($R116="","",IF($R116+COLUMN(A117)&gt;$S116,"",T116+1))</f>
        <v/>
      </c>
      <c r="V116" s="81" t="str">
        <f t="shared" si="179"/>
        <v/>
      </c>
      <c r="W116" s="81" t="str">
        <f t="shared" si="179"/>
        <v/>
      </c>
      <c r="X116" s="81" t="str">
        <f t="shared" si="179"/>
        <v/>
      </c>
      <c r="Y116" s="81" t="str">
        <f t="shared" si="179"/>
        <v/>
      </c>
      <c r="Z116" s="81" t="str">
        <f t="shared" si="179"/>
        <v/>
      </c>
      <c r="AA116" s="81" t="str">
        <f t="shared" si="179"/>
        <v/>
      </c>
      <c r="AB116" s="81" t="str">
        <f t="shared" si="179"/>
        <v/>
      </c>
      <c r="AC116" s="81" t="str">
        <f t="shared" si="179"/>
        <v/>
      </c>
      <c r="AD116" s="81" t="str">
        <f t="shared" si="179"/>
        <v/>
      </c>
      <c r="AE116" s="81" t="str">
        <f t="shared" si="179"/>
        <v/>
      </c>
      <c r="AF116" s="81" t="str">
        <f t="shared" si="179"/>
        <v/>
      </c>
      <c r="AG116" s="81" t="str">
        <f t="shared" ref="AG116:CR116" si="180">IF($R116="","",IF($R116+COLUMN(M116)&gt;$S116,"",AF116+1))</f>
        <v/>
      </c>
      <c r="AH116" s="81" t="str">
        <f t="shared" si="180"/>
        <v/>
      </c>
      <c r="AI116" s="81" t="str">
        <f t="shared" si="180"/>
        <v/>
      </c>
      <c r="AJ116" s="81" t="str">
        <f t="shared" si="180"/>
        <v/>
      </c>
      <c r="AK116" s="81" t="str">
        <f t="shared" si="180"/>
        <v/>
      </c>
      <c r="AL116" s="81" t="str">
        <f t="shared" si="180"/>
        <v/>
      </c>
      <c r="AM116" s="81" t="str">
        <f t="shared" si="180"/>
        <v/>
      </c>
      <c r="AN116" s="81" t="str">
        <f t="shared" si="180"/>
        <v/>
      </c>
      <c r="AO116" s="81" t="str">
        <f t="shared" si="180"/>
        <v/>
      </c>
      <c r="AP116" s="81" t="str">
        <f t="shared" si="180"/>
        <v/>
      </c>
      <c r="AQ116" s="81" t="str">
        <f t="shared" si="180"/>
        <v/>
      </c>
      <c r="AR116" s="81" t="str">
        <f t="shared" si="180"/>
        <v/>
      </c>
      <c r="AS116" s="81" t="str">
        <f t="shared" si="180"/>
        <v/>
      </c>
      <c r="AT116" s="81" t="str">
        <f t="shared" si="180"/>
        <v/>
      </c>
      <c r="AU116" s="81" t="str">
        <f t="shared" si="180"/>
        <v/>
      </c>
      <c r="AV116" s="81" t="str">
        <f t="shared" si="180"/>
        <v/>
      </c>
      <c r="AW116" s="81" t="str">
        <f t="shared" si="180"/>
        <v/>
      </c>
      <c r="AX116" s="81" t="str">
        <f t="shared" si="180"/>
        <v/>
      </c>
      <c r="AY116" s="81" t="str">
        <f t="shared" si="180"/>
        <v/>
      </c>
      <c r="AZ116" s="81" t="str">
        <f t="shared" si="180"/>
        <v/>
      </c>
      <c r="BA116" s="81" t="str">
        <f t="shared" si="180"/>
        <v/>
      </c>
      <c r="BB116" s="81" t="str">
        <f t="shared" si="180"/>
        <v/>
      </c>
      <c r="BC116" s="81" t="str">
        <f t="shared" si="180"/>
        <v/>
      </c>
      <c r="BD116" s="81" t="str">
        <f t="shared" si="180"/>
        <v/>
      </c>
      <c r="BE116" s="81" t="str">
        <f t="shared" si="180"/>
        <v/>
      </c>
      <c r="BF116" s="81" t="str">
        <f t="shared" si="180"/>
        <v/>
      </c>
      <c r="BG116" s="81" t="str">
        <f t="shared" si="180"/>
        <v/>
      </c>
      <c r="BH116" s="81" t="str">
        <f t="shared" si="180"/>
        <v/>
      </c>
      <c r="BI116" s="81" t="str">
        <f t="shared" si="180"/>
        <v/>
      </c>
      <c r="BJ116" s="81" t="str">
        <f t="shared" si="180"/>
        <v/>
      </c>
      <c r="BK116" s="81" t="str">
        <f t="shared" si="180"/>
        <v/>
      </c>
      <c r="BL116" s="81" t="str">
        <f t="shared" si="180"/>
        <v/>
      </c>
      <c r="BM116" s="81" t="str">
        <f t="shared" si="180"/>
        <v/>
      </c>
      <c r="BN116" s="81" t="str">
        <f t="shared" si="180"/>
        <v/>
      </c>
      <c r="BO116" s="81" t="str">
        <f t="shared" si="180"/>
        <v/>
      </c>
      <c r="BP116" s="81" t="str">
        <f t="shared" si="180"/>
        <v/>
      </c>
      <c r="BQ116" s="81" t="str">
        <f t="shared" si="180"/>
        <v/>
      </c>
      <c r="BR116" s="81" t="str">
        <f t="shared" si="180"/>
        <v/>
      </c>
      <c r="BS116" s="81" t="str">
        <f t="shared" si="180"/>
        <v/>
      </c>
      <c r="BT116" s="81" t="str">
        <f t="shared" si="180"/>
        <v/>
      </c>
      <c r="BU116" s="81" t="str">
        <f t="shared" si="180"/>
        <v/>
      </c>
      <c r="BV116" s="81" t="str">
        <f t="shared" si="180"/>
        <v/>
      </c>
      <c r="BW116" s="81" t="str">
        <f t="shared" si="180"/>
        <v/>
      </c>
      <c r="BX116" s="81" t="str">
        <f t="shared" si="180"/>
        <v/>
      </c>
      <c r="BY116" s="81" t="str">
        <f t="shared" si="180"/>
        <v/>
      </c>
      <c r="BZ116" s="81" t="str">
        <f t="shared" si="180"/>
        <v/>
      </c>
      <c r="CA116" s="81" t="str">
        <f t="shared" si="180"/>
        <v/>
      </c>
      <c r="CB116" s="81" t="str">
        <f t="shared" si="180"/>
        <v/>
      </c>
      <c r="CC116" s="81" t="str">
        <f t="shared" si="180"/>
        <v/>
      </c>
      <c r="CD116" s="81" t="str">
        <f t="shared" si="180"/>
        <v/>
      </c>
      <c r="CE116" s="81" t="str">
        <f t="shared" si="180"/>
        <v/>
      </c>
      <c r="CF116" s="81" t="str">
        <f t="shared" si="180"/>
        <v/>
      </c>
      <c r="CG116" s="81" t="str">
        <f t="shared" si="180"/>
        <v/>
      </c>
      <c r="CH116" s="81" t="str">
        <f t="shared" si="180"/>
        <v/>
      </c>
      <c r="CI116" s="81" t="str">
        <f t="shared" si="180"/>
        <v/>
      </c>
      <c r="CJ116" s="81" t="str">
        <f t="shared" si="180"/>
        <v/>
      </c>
      <c r="CK116" s="81" t="str">
        <f t="shared" si="180"/>
        <v/>
      </c>
      <c r="CL116" s="81" t="str">
        <f t="shared" si="180"/>
        <v/>
      </c>
      <c r="CM116" s="81" t="str">
        <f t="shared" si="180"/>
        <v/>
      </c>
      <c r="CN116" s="81" t="str">
        <f t="shared" si="180"/>
        <v/>
      </c>
      <c r="CO116" s="81" t="str">
        <f t="shared" si="180"/>
        <v/>
      </c>
      <c r="CP116" s="81" t="str">
        <f t="shared" si="180"/>
        <v/>
      </c>
      <c r="CQ116" s="81" t="str">
        <f t="shared" si="180"/>
        <v/>
      </c>
      <c r="CR116" s="81" t="str">
        <f t="shared" si="180"/>
        <v/>
      </c>
      <c r="CS116" s="81" t="str">
        <f t="shared" ref="CS116:FD116" si="181">IF($R116="","",IF($R116+COLUMN(BY116)&gt;$S116,"",CR116+1))</f>
        <v/>
      </c>
      <c r="CT116" s="81" t="str">
        <f t="shared" si="181"/>
        <v/>
      </c>
      <c r="CU116" s="81" t="str">
        <f t="shared" si="181"/>
        <v/>
      </c>
      <c r="CV116" s="81" t="str">
        <f t="shared" si="181"/>
        <v/>
      </c>
      <c r="CW116" s="81" t="str">
        <f t="shared" si="181"/>
        <v/>
      </c>
      <c r="CX116" s="81" t="str">
        <f t="shared" si="181"/>
        <v/>
      </c>
      <c r="CY116" s="81" t="str">
        <f t="shared" si="181"/>
        <v/>
      </c>
      <c r="CZ116" s="81" t="str">
        <f t="shared" si="181"/>
        <v/>
      </c>
      <c r="DA116" s="81" t="str">
        <f t="shared" si="181"/>
        <v/>
      </c>
      <c r="DB116" s="81" t="str">
        <f t="shared" si="181"/>
        <v/>
      </c>
      <c r="DC116" s="81" t="str">
        <f t="shared" si="181"/>
        <v/>
      </c>
      <c r="DD116" s="81" t="str">
        <f t="shared" si="181"/>
        <v/>
      </c>
      <c r="DE116" s="81" t="str">
        <f t="shared" si="181"/>
        <v/>
      </c>
      <c r="DF116" s="81" t="str">
        <f t="shared" si="181"/>
        <v/>
      </c>
      <c r="DG116" s="81" t="str">
        <f t="shared" si="181"/>
        <v/>
      </c>
      <c r="DH116" s="81" t="str">
        <f t="shared" si="181"/>
        <v/>
      </c>
      <c r="DI116" s="81" t="str">
        <f t="shared" si="181"/>
        <v/>
      </c>
      <c r="DJ116" s="81" t="str">
        <f t="shared" si="181"/>
        <v/>
      </c>
      <c r="DK116" s="81" t="str">
        <f t="shared" si="181"/>
        <v/>
      </c>
      <c r="DL116" s="81" t="str">
        <f t="shared" si="181"/>
        <v/>
      </c>
      <c r="DM116" s="81" t="str">
        <f t="shared" si="181"/>
        <v/>
      </c>
      <c r="DN116" s="81" t="str">
        <f t="shared" si="181"/>
        <v/>
      </c>
      <c r="DO116" s="81" t="str">
        <f t="shared" si="181"/>
        <v/>
      </c>
      <c r="DP116" s="81" t="str">
        <f t="shared" si="181"/>
        <v/>
      </c>
      <c r="DQ116" s="81" t="str">
        <f t="shared" si="181"/>
        <v/>
      </c>
      <c r="DR116" s="81" t="str">
        <f t="shared" si="181"/>
        <v/>
      </c>
      <c r="DS116" s="81" t="str">
        <f t="shared" si="181"/>
        <v/>
      </c>
      <c r="DT116" s="81" t="str">
        <f t="shared" si="181"/>
        <v/>
      </c>
      <c r="DU116" s="81" t="str">
        <f t="shared" si="181"/>
        <v/>
      </c>
      <c r="DV116" s="81" t="str">
        <f t="shared" si="181"/>
        <v/>
      </c>
      <c r="DW116" s="81" t="str">
        <f t="shared" si="181"/>
        <v/>
      </c>
      <c r="DX116" s="81" t="str">
        <f t="shared" si="181"/>
        <v/>
      </c>
      <c r="DY116" s="81" t="str">
        <f t="shared" si="181"/>
        <v/>
      </c>
      <c r="DZ116" s="81" t="str">
        <f t="shared" si="181"/>
        <v/>
      </c>
      <c r="EA116" s="81" t="str">
        <f t="shared" si="181"/>
        <v/>
      </c>
      <c r="EB116" s="81" t="str">
        <f t="shared" si="181"/>
        <v/>
      </c>
      <c r="EC116" s="81" t="str">
        <f t="shared" si="181"/>
        <v/>
      </c>
      <c r="ED116" s="81" t="str">
        <f t="shared" si="181"/>
        <v/>
      </c>
      <c r="EE116" s="81" t="str">
        <f t="shared" si="181"/>
        <v/>
      </c>
      <c r="EF116" s="81" t="str">
        <f t="shared" si="181"/>
        <v/>
      </c>
      <c r="EG116" s="81" t="str">
        <f t="shared" si="181"/>
        <v/>
      </c>
      <c r="EH116" s="81" t="str">
        <f t="shared" si="181"/>
        <v/>
      </c>
      <c r="EI116" s="81" t="str">
        <f t="shared" si="181"/>
        <v/>
      </c>
      <c r="EJ116" s="81" t="str">
        <f t="shared" si="181"/>
        <v/>
      </c>
      <c r="EK116" s="81" t="str">
        <f t="shared" si="181"/>
        <v/>
      </c>
      <c r="EL116" s="81" t="str">
        <f t="shared" si="181"/>
        <v/>
      </c>
      <c r="EM116" s="81" t="str">
        <f t="shared" si="181"/>
        <v/>
      </c>
      <c r="EN116" s="81" t="str">
        <f t="shared" si="181"/>
        <v/>
      </c>
      <c r="EO116" s="81" t="str">
        <f t="shared" si="181"/>
        <v/>
      </c>
      <c r="EP116" s="81" t="str">
        <f t="shared" si="181"/>
        <v/>
      </c>
      <c r="EQ116" s="81" t="str">
        <f t="shared" si="181"/>
        <v/>
      </c>
      <c r="ER116" s="81" t="str">
        <f t="shared" si="181"/>
        <v/>
      </c>
      <c r="ES116" s="81" t="str">
        <f t="shared" si="181"/>
        <v/>
      </c>
      <c r="ET116" s="81" t="str">
        <f t="shared" si="181"/>
        <v/>
      </c>
      <c r="EU116" s="81" t="str">
        <f t="shared" si="181"/>
        <v/>
      </c>
      <c r="EV116" s="81" t="str">
        <f t="shared" si="181"/>
        <v/>
      </c>
      <c r="EW116" s="81" t="str">
        <f t="shared" si="181"/>
        <v/>
      </c>
      <c r="EX116" s="81" t="str">
        <f t="shared" si="181"/>
        <v/>
      </c>
      <c r="EY116" s="81" t="str">
        <f t="shared" si="181"/>
        <v/>
      </c>
      <c r="EZ116" s="81" t="str">
        <f t="shared" si="181"/>
        <v/>
      </c>
      <c r="FA116" s="81" t="str">
        <f t="shared" si="181"/>
        <v/>
      </c>
      <c r="FB116" s="81" t="str">
        <f t="shared" si="181"/>
        <v/>
      </c>
      <c r="FC116" s="81" t="str">
        <f t="shared" si="181"/>
        <v/>
      </c>
      <c r="FD116" s="81" t="str">
        <f t="shared" si="181"/>
        <v/>
      </c>
      <c r="FE116" s="81" t="str">
        <f t="shared" ref="FE116:HP116" si="182">IF($R116="","",IF($R116+COLUMN(EK116)&gt;$S116,"",FD116+1))</f>
        <v/>
      </c>
      <c r="FF116" s="81" t="str">
        <f t="shared" si="182"/>
        <v/>
      </c>
      <c r="FG116" s="81" t="str">
        <f t="shared" si="182"/>
        <v/>
      </c>
      <c r="FH116" s="81" t="str">
        <f t="shared" si="182"/>
        <v/>
      </c>
      <c r="FI116" s="81" t="str">
        <f t="shared" si="182"/>
        <v/>
      </c>
      <c r="FJ116" s="81" t="str">
        <f t="shared" si="182"/>
        <v/>
      </c>
      <c r="FK116" s="81" t="str">
        <f t="shared" si="182"/>
        <v/>
      </c>
      <c r="FL116" s="81" t="str">
        <f t="shared" si="182"/>
        <v/>
      </c>
      <c r="FM116" s="81" t="str">
        <f t="shared" si="182"/>
        <v/>
      </c>
      <c r="FN116" s="81" t="str">
        <f t="shared" si="182"/>
        <v/>
      </c>
      <c r="FO116" s="81" t="str">
        <f t="shared" si="182"/>
        <v/>
      </c>
      <c r="FP116" s="81" t="str">
        <f t="shared" si="182"/>
        <v/>
      </c>
      <c r="FQ116" s="81" t="str">
        <f t="shared" si="182"/>
        <v/>
      </c>
      <c r="FR116" s="81" t="str">
        <f t="shared" si="182"/>
        <v/>
      </c>
      <c r="FS116" s="81" t="str">
        <f t="shared" si="182"/>
        <v/>
      </c>
      <c r="FT116" s="81" t="str">
        <f t="shared" si="182"/>
        <v/>
      </c>
      <c r="FU116" s="81" t="str">
        <f t="shared" si="182"/>
        <v/>
      </c>
      <c r="FV116" s="81" t="str">
        <f t="shared" si="182"/>
        <v/>
      </c>
      <c r="FW116" s="81" t="str">
        <f t="shared" si="182"/>
        <v/>
      </c>
      <c r="FX116" s="81" t="str">
        <f t="shared" si="182"/>
        <v/>
      </c>
      <c r="FY116" s="81" t="str">
        <f t="shared" si="182"/>
        <v/>
      </c>
      <c r="FZ116" s="81" t="str">
        <f t="shared" si="182"/>
        <v/>
      </c>
      <c r="GA116" s="81" t="str">
        <f t="shared" si="182"/>
        <v/>
      </c>
      <c r="GB116" s="81" t="str">
        <f t="shared" si="182"/>
        <v/>
      </c>
      <c r="GC116" s="81" t="str">
        <f t="shared" si="182"/>
        <v/>
      </c>
      <c r="GD116" s="81" t="str">
        <f t="shared" si="182"/>
        <v/>
      </c>
      <c r="GE116" s="81" t="str">
        <f t="shared" si="182"/>
        <v/>
      </c>
      <c r="GF116" s="81" t="str">
        <f t="shared" si="182"/>
        <v/>
      </c>
      <c r="GG116" s="81" t="str">
        <f t="shared" si="182"/>
        <v/>
      </c>
      <c r="GH116" s="81" t="str">
        <f t="shared" si="182"/>
        <v/>
      </c>
      <c r="GI116" s="81" t="str">
        <f t="shared" si="182"/>
        <v/>
      </c>
      <c r="GJ116" s="81" t="str">
        <f t="shared" si="182"/>
        <v/>
      </c>
      <c r="GK116" s="81" t="str">
        <f t="shared" si="182"/>
        <v/>
      </c>
      <c r="GL116" s="81" t="str">
        <f t="shared" si="182"/>
        <v/>
      </c>
      <c r="GM116" s="81" t="str">
        <f t="shared" si="182"/>
        <v/>
      </c>
      <c r="GN116" s="81" t="str">
        <f t="shared" si="182"/>
        <v/>
      </c>
      <c r="GO116" s="81" t="str">
        <f t="shared" si="182"/>
        <v/>
      </c>
      <c r="GP116" s="81" t="str">
        <f t="shared" si="182"/>
        <v/>
      </c>
      <c r="GQ116" s="81" t="str">
        <f t="shared" si="182"/>
        <v/>
      </c>
      <c r="GR116" s="81" t="str">
        <f t="shared" si="182"/>
        <v/>
      </c>
      <c r="GS116" s="81" t="str">
        <f t="shared" si="182"/>
        <v/>
      </c>
      <c r="GT116" s="81" t="str">
        <f t="shared" si="182"/>
        <v/>
      </c>
      <c r="GU116" s="81" t="str">
        <f t="shared" si="182"/>
        <v/>
      </c>
      <c r="GV116" s="81" t="str">
        <f t="shared" si="182"/>
        <v/>
      </c>
      <c r="GW116" s="81" t="str">
        <f t="shared" si="182"/>
        <v/>
      </c>
      <c r="GX116" s="81" t="str">
        <f t="shared" si="182"/>
        <v/>
      </c>
      <c r="GY116" s="81" t="str">
        <f t="shared" si="182"/>
        <v/>
      </c>
      <c r="GZ116" s="81" t="str">
        <f t="shared" si="182"/>
        <v/>
      </c>
      <c r="HA116" s="81" t="str">
        <f t="shared" si="182"/>
        <v/>
      </c>
      <c r="HB116" s="81" t="str">
        <f t="shared" si="182"/>
        <v/>
      </c>
      <c r="HC116" s="81" t="str">
        <f t="shared" si="182"/>
        <v/>
      </c>
      <c r="HD116" s="81" t="str">
        <f t="shared" si="182"/>
        <v/>
      </c>
      <c r="HE116" s="81" t="str">
        <f t="shared" si="182"/>
        <v/>
      </c>
      <c r="HF116" s="81" t="str">
        <f t="shared" si="182"/>
        <v/>
      </c>
      <c r="HG116" s="81" t="str">
        <f t="shared" si="182"/>
        <v/>
      </c>
      <c r="HH116" s="81" t="str">
        <f t="shared" si="182"/>
        <v/>
      </c>
      <c r="HI116" s="81" t="str">
        <f t="shared" si="182"/>
        <v/>
      </c>
      <c r="HJ116" s="81" t="str">
        <f t="shared" si="182"/>
        <v/>
      </c>
      <c r="HK116" s="81" t="str">
        <f t="shared" si="182"/>
        <v/>
      </c>
      <c r="HL116" s="81" t="str">
        <f t="shared" si="182"/>
        <v/>
      </c>
      <c r="HM116" s="81" t="str">
        <f t="shared" si="182"/>
        <v/>
      </c>
      <c r="HN116" s="81" t="str">
        <f t="shared" si="182"/>
        <v/>
      </c>
      <c r="HO116" s="81" t="str">
        <f t="shared" si="182"/>
        <v/>
      </c>
      <c r="HP116" s="81" t="str">
        <f t="shared" si="182"/>
        <v/>
      </c>
      <c r="HQ116" s="81" t="str">
        <f t="shared" ref="HQ116:KB116" si="183">IF($R116="","",IF($R116+COLUMN(GW116)&gt;$S116,"",HP116+1))</f>
        <v/>
      </c>
      <c r="HR116" s="81" t="str">
        <f t="shared" si="183"/>
        <v/>
      </c>
      <c r="HS116" s="81" t="str">
        <f t="shared" si="183"/>
        <v/>
      </c>
      <c r="HT116" s="81" t="str">
        <f t="shared" si="183"/>
        <v/>
      </c>
      <c r="HU116" s="81" t="str">
        <f t="shared" si="183"/>
        <v/>
      </c>
      <c r="HV116" s="81" t="str">
        <f t="shared" si="183"/>
        <v/>
      </c>
      <c r="HW116" s="81" t="str">
        <f t="shared" si="183"/>
        <v/>
      </c>
      <c r="HX116" s="81" t="str">
        <f t="shared" si="183"/>
        <v/>
      </c>
      <c r="HY116" s="81" t="str">
        <f t="shared" si="183"/>
        <v/>
      </c>
      <c r="HZ116" s="81" t="str">
        <f t="shared" si="183"/>
        <v/>
      </c>
      <c r="IA116" s="81" t="str">
        <f t="shared" si="183"/>
        <v/>
      </c>
      <c r="IB116" s="81" t="str">
        <f t="shared" si="183"/>
        <v/>
      </c>
      <c r="IC116" s="81" t="str">
        <f t="shared" si="183"/>
        <v/>
      </c>
      <c r="ID116" s="81" t="str">
        <f t="shared" si="183"/>
        <v/>
      </c>
      <c r="IE116" s="81" t="str">
        <f t="shared" si="183"/>
        <v/>
      </c>
      <c r="IF116" s="81" t="str">
        <f t="shared" si="183"/>
        <v/>
      </c>
      <c r="IG116" s="81" t="str">
        <f t="shared" si="183"/>
        <v/>
      </c>
      <c r="IH116" s="81" t="str">
        <f t="shared" si="183"/>
        <v/>
      </c>
      <c r="II116" s="81" t="str">
        <f t="shared" si="183"/>
        <v/>
      </c>
      <c r="IJ116" s="81" t="str">
        <f t="shared" si="183"/>
        <v/>
      </c>
      <c r="IK116" s="81" t="str">
        <f t="shared" si="183"/>
        <v/>
      </c>
      <c r="IL116" s="81" t="str">
        <f t="shared" si="183"/>
        <v/>
      </c>
      <c r="IM116" s="81" t="str">
        <f t="shared" si="183"/>
        <v/>
      </c>
      <c r="IN116" s="81" t="str">
        <f t="shared" si="183"/>
        <v/>
      </c>
      <c r="IO116" s="81" t="str">
        <f t="shared" si="183"/>
        <v/>
      </c>
      <c r="IP116" s="81" t="str">
        <f t="shared" si="183"/>
        <v/>
      </c>
      <c r="IQ116" s="81" t="str">
        <f t="shared" si="183"/>
        <v/>
      </c>
      <c r="IR116" s="81" t="str">
        <f t="shared" si="183"/>
        <v/>
      </c>
      <c r="IS116" s="81" t="str">
        <f t="shared" si="183"/>
        <v/>
      </c>
      <c r="IT116" s="81" t="str">
        <f t="shared" si="183"/>
        <v/>
      </c>
      <c r="IU116" s="81" t="str">
        <f t="shared" si="183"/>
        <v/>
      </c>
      <c r="IV116" s="81" t="str">
        <f t="shared" si="183"/>
        <v/>
      </c>
      <c r="IW116" s="81" t="str">
        <f t="shared" si="183"/>
        <v/>
      </c>
      <c r="IX116" s="81" t="str">
        <f t="shared" si="183"/>
        <v/>
      </c>
      <c r="IY116" s="81" t="str">
        <f t="shared" si="183"/>
        <v/>
      </c>
      <c r="IZ116" s="81" t="str">
        <f t="shared" si="183"/>
        <v/>
      </c>
      <c r="JA116" s="81" t="str">
        <f t="shared" si="183"/>
        <v/>
      </c>
      <c r="JB116" s="81" t="str">
        <f t="shared" si="183"/>
        <v/>
      </c>
      <c r="JC116" s="81" t="str">
        <f t="shared" si="183"/>
        <v/>
      </c>
      <c r="JD116" s="81" t="str">
        <f t="shared" si="183"/>
        <v/>
      </c>
      <c r="JE116" s="81" t="str">
        <f t="shared" si="183"/>
        <v/>
      </c>
      <c r="JF116" s="81" t="str">
        <f t="shared" si="183"/>
        <v/>
      </c>
      <c r="JG116" s="81" t="str">
        <f t="shared" si="183"/>
        <v/>
      </c>
      <c r="JH116" s="81" t="str">
        <f t="shared" si="183"/>
        <v/>
      </c>
      <c r="JI116" s="81" t="str">
        <f t="shared" si="183"/>
        <v/>
      </c>
      <c r="JJ116" s="81" t="str">
        <f t="shared" si="183"/>
        <v/>
      </c>
      <c r="JK116" s="81" t="str">
        <f t="shared" si="183"/>
        <v/>
      </c>
      <c r="JL116" s="81" t="str">
        <f t="shared" si="183"/>
        <v/>
      </c>
      <c r="JM116" s="81" t="str">
        <f t="shared" si="183"/>
        <v/>
      </c>
      <c r="JN116" s="81" t="str">
        <f t="shared" si="183"/>
        <v/>
      </c>
      <c r="JO116" s="81" t="str">
        <f t="shared" si="183"/>
        <v/>
      </c>
      <c r="JP116" s="81" t="str">
        <f t="shared" si="183"/>
        <v/>
      </c>
      <c r="JQ116" s="81" t="str">
        <f t="shared" si="183"/>
        <v/>
      </c>
      <c r="JR116" s="81" t="str">
        <f t="shared" si="183"/>
        <v/>
      </c>
      <c r="JS116" s="81" t="str">
        <f t="shared" si="183"/>
        <v/>
      </c>
      <c r="JT116" s="81" t="str">
        <f t="shared" si="183"/>
        <v/>
      </c>
      <c r="JU116" s="81" t="str">
        <f t="shared" si="183"/>
        <v/>
      </c>
      <c r="JV116" s="81" t="str">
        <f t="shared" si="183"/>
        <v/>
      </c>
      <c r="JW116" s="81" t="str">
        <f t="shared" si="183"/>
        <v/>
      </c>
      <c r="JX116" s="81" t="str">
        <f t="shared" si="183"/>
        <v/>
      </c>
      <c r="JY116" s="81" t="str">
        <f t="shared" si="183"/>
        <v/>
      </c>
      <c r="JZ116" s="81" t="str">
        <f t="shared" si="183"/>
        <v/>
      </c>
      <c r="KA116" s="81" t="str">
        <f t="shared" si="183"/>
        <v/>
      </c>
      <c r="KB116" s="81" t="str">
        <f t="shared" si="183"/>
        <v/>
      </c>
      <c r="KC116" s="81" t="str">
        <f t="shared" ref="KC116:MN116" si="184">IF($R116="","",IF($R116+COLUMN(JI116)&gt;$S116,"",KB116+1))</f>
        <v/>
      </c>
      <c r="KD116" s="81" t="str">
        <f t="shared" si="184"/>
        <v/>
      </c>
      <c r="KE116" s="81" t="str">
        <f t="shared" si="184"/>
        <v/>
      </c>
      <c r="KF116" s="81" t="str">
        <f t="shared" si="184"/>
        <v/>
      </c>
      <c r="KG116" s="81" t="str">
        <f t="shared" si="184"/>
        <v/>
      </c>
      <c r="KH116" s="81" t="str">
        <f t="shared" si="184"/>
        <v/>
      </c>
      <c r="KI116" s="81" t="str">
        <f t="shared" si="184"/>
        <v/>
      </c>
      <c r="KJ116" s="81" t="str">
        <f t="shared" si="184"/>
        <v/>
      </c>
      <c r="KK116" s="81" t="str">
        <f t="shared" si="184"/>
        <v/>
      </c>
      <c r="KL116" s="81" t="str">
        <f t="shared" si="184"/>
        <v/>
      </c>
      <c r="KM116" s="81" t="str">
        <f t="shared" si="184"/>
        <v/>
      </c>
      <c r="KN116" s="81" t="str">
        <f t="shared" si="184"/>
        <v/>
      </c>
      <c r="KO116" s="81" t="str">
        <f t="shared" si="184"/>
        <v/>
      </c>
      <c r="KP116" s="81" t="str">
        <f t="shared" si="184"/>
        <v/>
      </c>
      <c r="KQ116" s="81" t="str">
        <f t="shared" si="184"/>
        <v/>
      </c>
      <c r="KR116" s="81" t="str">
        <f t="shared" si="184"/>
        <v/>
      </c>
      <c r="KS116" s="81" t="str">
        <f t="shared" si="184"/>
        <v/>
      </c>
      <c r="KT116" s="81" t="str">
        <f t="shared" si="184"/>
        <v/>
      </c>
      <c r="KU116" s="81" t="str">
        <f t="shared" si="184"/>
        <v/>
      </c>
      <c r="KV116" s="81" t="str">
        <f t="shared" si="184"/>
        <v/>
      </c>
      <c r="KW116" s="81" t="str">
        <f t="shared" si="184"/>
        <v/>
      </c>
      <c r="KX116" s="81" t="str">
        <f t="shared" si="184"/>
        <v/>
      </c>
      <c r="KY116" s="81" t="str">
        <f t="shared" si="184"/>
        <v/>
      </c>
      <c r="KZ116" s="81" t="str">
        <f t="shared" si="184"/>
        <v/>
      </c>
      <c r="LA116" s="81" t="str">
        <f t="shared" si="184"/>
        <v/>
      </c>
      <c r="LB116" s="81" t="str">
        <f t="shared" si="184"/>
        <v/>
      </c>
      <c r="LC116" s="81" t="str">
        <f t="shared" si="184"/>
        <v/>
      </c>
      <c r="LD116" s="81" t="str">
        <f t="shared" si="184"/>
        <v/>
      </c>
      <c r="LE116" s="81" t="str">
        <f t="shared" si="184"/>
        <v/>
      </c>
      <c r="LF116" s="81" t="str">
        <f t="shared" si="184"/>
        <v/>
      </c>
      <c r="LG116" s="81" t="str">
        <f t="shared" si="184"/>
        <v/>
      </c>
      <c r="LH116" s="81" t="str">
        <f t="shared" si="184"/>
        <v/>
      </c>
      <c r="LI116" s="81" t="str">
        <f t="shared" si="184"/>
        <v/>
      </c>
      <c r="LJ116" s="81" t="str">
        <f t="shared" si="184"/>
        <v/>
      </c>
      <c r="LK116" s="81" t="str">
        <f t="shared" si="184"/>
        <v/>
      </c>
      <c r="LL116" s="81" t="str">
        <f t="shared" si="184"/>
        <v/>
      </c>
      <c r="LM116" s="81" t="str">
        <f t="shared" si="184"/>
        <v/>
      </c>
      <c r="LN116" s="81" t="str">
        <f t="shared" si="184"/>
        <v/>
      </c>
      <c r="LO116" s="81" t="str">
        <f t="shared" si="184"/>
        <v/>
      </c>
      <c r="LP116" s="81" t="str">
        <f t="shared" si="184"/>
        <v/>
      </c>
      <c r="LQ116" s="81" t="str">
        <f t="shared" si="184"/>
        <v/>
      </c>
      <c r="LR116" s="81" t="str">
        <f t="shared" si="184"/>
        <v/>
      </c>
      <c r="LS116" s="81" t="str">
        <f t="shared" si="184"/>
        <v/>
      </c>
      <c r="LT116" s="81" t="str">
        <f t="shared" si="184"/>
        <v/>
      </c>
      <c r="LU116" s="81" t="str">
        <f t="shared" si="184"/>
        <v/>
      </c>
      <c r="LV116" s="81" t="str">
        <f t="shared" si="184"/>
        <v/>
      </c>
      <c r="LW116" s="81" t="str">
        <f t="shared" si="184"/>
        <v/>
      </c>
      <c r="LX116" s="81" t="str">
        <f t="shared" si="184"/>
        <v/>
      </c>
      <c r="LY116" s="81" t="str">
        <f t="shared" si="184"/>
        <v/>
      </c>
      <c r="LZ116" s="81" t="str">
        <f t="shared" si="184"/>
        <v/>
      </c>
      <c r="MA116" s="81" t="str">
        <f t="shared" si="184"/>
        <v/>
      </c>
      <c r="MB116" s="81" t="str">
        <f t="shared" si="184"/>
        <v/>
      </c>
      <c r="MC116" s="81" t="str">
        <f t="shared" si="184"/>
        <v/>
      </c>
      <c r="MD116" s="81" t="str">
        <f t="shared" si="184"/>
        <v/>
      </c>
      <c r="ME116" s="81" t="str">
        <f t="shared" si="184"/>
        <v/>
      </c>
      <c r="MF116" s="81" t="str">
        <f t="shared" si="184"/>
        <v/>
      </c>
      <c r="MG116" s="81" t="str">
        <f t="shared" si="184"/>
        <v/>
      </c>
      <c r="MH116" s="81" t="str">
        <f t="shared" si="184"/>
        <v/>
      </c>
      <c r="MI116" s="81" t="str">
        <f t="shared" si="184"/>
        <v/>
      </c>
      <c r="MJ116" s="81" t="str">
        <f t="shared" si="184"/>
        <v/>
      </c>
      <c r="MK116" s="81" t="str">
        <f t="shared" si="184"/>
        <v/>
      </c>
      <c r="ML116" s="81" t="str">
        <f t="shared" si="184"/>
        <v/>
      </c>
      <c r="MM116" s="81" t="str">
        <f t="shared" si="184"/>
        <v/>
      </c>
      <c r="MN116" s="81" t="str">
        <f t="shared" si="184"/>
        <v/>
      </c>
      <c r="MO116" s="81" t="str">
        <f t="shared" ref="MO116:NU116" si="185">IF($R116="","",IF($R116+COLUMN(LU116)&gt;$S116,"",MN116+1))</f>
        <v/>
      </c>
      <c r="MP116" s="81" t="str">
        <f t="shared" si="185"/>
        <v/>
      </c>
      <c r="MQ116" s="81" t="str">
        <f t="shared" si="185"/>
        <v/>
      </c>
      <c r="MR116" s="81" t="str">
        <f t="shared" si="185"/>
        <v/>
      </c>
      <c r="MS116" s="81" t="str">
        <f t="shared" si="185"/>
        <v/>
      </c>
      <c r="MT116" s="81" t="str">
        <f t="shared" si="185"/>
        <v/>
      </c>
      <c r="MU116" s="81" t="str">
        <f t="shared" si="185"/>
        <v/>
      </c>
      <c r="MV116" s="81" t="str">
        <f t="shared" si="185"/>
        <v/>
      </c>
      <c r="MW116" s="81" t="str">
        <f t="shared" si="185"/>
        <v/>
      </c>
      <c r="MX116" s="81" t="str">
        <f t="shared" si="185"/>
        <v/>
      </c>
      <c r="MY116" s="81" t="str">
        <f t="shared" si="185"/>
        <v/>
      </c>
      <c r="MZ116" s="81" t="str">
        <f t="shared" si="185"/>
        <v/>
      </c>
      <c r="NA116" s="81" t="str">
        <f t="shared" si="185"/>
        <v/>
      </c>
      <c r="NB116" s="81" t="str">
        <f t="shared" si="185"/>
        <v/>
      </c>
      <c r="NC116" s="81" t="str">
        <f t="shared" si="185"/>
        <v/>
      </c>
      <c r="ND116" s="81" t="str">
        <f t="shared" si="185"/>
        <v/>
      </c>
      <c r="NE116" s="81" t="str">
        <f t="shared" si="185"/>
        <v/>
      </c>
      <c r="NF116" s="81" t="str">
        <f t="shared" si="185"/>
        <v/>
      </c>
      <c r="NG116" s="81" t="str">
        <f t="shared" si="185"/>
        <v/>
      </c>
      <c r="NH116" s="81" t="str">
        <f t="shared" si="185"/>
        <v/>
      </c>
      <c r="NI116" s="81" t="str">
        <f t="shared" si="185"/>
        <v/>
      </c>
      <c r="NJ116" s="81" t="str">
        <f t="shared" si="185"/>
        <v/>
      </c>
      <c r="NK116" s="81" t="str">
        <f t="shared" si="185"/>
        <v/>
      </c>
      <c r="NL116" s="81" t="str">
        <f t="shared" si="185"/>
        <v/>
      </c>
      <c r="NM116" s="81" t="str">
        <f t="shared" si="185"/>
        <v/>
      </c>
      <c r="NN116" s="81" t="str">
        <f t="shared" si="185"/>
        <v/>
      </c>
      <c r="NO116" s="81" t="str">
        <f t="shared" si="185"/>
        <v/>
      </c>
      <c r="NP116" s="81" t="str">
        <f t="shared" si="185"/>
        <v/>
      </c>
      <c r="NQ116" s="81" t="str">
        <f t="shared" si="185"/>
        <v/>
      </c>
      <c r="NR116" s="81" t="str">
        <f t="shared" si="185"/>
        <v/>
      </c>
      <c r="NS116" s="81" t="str">
        <f t="shared" si="185"/>
        <v/>
      </c>
      <c r="NT116" s="81" t="str">
        <f t="shared" si="185"/>
        <v/>
      </c>
      <c r="NU116" s="81" t="str">
        <f t="shared" si="185"/>
        <v/>
      </c>
      <c r="NV116" s="3"/>
    </row>
    <row r="117" spans="13:386" s="7" customFormat="1" ht="12.95" customHeight="1" x14ac:dyDescent="0.2">
      <c r="M117" s="91"/>
      <c r="N117" s="179" t="s">
        <v>75</v>
      </c>
      <c r="O117" s="180"/>
      <c r="P117" s="163"/>
      <c r="Q117" s="163"/>
      <c r="R117" s="181"/>
      <c r="S117" s="181"/>
      <c r="T117" s="182" t="str">
        <f>IF(T116="","",SUM(COUNTIF($T$25:$AX$36,T116)))</f>
        <v/>
      </c>
      <c r="U117" s="182" t="str">
        <f>IF(U116="","",SUM(COUNTIF($T$25:$AX$36,U116)))</f>
        <v/>
      </c>
      <c r="V117" s="182" t="str">
        <f t="shared" ref="V117:CG117" si="186">IF(V116="","",SUM(COUNTIF($T$25:$AX$36,V116)))</f>
        <v/>
      </c>
      <c r="W117" s="182" t="str">
        <f t="shared" si="186"/>
        <v/>
      </c>
      <c r="X117" s="182" t="str">
        <f t="shared" si="186"/>
        <v/>
      </c>
      <c r="Y117" s="182" t="str">
        <f t="shared" si="186"/>
        <v/>
      </c>
      <c r="Z117" s="182" t="str">
        <f t="shared" si="186"/>
        <v/>
      </c>
      <c r="AA117" s="182" t="str">
        <f t="shared" si="186"/>
        <v/>
      </c>
      <c r="AB117" s="182" t="str">
        <f t="shared" si="186"/>
        <v/>
      </c>
      <c r="AC117" s="182" t="str">
        <f t="shared" si="186"/>
        <v/>
      </c>
      <c r="AD117" s="182" t="str">
        <f t="shared" si="186"/>
        <v/>
      </c>
      <c r="AE117" s="182" t="str">
        <f t="shared" si="186"/>
        <v/>
      </c>
      <c r="AF117" s="182" t="str">
        <f t="shared" si="186"/>
        <v/>
      </c>
      <c r="AG117" s="182" t="str">
        <f t="shared" si="186"/>
        <v/>
      </c>
      <c r="AH117" s="182" t="str">
        <f t="shared" si="186"/>
        <v/>
      </c>
      <c r="AI117" s="182" t="str">
        <f t="shared" si="186"/>
        <v/>
      </c>
      <c r="AJ117" s="182" t="str">
        <f t="shared" si="186"/>
        <v/>
      </c>
      <c r="AK117" s="182" t="str">
        <f t="shared" si="186"/>
        <v/>
      </c>
      <c r="AL117" s="182" t="str">
        <f t="shared" si="186"/>
        <v/>
      </c>
      <c r="AM117" s="182" t="str">
        <f t="shared" si="186"/>
        <v/>
      </c>
      <c r="AN117" s="182" t="str">
        <f t="shared" si="186"/>
        <v/>
      </c>
      <c r="AO117" s="182" t="str">
        <f t="shared" si="186"/>
        <v/>
      </c>
      <c r="AP117" s="182" t="str">
        <f t="shared" si="186"/>
        <v/>
      </c>
      <c r="AQ117" s="182" t="str">
        <f t="shared" si="186"/>
        <v/>
      </c>
      <c r="AR117" s="182" t="str">
        <f t="shared" si="186"/>
        <v/>
      </c>
      <c r="AS117" s="182" t="str">
        <f t="shared" si="186"/>
        <v/>
      </c>
      <c r="AT117" s="182" t="str">
        <f t="shared" si="186"/>
        <v/>
      </c>
      <c r="AU117" s="182" t="str">
        <f t="shared" si="186"/>
        <v/>
      </c>
      <c r="AV117" s="182" t="str">
        <f t="shared" si="186"/>
        <v/>
      </c>
      <c r="AW117" s="182" t="str">
        <f t="shared" si="186"/>
        <v/>
      </c>
      <c r="AX117" s="182" t="str">
        <f t="shared" si="186"/>
        <v/>
      </c>
      <c r="AY117" s="182" t="str">
        <f t="shared" si="186"/>
        <v/>
      </c>
      <c r="AZ117" s="182" t="str">
        <f t="shared" si="186"/>
        <v/>
      </c>
      <c r="BA117" s="182" t="str">
        <f t="shared" si="186"/>
        <v/>
      </c>
      <c r="BB117" s="182" t="str">
        <f t="shared" si="186"/>
        <v/>
      </c>
      <c r="BC117" s="182" t="str">
        <f t="shared" si="186"/>
        <v/>
      </c>
      <c r="BD117" s="182" t="str">
        <f t="shared" si="186"/>
        <v/>
      </c>
      <c r="BE117" s="182" t="str">
        <f t="shared" si="186"/>
        <v/>
      </c>
      <c r="BF117" s="182" t="str">
        <f t="shared" si="186"/>
        <v/>
      </c>
      <c r="BG117" s="182" t="str">
        <f t="shared" si="186"/>
        <v/>
      </c>
      <c r="BH117" s="182" t="str">
        <f t="shared" si="186"/>
        <v/>
      </c>
      <c r="BI117" s="182" t="str">
        <f t="shared" si="186"/>
        <v/>
      </c>
      <c r="BJ117" s="182" t="str">
        <f t="shared" si="186"/>
        <v/>
      </c>
      <c r="BK117" s="182" t="str">
        <f t="shared" si="186"/>
        <v/>
      </c>
      <c r="BL117" s="182" t="str">
        <f t="shared" si="186"/>
        <v/>
      </c>
      <c r="BM117" s="182" t="str">
        <f t="shared" si="186"/>
        <v/>
      </c>
      <c r="BN117" s="182" t="str">
        <f t="shared" si="186"/>
        <v/>
      </c>
      <c r="BO117" s="182" t="str">
        <f t="shared" si="186"/>
        <v/>
      </c>
      <c r="BP117" s="182" t="str">
        <f t="shared" si="186"/>
        <v/>
      </c>
      <c r="BQ117" s="182" t="str">
        <f t="shared" si="186"/>
        <v/>
      </c>
      <c r="BR117" s="182" t="str">
        <f t="shared" si="186"/>
        <v/>
      </c>
      <c r="BS117" s="182" t="str">
        <f t="shared" si="186"/>
        <v/>
      </c>
      <c r="BT117" s="182" t="str">
        <f t="shared" si="186"/>
        <v/>
      </c>
      <c r="BU117" s="182" t="str">
        <f t="shared" si="186"/>
        <v/>
      </c>
      <c r="BV117" s="182" t="str">
        <f t="shared" si="186"/>
        <v/>
      </c>
      <c r="BW117" s="182" t="str">
        <f t="shared" si="186"/>
        <v/>
      </c>
      <c r="BX117" s="182" t="str">
        <f t="shared" si="186"/>
        <v/>
      </c>
      <c r="BY117" s="182" t="str">
        <f t="shared" si="186"/>
        <v/>
      </c>
      <c r="BZ117" s="182" t="str">
        <f t="shared" si="186"/>
        <v/>
      </c>
      <c r="CA117" s="182" t="str">
        <f t="shared" si="186"/>
        <v/>
      </c>
      <c r="CB117" s="182" t="str">
        <f t="shared" si="186"/>
        <v/>
      </c>
      <c r="CC117" s="182" t="str">
        <f t="shared" si="186"/>
        <v/>
      </c>
      <c r="CD117" s="182" t="str">
        <f t="shared" si="186"/>
        <v/>
      </c>
      <c r="CE117" s="182" t="str">
        <f t="shared" si="186"/>
        <v/>
      </c>
      <c r="CF117" s="182" t="str">
        <f t="shared" si="186"/>
        <v/>
      </c>
      <c r="CG117" s="182" t="str">
        <f t="shared" si="186"/>
        <v/>
      </c>
      <c r="CH117" s="182" t="str">
        <f t="shared" ref="CH117:ES117" si="187">IF(CH116="","",SUM(COUNTIF($T$25:$AX$36,CH116)))</f>
        <v/>
      </c>
      <c r="CI117" s="182" t="str">
        <f t="shared" si="187"/>
        <v/>
      </c>
      <c r="CJ117" s="182" t="str">
        <f t="shared" si="187"/>
        <v/>
      </c>
      <c r="CK117" s="182" t="str">
        <f t="shared" si="187"/>
        <v/>
      </c>
      <c r="CL117" s="182" t="str">
        <f t="shared" si="187"/>
        <v/>
      </c>
      <c r="CM117" s="182" t="str">
        <f t="shared" si="187"/>
        <v/>
      </c>
      <c r="CN117" s="182" t="str">
        <f t="shared" si="187"/>
        <v/>
      </c>
      <c r="CO117" s="182" t="str">
        <f t="shared" si="187"/>
        <v/>
      </c>
      <c r="CP117" s="182" t="str">
        <f t="shared" si="187"/>
        <v/>
      </c>
      <c r="CQ117" s="182" t="str">
        <f t="shared" si="187"/>
        <v/>
      </c>
      <c r="CR117" s="182" t="str">
        <f t="shared" si="187"/>
        <v/>
      </c>
      <c r="CS117" s="182" t="str">
        <f t="shared" si="187"/>
        <v/>
      </c>
      <c r="CT117" s="182" t="str">
        <f t="shared" si="187"/>
        <v/>
      </c>
      <c r="CU117" s="182" t="str">
        <f t="shared" si="187"/>
        <v/>
      </c>
      <c r="CV117" s="182" t="str">
        <f t="shared" si="187"/>
        <v/>
      </c>
      <c r="CW117" s="182" t="str">
        <f t="shared" si="187"/>
        <v/>
      </c>
      <c r="CX117" s="182" t="str">
        <f t="shared" si="187"/>
        <v/>
      </c>
      <c r="CY117" s="182" t="str">
        <f t="shared" si="187"/>
        <v/>
      </c>
      <c r="CZ117" s="182" t="str">
        <f t="shared" si="187"/>
        <v/>
      </c>
      <c r="DA117" s="182" t="str">
        <f t="shared" si="187"/>
        <v/>
      </c>
      <c r="DB117" s="182" t="str">
        <f t="shared" si="187"/>
        <v/>
      </c>
      <c r="DC117" s="182" t="str">
        <f t="shared" si="187"/>
        <v/>
      </c>
      <c r="DD117" s="182" t="str">
        <f t="shared" si="187"/>
        <v/>
      </c>
      <c r="DE117" s="182" t="str">
        <f t="shared" si="187"/>
        <v/>
      </c>
      <c r="DF117" s="182" t="str">
        <f t="shared" si="187"/>
        <v/>
      </c>
      <c r="DG117" s="182" t="str">
        <f t="shared" si="187"/>
        <v/>
      </c>
      <c r="DH117" s="182" t="str">
        <f t="shared" si="187"/>
        <v/>
      </c>
      <c r="DI117" s="182" t="str">
        <f t="shared" si="187"/>
        <v/>
      </c>
      <c r="DJ117" s="182" t="str">
        <f t="shared" si="187"/>
        <v/>
      </c>
      <c r="DK117" s="182" t="str">
        <f t="shared" si="187"/>
        <v/>
      </c>
      <c r="DL117" s="182" t="str">
        <f t="shared" si="187"/>
        <v/>
      </c>
      <c r="DM117" s="182" t="str">
        <f t="shared" si="187"/>
        <v/>
      </c>
      <c r="DN117" s="182" t="str">
        <f t="shared" si="187"/>
        <v/>
      </c>
      <c r="DO117" s="182" t="str">
        <f t="shared" si="187"/>
        <v/>
      </c>
      <c r="DP117" s="182" t="str">
        <f t="shared" si="187"/>
        <v/>
      </c>
      <c r="DQ117" s="182" t="str">
        <f t="shared" si="187"/>
        <v/>
      </c>
      <c r="DR117" s="182" t="str">
        <f t="shared" si="187"/>
        <v/>
      </c>
      <c r="DS117" s="182" t="str">
        <f t="shared" si="187"/>
        <v/>
      </c>
      <c r="DT117" s="182" t="str">
        <f t="shared" si="187"/>
        <v/>
      </c>
      <c r="DU117" s="182" t="str">
        <f t="shared" si="187"/>
        <v/>
      </c>
      <c r="DV117" s="182" t="str">
        <f t="shared" si="187"/>
        <v/>
      </c>
      <c r="DW117" s="182" t="str">
        <f t="shared" si="187"/>
        <v/>
      </c>
      <c r="DX117" s="182" t="str">
        <f t="shared" si="187"/>
        <v/>
      </c>
      <c r="DY117" s="182" t="str">
        <f t="shared" si="187"/>
        <v/>
      </c>
      <c r="DZ117" s="182" t="str">
        <f t="shared" si="187"/>
        <v/>
      </c>
      <c r="EA117" s="182" t="str">
        <f t="shared" si="187"/>
        <v/>
      </c>
      <c r="EB117" s="182" t="str">
        <f t="shared" si="187"/>
        <v/>
      </c>
      <c r="EC117" s="182" t="str">
        <f t="shared" si="187"/>
        <v/>
      </c>
      <c r="ED117" s="182" t="str">
        <f t="shared" si="187"/>
        <v/>
      </c>
      <c r="EE117" s="182" t="str">
        <f t="shared" si="187"/>
        <v/>
      </c>
      <c r="EF117" s="182" t="str">
        <f t="shared" si="187"/>
        <v/>
      </c>
      <c r="EG117" s="182" t="str">
        <f t="shared" si="187"/>
        <v/>
      </c>
      <c r="EH117" s="182" t="str">
        <f t="shared" si="187"/>
        <v/>
      </c>
      <c r="EI117" s="182" t="str">
        <f t="shared" si="187"/>
        <v/>
      </c>
      <c r="EJ117" s="182" t="str">
        <f t="shared" si="187"/>
        <v/>
      </c>
      <c r="EK117" s="182" t="str">
        <f t="shared" si="187"/>
        <v/>
      </c>
      <c r="EL117" s="182" t="str">
        <f t="shared" si="187"/>
        <v/>
      </c>
      <c r="EM117" s="182" t="str">
        <f t="shared" si="187"/>
        <v/>
      </c>
      <c r="EN117" s="182" t="str">
        <f t="shared" si="187"/>
        <v/>
      </c>
      <c r="EO117" s="182" t="str">
        <f t="shared" si="187"/>
        <v/>
      </c>
      <c r="EP117" s="182" t="str">
        <f t="shared" si="187"/>
        <v/>
      </c>
      <c r="EQ117" s="182" t="str">
        <f t="shared" si="187"/>
        <v/>
      </c>
      <c r="ER117" s="182" t="str">
        <f t="shared" si="187"/>
        <v/>
      </c>
      <c r="ES117" s="182" t="str">
        <f t="shared" si="187"/>
        <v/>
      </c>
      <c r="ET117" s="182" t="str">
        <f t="shared" ref="ET117:HE117" si="188">IF(ET116="","",SUM(COUNTIF($T$25:$AX$36,ET116)))</f>
        <v/>
      </c>
      <c r="EU117" s="182" t="str">
        <f t="shared" si="188"/>
        <v/>
      </c>
      <c r="EV117" s="182" t="str">
        <f t="shared" si="188"/>
        <v/>
      </c>
      <c r="EW117" s="182" t="str">
        <f t="shared" si="188"/>
        <v/>
      </c>
      <c r="EX117" s="182" t="str">
        <f t="shared" si="188"/>
        <v/>
      </c>
      <c r="EY117" s="182" t="str">
        <f t="shared" si="188"/>
        <v/>
      </c>
      <c r="EZ117" s="182" t="str">
        <f t="shared" si="188"/>
        <v/>
      </c>
      <c r="FA117" s="182" t="str">
        <f t="shared" si="188"/>
        <v/>
      </c>
      <c r="FB117" s="182" t="str">
        <f t="shared" si="188"/>
        <v/>
      </c>
      <c r="FC117" s="182" t="str">
        <f t="shared" si="188"/>
        <v/>
      </c>
      <c r="FD117" s="182" t="str">
        <f t="shared" si="188"/>
        <v/>
      </c>
      <c r="FE117" s="182" t="str">
        <f t="shared" si="188"/>
        <v/>
      </c>
      <c r="FF117" s="182" t="str">
        <f t="shared" si="188"/>
        <v/>
      </c>
      <c r="FG117" s="182" t="str">
        <f t="shared" si="188"/>
        <v/>
      </c>
      <c r="FH117" s="182" t="str">
        <f t="shared" si="188"/>
        <v/>
      </c>
      <c r="FI117" s="182" t="str">
        <f t="shared" si="188"/>
        <v/>
      </c>
      <c r="FJ117" s="182" t="str">
        <f t="shared" si="188"/>
        <v/>
      </c>
      <c r="FK117" s="182" t="str">
        <f t="shared" si="188"/>
        <v/>
      </c>
      <c r="FL117" s="182" t="str">
        <f t="shared" si="188"/>
        <v/>
      </c>
      <c r="FM117" s="182" t="str">
        <f t="shared" si="188"/>
        <v/>
      </c>
      <c r="FN117" s="182" t="str">
        <f t="shared" si="188"/>
        <v/>
      </c>
      <c r="FO117" s="182" t="str">
        <f t="shared" si="188"/>
        <v/>
      </c>
      <c r="FP117" s="182" t="str">
        <f t="shared" si="188"/>
        <v/>
      </c>
      <c r="FQ117" s="182" t="str">
        <f t="shared" si="188"/>
        <v/>
      </c>
      <c r="FR117" s="182" t="str">
        <f t="shared" si="188"/>
        <v/>
      </c>
      <c r="FS117" s="182" t="str">
        <f t="shared" si="188"/>
        <v/>
      </c>
      <c r="FT117" s="182" t="str">
        <f t="shared" si="188"/>
        <v/>
      </c>
      <c r="FU117" s="182" t="str">
        <f t="shared" si="188"/>
        <v/>
      </c>
      <c r="FV117" s="182" t="str">
        <f t="shared" si="188"/>
        <v/>
      </c>
      <c r="FW117" s="182" t="str">
        <f t="shared" si="188"/>
        <v/>
      </c>
      <c r="FX117" s="182" t="str">
        <f t="shared" si="188"/>
        <v/>
      </c>
      <c r="FY117" s="182" t="str">
        <f t="shared" si="188"/>
        <v/>
      </c>
      <c r="FZ117" s="182" t="str">
        <f t="shared" si="188"/>
        <v/>
      </c>
      <c r="GA117" s="182" t="str">
        <f t="shared" si="188"/>
        <v/>
      </c>
      <c r="GB117" s="182" t="str">
        <f t="shared" si="188"/>
        <v/>
      </c>
      <c r="GC117" s="182" t="str">
        <f t="shared" si="188"/>
        <v/>
      </c>
      <c r="GD117" s="182" t="str">
        <f t="shared" si="188"/>
        <v/>
      </c>
      <c r="GE117" s="182" t="str">
        <f t="shared" si="188"/>
        <v/>
      </c>
      <c r="GF117" s="182" t="str">
        <f t="shared" si="188"/>
        <v/>
      </c>
      <c r="GG117" s="182" t="str">
        <f t="shared" si="188"/>
        <v/>
      </c>
      <c r="GH117" s="182" t="str">
        <f t="shared" si="188"/>
        <v/>
      </c>
      <c r="GI117" s="182" t="str">
        <f t="shared" si="188"/>
        <v/>
      </c>
      <c r="GJ117" s="182" t="str">
        <f t="shared" si="188"/>
        <v/>
      </c>
      <c r="GK117" s="182" t="str">
        <f t="shared" si="188"/>
        <v/>
      </c>
      <c r="GL117" s="182" t="str">
        <f t="shared" si="188"/>
        <v/>
      </c>
      <c r="GM117" s="182" t="str">
        <f t="shared" si="188"/>
        <v/>
      </c>
      <c r="GN117" s="182" t="str">
        <f t="shared" si="188"/>
        <v/>
      </c>
      <c r="GO117" s="182" t="str">
        <f t="shared" si="188"/>
        <v/>
      </c>
      <c r="GP117" s="182" t="str">
        <f t="shared" si="188"/>
        <v/>
      </c>
      <c r="GQ117" s="182" t="str">
        <f t="shared" si="188"/>
        <v/>
      </c>
      <c r="GR117" s="182" t="str">
        <f t="shared" si="188"/>
        <v/>
      </c>
      <c r="GS117" s="182" t="str">
        <f t="shared" si="188"/>
        <v/>
      </c>
      <c r="GT117" s="182" t="str">
        <f t="shared" si="188"/>
        <v/>
      </c>
      <c r="GU117" s="182" t="str">
        <f t="shared" si="188"/>
        <v/>
      </c>
      <c r="GV117" s="182" t="str">
        <f t="shared" si="188"/>
        <v/>
      </c>
      <c r="GW117" s="182" t="str">
        <f t="shared" si="188"/>
        <v/>
      </c>
      <c r="GX117" s="182" t="str">
        <f t="shared" si="188"/>
        <v/>
      </c>
      <c r="GY117" s="182" t="str">
        <f t="shared" si="188"/>
        <v/>
      </c>
      <c r="GZ117" s="182" t="str">
        <f t="shared" si="188"/>
        <v/>
      </c>
      <c r="HA117" s="182" t="str">
        <f t="shared" si="188"/>
        <v/>
      </c>
      <c r="HB117" s="182" t="str">
        <f t="shared" si="188"/>
        <v/>
      </c>
      <c r="HC117" s="182" t="str">
        <f t="shared" si="188"/>
        <v/>
      </c>
      <c r="HD117" s="182" t="str">
        <f t="shared" si="188"/>
        <v/>
      </c>
      <c r="HE117" s="182" t="str">
        <f t="shared" si="188"/>
        <v/>
      </c>
      <c r="HF117" s="182" t="str">
        <f t="shared" ref="HF117:JQ117" si="189">IF(HF116="","",SUM(COUNTIF($T$25:$AX$36,HF116)))</f>
        <v/>
      </c>
      <c r="HG117" s="182" t="str">
        <f t="shared" si="189"/>
        <v/>
      </c>
      <c r="HH117" s="182" t="str">
        <f t="shared" si="189"/>
        <v/>
      </c>
      <c r="HI117" s="182" t="str">
        <f t="shared" si="189"/>
        <v/>
      </c>
      <c r="HJ117" s="182" t="str">
        <f t="shared" si="189"/>
        <v/>
      </c>
      <c r="HK117" s="182" t="str">
        <f t="shared" si="189"/>
        <v/>
      </c>
      <c r="HL117" s="182" t="str">
        <f t="shared" si="189"/>
        <v/>
      </c>
      <c r="HM117" s="182" t="str">
        <f t="shared" si="189"/>
        <v/>
      </c>
      <c r="HN117" s="182" t="str">
        <f t="shared" si="189"/>
        <v/>
      </c>
      <c r="HO117" s="182" t="str">
        <f t="shared" si="189"/>
        <v/>
      </c>
      <c r="HP117" s="182" t="str">
        <f t="shared" si="189"/>
        <v/>
      </c>
      <c r="HQ117" s="182" t="str">
        <f t="shared" si="189"/>
        <v/>
      </c>
      <c r="HR117" s="182" t="str">
        <f t="shared" si="189"/>
        <v/>
      </c>
      <c r="HS117" s="182" t="str">
        <f t="shared" si="189"/>
        <v/>
      </c>
      <c r="HT117" s="182" t="str">
        <f t="shared" si="189"/>
        <v/>
      </c>
      <c r="HU117" s="182" t="str">
        <f t="shared" si="189"/>
        <v/>
      </c>
      <c r="HV117" s="182" t="str">
        <f t="shared" si="189"/>
        <v/>
      </c>
      <c r="HW117" s="182" t="str">
        <f t="shared" si="189"/>
        <v/>
      </c>
      <c r="HX117" s="182" t="str">
        <f t="shared" si="189"/>
        <v/>
      </c>
      <c r="HY117" s="182" t="str">
        <f t="shared" si="189"/>
        <v/>
      </c>
      <c r="HZ117" s="182" t="str">
        <f t="shared" si="189"/>
        <v/>
      </c>
      <c r="IA117" s="182" t="str">
        <f t="shared" si="189"/>
        <v/>
      </c>
      <c r="IB117" s="182" t="str">
        <f t="shared" si="189"/>
        <v/>
      </c>
      <c r="IC117" s="182" t="str">
        <f t="shared" si="189"/>
        <v/>
      </c>
      <c r="ID117" s="182" t="str">
        <f t="shared" si="189"/>
        <v/>
      </c>
      <c r="IE117" s="182" t="str">
        <f t="shared" si="189"/>
        <v/>
      </c>
      <c r="IF117" s="182" t="str">
        <f t="shared" si="189"/>
        <v/>
      </c>
      <c r="IG117" s="182" t="str">
        <f t="shared" si="189"/>
        <v/>
      </c>
      <c r="IH117" s="182" t="str">
        <f t="shared" si="189"/>
        <v/>
      </c>
      <c r="II117" s="182" t="str">
        <f t="shared" si="189"/>
        <v/>
      </c>
      <c r="IJ117" s="182" t="str">
        <f t="shared" si="189"/>
        <v/>
      </c>
      <c r="IK117" s="182" t="str">
        <f t="shared" si="189"/>
        <v/>
      </c>
      <c r="IL117" s="182" t="str">
        <f t="shared" si="189"/>
        <v/>
      </c>
      <c r="IM117" s="182" t="str">
        <f t="shared" si="189"/>
        <v/>
      </c>
      <c r="IN117" s="182" t="str">
        <f t="shared" si="189"/>
        <v/>
      </c>
      <c r="IO117" s="182" t="str">
        <f t="shared" si="189"/>
        <v/>
      </c>
      <c r="IP117" s="182" t="str">
        <f t="shared" si="189"/>
        <v/>
      </c>
      <c r="IQ117" s="182" t="str">
        <f t="shared" si="189"/>
        <v/>
      </c>
      <c r="IR117" s="182" t="str">
        <f t="shared" si="189"/>
        <v/>
      </c>
      <c r="IS117" s="182" t="str">
        <f t="shared" si="189"/>
        <v/>
      </c>
      <c r="IT117" s="182" t="str">
        <f t="shared" si="189"/>
        <v/>
      </c>
      <c r="IU117" s="182" t="str">
        <f t="shared" si="189"/>
        <v/>
      </c>
      <c r="IV117" s="182" t="str">
        <f t="shared" si="189"/>
        <v/>
      </c>
      <c r="IW117" s="182" t="str">
        <f t="shared" si="189"/>
        <v/>
      </c>
      <c r="IX117" s="182" t="str">
        <f t="shared" si="189"/>
        <v/>
      </c>
      <c r="IY117" s="182" t="str">
        <f t="shared" si="189"/>
        <v/>
      </c>
      <c r="IZ117" s="182" t="str">
        <f t="shared" si="189"/>
        <v/>
      </c>
      <c r="JA117" s="182" t="str">
        <f t="shared" si="189"/>
        <v/>
      </c>
      <c r="JB117" s="182" t="str">
        <f t="shared" si="189"/>
        <v/>
      </c>
      <c r="JC117" s="182" t="str">
        <f t="shared" si="189"/>
        <v/>
      </c>
      <c r="JD117" s="182" t="str">
        <f t="shared" si="189"/>
        <v/>
      </c>
      <c r="JE117" s="182" t="str">
        <f t="shared" si="189"/>
        <v/>
      </c>
      <c r="JF117" s="182" t="str">
        <f t="shared" si="189"/>
        <v/>
      </c>
      <c r="JG117" s="182" t="str">
        <f t="shared" si="189"/>
        <v/>
      </c>
      <c r="JH117" s="182" t="str">
        <f t="shared" si="189"/>
        <v/>
      </c>
      <c r="JI117" s="182" t="str">
        <f t="shared" si="189"/>
        <v/>
      </c>
      <c r="JJ117" s="182" t="str">
        <f t="shared" si="189"/>
        <v/>
      </c>
      <c r="JK117" s="182" t="str">
        <f t="shared" si="189"/>
        <v/>
      </c>
      <c r="JL117" s="182" t="str">
        <f t="shared" si="189"/>
        <v/>
      </c>
      <c r="JM117" s="182" t="str">
        <f t="shared" si="189"/>
        <v/>
      </c>
      <c r="JN117" s="182" t="str">
        <f t="shared" si="189"/>
        <v/>
      </c>
      <c r="JO117" s="182" t="str">
        <f t="shared" si="189"/>
        <v/>
      </c>
      <c r="JP117" s="182" t="str">
        <f t="shared" si="189"/>
        <v/>
      </c>
      <c r="JQ117" s="182" t="str">
        <f t="shared" si="189"/>
        <v/>
      </c>
      <c r="JR117" s="182" t="str">
        <f t="shared" ref="JR117:MC117" si="190">IF(JR116="","",SUM(COUNTIF($T$25:$AX$36,JR116)))</f>
        <v/>
      </c>
      <c r="JS117" s="182" t="str">
        <f t="shared" si="190"/>
        <v/>
      </c>
      <c r="JT117" s="182" t="str">
        <f t="shared" si="190"/>
        <v/>
      </c>
      <c r="JU117" s="182" t="str">
        <f t="shared" si="190"/>
        <v/>
      </c>
      <c r="JV117" s="182" t="str">
        <f t="shared" si="190"/>
        <v/>
      </c>
      <c r="JW117" s="182" t="str">
        <f t="shared" si="190"/>
        <v/>
      </c>
      <c r="JX117" s="182" t="str">
        <f t="shared" si="190"/>
        <v/>
      </c>
      <c r="JY117" s="182" t="str">
        <f t="shared" si="190"/>
        <v/>
      </c>
      <c r="JZ117" s="182" t="str">
        <f t="shared" si="190"/>
        <v/>
      </c>
      <c r="KA117" s="182" t="str">
        <f t="shared" si="190"/>
        <v/>
      </c>
      <c r="KB117" s="182" t="str">
        <f t="shared" si="190"/>
        <v/>
      </c>
      <c r="KC117" s="182" t="str">
        <f t="shared" si="190"/>
        <v/>
      </c>
      <c r="KD117" s="182" t="str">
        <f t="shared" si="190"/>
        <v/>
      </c>
      <c r="KE117" s="182" t="str">
        <f t="shared" si="190"/>
        <v/>
      </c>
      <c r="KF117" s="182" t="str">
        <f t="shared" si="190"/>
        <v/>
      </c>
      <c r="KG117" s="182" t="str">
        <f t="shared" si="190"/>
        <v/>
      </c>
      <c r="KH117" s="182" t="str">
        <f t="shared" si="190"/>
        <v/>
      </c>
      <c r="KI117" s="182" t="str">
        <f t="shared" si="190"/>
        <v/>
      </c>
      <c r="KJ117" s="182" t="str">
        <f t="shared" si="190"/>
        <v/>
      </c>
      <c r="KK117" s="182" t="str">
        <f t="shared" si="190"/>
        <v/>
      </c>
      <c r="KL117" s="182" t="str">
        <f t="shared" si="190"/>
        <v/>
      </c>
      <c r="KM117" s="182" t="str">
        <f t="shared" si="190"/>
        <v/>
      </c>
      <c r="KN117" s="182" t="str">
        <f t="shared" si="190"/>
        <v/>
      </c>
      <c r="KO117" s="182" t="str">
        <f t="shared" si="190"/>
        <v/>
      </c>
      <c r="KP117" s="182" t="str">
        <f t="shared" si="190"/>
        <v/>
      </c>
      <c r="KQ117" s="182" t="str">
        <f t="shared" si="190"/>
        <v/>
      </c>
      <c r="KR117" s="182" t="str">
        <f t="shared" si="190"/>
        <v/>
      </c>
      <c r="KS117" s="182" t="str">
        <f t="shared" si="190"/>
        <v/>
      </c>
      <c r="KT117" s="182" t="str">
        <f t="shared" si="190"/>
        <v/>
      </c>
      <c r="KU117" s="182" t="str">
        <f t="shared" si="190"/>
        <v/>
      </c>
      <c r="KV117" s="182" t="str">
        <f t="shared" si="190"/>
        <v/>
      </c>
      <c r="KW117" s="182" t="str">
        <f t="shared" si="190"/>
        <v/>
      </c>
      <c r="KX117" s="182" t="str">
        <f t="shared" si="190"/>
        <v/>
      </c>
      <c r="KY117" s="182" t="str">
        <f t="shared" si="190"/>
        <v/>
      </c>
      <c r="KZ117" s="182" t="str">
        <f t="shared" si="190"/>
        <v/>
      </c>
      <c r="LA117" s="182" t="str">
        <f t="shared" si="190"/>
        <v/>
      </c>
      <c r="LB117" s="182" t="str">
        <f t="shared" si="190"/>
        <v/>
      </c>
      <c r="LC117" s="182" t="str">
        <f t="shared" si="190"/>
        <v/>
      </c>
      <c r="LD117" s="182" t="str">
        <f t="shared" si="190"/>
        <v/>
      </c>
      <c r="LE117" s="182" t="str">
        <f t="shared" si="190"/>
        <v/>
      </c>
      <c r="LF117" s="182" t="str">
        <f t="shared" si="190"/>
        <v/>
      </c>
      <c r="LG117" s="182" t="str">
        <f t="shared" si="190"/>
        <v/>
      </c>
      <c r="LH117" s="182" t="str">
        <f t="shared" si="190"/>
        <v/>
      </c>
      <c r="LI117" s="182" t="str">
        <f t="shared" si="190"/>
        <v/>
      </c>
      <c r="LJ117" s="182" t="str">
        <f t="shared" si="190"/>
        <v/>
      </c>
      <c r="LK117" s="182" t="str">
        <f t="shared" si="190"/>
        <v/>
      </c>
      <c r="LL117" s="182" t="str">
        <f t="shared" si="190"/>
        <v/>
      </c>
      <c r="LM117" s="182" t="str">
        <f t="shared" si="190"/>
        <v/>
      </c>
      <c r="LN117" s="182" t="str">
        <f t="shared" si="190"/>
        <v/>
      </c>
      <c r="LO117" s="182" t="str">
        <f t="shared" si="190"/>
        <v/>
      </c>
      <c r="LP117" s="182" t="str">
        <f t="shared" si="190"/>
        <v/>
      </c>
      <c r="LQ117" s="182" t="str">
        <f t="shared" si="190"/>
        <v/>
      </c>
      <c r="LR117" s="182" t="str">
        <f t="shared" si="190"/>
        <v/>
      </c>
      <c r="LS117" s="182" t="str">
        <f t="shared" si="190"/>
        <v/>
      </c>
      <c r="LT117" s="182" t="str">
        <f t="shared" si="190"/>
        <v/>
      </c>
      <c r="LU117" s="182" t="str">
        <f t="shared" si="190"/>
        <v/>
      </c>
      <c r="LV117" s="182" t="str">
        <f t="shared" si="190"/>
        <v/>
      </c>
      <c r="LW117" s="182" t="str">
        <f t="shared" si="190"/>
        <v/>
      </c>
      <c r="LX117" s="182" t="str">
        <f t="shared" si="190"/>
        <v/>
      </c>
      <c r="LY117" s="182" t="str">
        <f t="shared" si="190"/>
        <v/>
      </c>
      <c r="LZ117" s="182" t="str">
        <f t="shared" si="190"/>
        <v/>
      </c>
      <c r="MA117" s="182" t="str">
        <f t="shared" si="190"/>
        <v/>
      </c>
      <c r="MB117" s="182" t="str">
        <f t="shared" si="190"/>
        <v/>
      </c>
      <c r="MC117" s="182" t="str">
        <f t="shared" si="190"/>
        <v/>
      </c>
      <c r="MD117" s="182" t="str">
        <f t="shared" ref="MD117:NU117" si="191">IF(MD116="","",SUM(COUNTIF($T$25:$AX$36,MD116)))</f>
        <v/>
      </c>
      <c r="ME117" s="182" t="str">
        <f t="shared" si="191"/>
        <v/>
      </c>
      <c r="MF117" s="182" t="str">
        <f t="shared" si="191"/>
        <v/>
      </c>
      <c r="MG117" s="182" t="str">
        <f t="shared" si="191"/>
        <v/>
      </c>
      <c r="MH117" s="182" t="str">
        <f t="shared" si="191"/>
        <v/>
      </c>
      <c r="MI117" s="182" t="str">
        <f t="shared" si="191"/>
        <v/>
      </c>
      <c r="MJ117" s="182" t="str">
        <f t="shared" si="191"/>
        <v/>
      </c>
      <c r="MK117" s="182" t="str">
        <f t="shared" si="191"/>
        <v/>
      </c>
      <c r="ML117" s="182" t="str">
        <f t="shared" si="191"/>
        <v/>
      </c>
      <c r="MM117" s="182" t="str">
        <f t="shared" si="191"/>
        <v/>
      </c>
      <c r="MN117" s="182" t="str">
        <f t="shared" si="191"/>
        <v/>
      </c>
      <c r="MO117" s="182" t="str">
        <f t="shared" si="191"/>
        <v/>
      </c>
      <c r="MP117" s="182" t="str">
        <f t="shared" si="191"/>
        <v/>
      </c>
      <c r="MQ117" s="182" t="str">
        <f t="shared" si="191"/>
        <v/>
      </c>
      <c r="MR117" s="182" t="str">
        <f t="shared" si="191"/>
        <v/>
      </c>
      <c r="MS117" s="182" t="str">
        <f t="shared" si="191"/>
        <v/>
      </c>
      <c r="MT117" s="182" t="str">
        <f t="shared" si="191"/>
        <v/>
      </c>
      <c r="MU117" s="182" t="str">
        <f t="shared" si="191"/>
        <v/>
      </c>
      <c r="MV117" s="182" t="str">
        <f t="shared" si="191"/>
        <v/>
      </c>
      <c r="MW117" s="182" t="str">
        <f t="shared" si="191"/>
        <v/>
      </c>
      <c r="MX117" s="182" t="str">
        <f t="shared" si="191"/>
        <v/>
      </c>
      <c r="MY117" s="182" t="str">
        <f t="shared" si="191"/>
        <v/>
      </c>
      <c r="MZ117" s="182" t="str">
        <f t="shared" si="191"/>
        <v/>
      </c>
      <c r="NA117" s="182" t="str">
        <f t="shared" si="191"/>
        <v/>
      </c>
      <c r="NB117" s="182" t="str">
        <f t="shared" si="191"/>
        <v/>
      </c>
      <c r="NC117" s="182" t="str">
        <f t="shared" si="191"/>
        <v/>
      </c>
      <c r="ND117" s="182" t="str">
        <f t="shared" si="191"/>
        <v/>
      </c>
      <c r="NE117" s="182" t="str">
        <f t="shared" si="191"/>
        <v/>
      </c>
      <c r="NF117" s="182" t="str">
        <f t="shared" si="191"/>
        <v/>
      </c>
      <c r="NG117" s="182" t="str">
        <f t="shared" si="191"/>
        <v/>
      </c>
      <c r="NH117" s="182" t="str">
        <f t="shared" si="191"/>
        <v/>
      </c>
      <c r="NI117" s="182" t="str">
        <f t="shared" si="191"/>
        <v/>
      </c>
      <c r="NJ117" s="182" t="str">
        <f t="shared" si="191"/>
        <v/>
      </c>
      <c r="NK117" s="182" t="str">
        <f t="shared" si="191"/>
        <v/>
      </c>
      <c r="NL117" s="182" t="str">
        <f t="shared" si="191"/>
        <v/>
      </c>
      <c r="NM117" s="182" t="str">
        <f t="shared" si="191"/>
        <v/>
      </c>
      <c r="NN117" s="182" t="str">
        <f t="shared" si="191"/>
        <v/>
      </c>
      <c r="NO117" s="182" t="str">
        <f t="shared" si="191"/>
        <v/>
      </c>
      <c r="NP117" s="182" t="str">
        <f t="shared" si="191"/>
        <v/>
      </c>
      <c r="NQ117" s="182" t="str">
        <f t="shared" si="191"/>
        <v/>
      </c>
      <c r="NR117" s="182" t="str">
        <f t="shared" si="191"/>
        <v/>
      </c>
      <c r="NS117" s="182" t="str">
        <f t="shared" si="191"/>
        <v/>
      </c>
      <c r="NT117" s="182" t="str">
        <f t="shared" si="191"/>
        <v/>
      </c>
      <c r="NU117" s="182" t="str">
        <f t="shared" si="191"/>
        <v/>
      </c>
      <c r="NV117" s="3"/>
    </row>
    <row r="118" spans="13:386" s="7" customFormat="1" ht="12.95" customHeight="1" x14ac:dyDescent="0.2">
      <c r="M118" s="91"/>
      <c r="N118" s="179" t="s">
        <v>12</v>
      </c>
      <c r="O118" s="180"/>
      <c r="P118" s="163"/>
      <c r="Q118" s="163"/>
      <c r="R118" s="163"/>
      <c r="S118" s="163"/>
      <c r="T118" s="183" t="str">
        <f>IF(OR(T116="",T117=""),"",MONTH(T116))</f>
        <v/>
      </c>
      <c r="U118" s="183" t="str">
        <f>IF(OR(U116="",U117=""),"",MONTH(U116))</f>
        <v/>
      </c>
      <c r="V118" s="183" t="str">
        <f t="shared" ref="V118:CG118" si="192">IF(OR(V116="",V117=""),"",MONTH(V116))</f>
        <v/>
      </c>
      <c r="W118" s="183" t="str">
        <f t="shared" si="192"/>
        <v/>
      </c>
      <c r="X118" s="183" t="str">
        <f t="shared" si="192"/>
        <v/>
      </c>
      <c r="Y118" s="183" t="str">
        <f t="shared" si="192"/>
        <v/>
      </c>
      <c r="Z118" s="183" t="str">
        <f t="shared" si="192"/>
        <v/>
      </c>
      <c r="AA118" s="183" t="str">
        <f t="shared" si="192"/>
        <v/>
      </c>
      <c r="AB118" s="183" t="str">
        <f t="shared" si="192"/>
        <v/>
      </c>
      <c r="AC118" s="183" t="str">
        <f t="shared" si="192"/>
        <v/>
      </c>
      <c r="AD118" s="183" t="str">
        <f t="shared" si="192"/>
        <v/>
      </c>
      <c r="AE118" s="183" t="str">
        <f t="shared" si="192"/>
        <v/>
      </c>
      <c r="AF118" s="183" t="str">
        <f t="shared" si="192"/>
        <v/>
      </c>
      <c r="AG118" s="183" t="str">
        <f t="shared" si="192"/>
        <v/>
      </c>
      <c r="AH118" s="183" t="str">
        <f t="shared" si="192"/>
        <v/>
      </c>
      <c r="AI118" s="183" t="str">
        <f t="shared" si="192"/>
        <v/>
      </c>
      <c r="AJ118" s="183" t="str">
        <f t="shared" si="192"/>
        <v/>
      </c>
      <c r="AK118" s="183" t="str">
        <f t="shared" si="192"/>
        <v/>
      </c>
      <c r="AL118" s="183" t="str">
        <f t="shared" si="192"/>
        <v/>
      </c>
      <c r="AM118" s="183" t="str">
        <f t="shared" si="192"/>
        <v/>
      </c>
      <c r="AN118" s="183" t="str">
        <f t="shared" si="192"/>
        <v/>
      </c>
      <c r="AO118" s="183" t="str">
        <f t="shared" si="192"/>
        <v/>
      </c>
      <c r="AP118" s="183" t="str">
        <f t="shared" si="192"/>
        <v/>
      </c>
      <c r="AQ118" s="183" t="str">
        <f t="shared" si="192"/>
        <v/>
      </c>
      <c r="AR118" s="183" t="str">
        <f t="shared" si="192"/>
        <v/>
      </c>
      <c r="AS118" s="183" t="str">
        <f t="shared" si="192"/>
        <v/>
      </c>
      <c r="AT118" s="183" t="str">
        <f t="shared" si="192"/>
        <v/>
      </c>
      <c r="AU118" s="183" t="str">
        <f t="shared" si="192"/>
        <v/>
      </c>
      <c r="AV118" s="183" t="str">
        <f t="shared" si="192"/>
        <v/>
      </c>
      <c r="AW118" s="183" t="str">
        <f t="shared" si="192"/>
        <v/>
      </c>
      <c r="AX118" s="183" t="str">
        <f t="shared" si="192"/>
        <v/>
      </c>
      <c r="AY118" s="183" t="str">
        <f t="shared" si="192"/>
        <v/>
      </c>
      <c r="AZ118" s="183" t="str">
        <f t="shared" si="192"/>
        <v/>
      </c>
      <c r="BA118" s="183" t="str">
        <f t="shared" si="192"/>
        <v/>
      </c>
      <c r="BB118" s="183" t="str">
        <f t="shared" si="192"/>
        <v/>
      </c>
      <c r="BC118" s="183" t="str">
        <f t="shared" si="192"/>
        <v/>
      </c>
      <c r="BD118" s="183" t="str">
        <f t="shared" si="192"/>
        <v/>
      </c>
      <c r="BE118" s="183" t="str">
        <f t="shared" si="192"/>
        <v/>
      </c>
      <c r="BF118" s="183" t="str">
        <f t="shared" si="192"/>
        <v/>
      </c>
      <c r="BG118" s="183" t="str">
        <f t="shared" si="192"/>
        <v/>
      </c>
      <c r="BH118" s="183" t="str">
        <f t="shared" si="192"/>
        <v/>
      </c>
      <c r="BI118" s="183" t="str">
        <f t="shared" si="192"/>
        <v/>
      </c>
      <c r="BJ118" s="183" t="str">
        <f t="shared" si="192"/>
        <v/>
      </c>
      <c r="BK118" s="183" t="str">
        <f t="shared" si="192"/>
        <v/>
      </c>
      <c r="BL118" s="183" t="str">
        <f t="shared" si="192"/>
        <v/>
      </c>
      <c r="BM118" s="183" t="str">
        <f t="shared" si="192"/>
        <v/>
      </c>
      <c r="BN118" s="183" t="str">
        <f t="shared" si="192"/>
        <v/>
      </c>
      <c r="BO118" s="183" t="str">
        <f t="shared" si="192"/>
        <v/>
      </c>
      <c r="BP118" s="183" t="str">
        <f t="shared" si="192"/>
        <v/>
      </c>
      <c r="BQ118" s="183" t="str">
        <f t="shared" si="192"/>
        <v/>
      </c>
      <c r="BR118" s="183" t="str">
        <f t="shared" si="192"/>
        <v/>
      </c>
      <c r="BS118" s="183" t="str">
        <f t="shared" si="192"/>
        <v/>
      </c>
      <c r="BT118" s="183" t="str">
        <f t="shared" si="192"/>
        <v/>
      </c>
      <c r="BU118" s="183" t="str">
        <f t="shared" si="192"/>
        <v/>
      </c>
      <c r="BV118" s="183" t="str">
        <f t="shared" si="192"/>
        <v/>
      </c>
      <c r="BW118" s="183" t="str">
        <f t="shared" si="192"/>
        <v/>
      </c>
      <c r="BX118" s="183" t="str">
        <f t="shared" si="192"/>
        <v/>
      </c>
      <c r="BY118" s="183" t="str">
        <f t="shared" si="192"/>
        <v/>
      </c>
      <c r="BZ118" s="183" t="str">
        <f t="shared" si="192"/>
        <v/>
      </c>
      <c r="CA118" s="183" t="str">
        <f t="shared" si="192"/>
        <v/>
      </c>
      <c r="CB118" s="183" t="str">
        <f t="shared" si="192"/>
        <v/>
      </c>
      <c r="CC118" s="183" t="str">
        <f t="shared" si="192"/>
        <v/>
      </c>
      <c r="CD118" s="183" t="str">
        <f t="shared" si="192"/>
        <v/>
      </c>
      <c r="CE118" s="183" t="str">
        <f t="shared" si="192"/>
        <v/>
      </c>
      <c r="CF118" s="183" t="str">
        <f t="shared" si="192"/>
        <v/>
      </c>
      <c r="CG118" s="183" t="str">
        <f t="shared" si="192"/>
        <v/>
      </c>
      <c r="CH118" s="183" t="str">
        <f t="shared" ref="CH118:ES118" si="193">IF(OR(CH116="",CH117=""),"",MONTH(CH116))</f>
        <v/>
      </c>
      <c r="CI118" s="183" t="str">
        <f t="shared" si="193"/>
        <v/>
      </c>
      <c r="CJ118" s="183" t="str">
        <f t="shared" si="193"/>
        <v/>
      </c>
      <c r="CK118" s="183" t="str">
        <f t="shared" si="193"/>
        <v/>
      </c>
      <c r="CL118" s="183" t="str">
        <f t="shared" si="193"/>
        <v/>
      </c>
      <c r="CM118" s="183" t="str">
        <f t="shared" si="193"/>
        <v/>
      </c>
      <c r="CN118" s="183" t="str">
        <f t="shared" si="193"/>
        <v/>
      </c>
      <c r="CO118" s="183" t="str">
        <f t="shared" si="193"/>
        <v/>
      </c>
      <c r="CP118" s="183" t="str">
        <f t="shared" si="193"/>
        <v/>
      </c>
      <c r="CQ118" s="183" t="str">
        <f t="shared" si="193"/>
        <v/>
      </c>
      <c r="CR118" s="183" t="str">
        <f t="shared" si="193"/>
        <v/>
      </c>
      <c r="CS118" s="183" t="str">
        <f t="shared" si="193"/>
        <v/>
      </c>
      <c r="CT118" s="183" t="str">
        <f t="shared" si="193"/>
        <v/>
      </c>
      <c r="CU118" s="183" t="str">
        <f t="shared" si="193"/>
        <v/>
      </c>
      <c r="CV118" s="183" t="str">
        <f t="shared" si="193"/>
        <v/>
      </c>
      <c r="CW118" s="183" t="str">
        <f t="shared" si="193"/>
        <v/>
      </c>
      <c r="CX118" s="183" t="str">
        <f t="shared" si="193"/>
        <v/>
      </c>
      <c r="CY118" s="183" t="str">
        <f t="shared" si="193"/>
        <v/>
      </c>
      <c r="CZ118" s="183" t="str">
        <f t="shared" si="193"/>
        <v/>
      </c>
      <c r="DA118" s="183" t="str">
        <f t="shared" si="193"/>
        <v/>
      </c>
      <c r="DB118" s="183" t="str">
        <f t="shared" si="193"/>
        <v/>
      </c>
      <c r="DC118" s="183" t="str">
        <f t="shared" si="193"/>
        <v/>
      </c>
      <c r="DD118" s="183" t="str">
        <f t="shared" si="193"/>
        <v/>
      </c>
      <c r="DE118" s="183" t="str">
        <f t="shared" si="193"/>
        <v/>
      </c>
      <c r="DF118" s="183" t="str">
        <f t="shared" si="193"/>
        <v/>
      </c>
      <c r="DG118" s="183" t="str">
        <f t="shared" si="193"/>
        <v/>
      </c>
      <c r="DH118" s="183" t="str">
        <f t="shared" si="193"/>
        <v/>
      </c>
      <c r="DI118" s="183" t="str">
        <f t="shared" si="193"/>
        <v/>
      </c>
      <c r="DJ118" s="183" t="str">
        <f t="shared" si="193"/>
        <v/>
      </c>
      <c r="DK118" s="183" t="str">
        <f t="shared" si="193"/>
        <v/>
      </c>
      <c r="DL118" s="183" t="str">
        <f t="shared" si="193"/>
        <v/>
      </c>
      <c r="DM118" s="183" t="str">
        <f t="shared" si="193"/>
        <v/>
      </c>
      <c r="DN118" s="183" t="str">
        <f t="shared" si="193"/>
        <v/>
      </c>
      <c r="DO118" s="183" t="str">
        <f t="shared" si="193"/>
        <v/>
      </c>
      <c r="DP118" s="183" t="str">
        <f t="shared" si="193"/>
        <v/>
      </c>
      <c r="DQ118" s="183" t="str">
        <f t="shared" si="193"/>
        <v/>
      </c>
      <c r="DR118" s="183" t="str">
        <f t="shared" si="193"/>
        <v/>
      </c>
      <c r="DS118" s="183" t="str">
        <f t="shared" si="193"/>
        <v/>
      </c>
      <c r="DT118" s="183" t="str">
        <f t="shared" si="193"/>
        <v/>
      </c>
      <c r="DU118" s="183" t="str">
        <f t="shared" si="193"/>
        <v/>
      </c>
      <c r="DV118" s="183" t="str">
        <f t="shared" si="193"/>
        <v/>
      </c>
      <c r="DW118" s="183" t="str">
        <f t="shared" si="193"/>
        <v/>
      </c>
      <c r="DX118" s="183" t="str">
        <f t="shared" si="193"/>
        <v/>
      </c>
      <c r="DY118" s="183" t="str">
        <f t="shared" si="193"/>
        <v/>
      </c>
      <c r="DZ118" s="183" t="str">
        <f t="shared" si="193"/>
        <v/>
      </c>
      <c r="EA118" s="183" t="str">
        <f t="shared" si="193"/>
        <v/>
      </c>
      <c r="EB118" s="183" t="str">
        <f t="shared" si="193"/>
        <v/>
      </c>
      <c r="EC118" s="183" t="str">
        <f t="shared" si="193"/>
        <v/>
      </c>
      <c r="ED118" s="183" t="str">
        <f t="shared" si="193"/>
        <v/>
      </c>
      <c r="EE118" s="183" t="str">
        <f t="shared" si="193"/>
        <v/>
      </c>
      <c r="EF118" s="183" t="str">
        <f t="shared" si="193"/>
        <v/>
      </c>
      <c r="EG118" s="183" t="str">
        <f t="shared" si="193"/>
        <v/>
      </c>
      <c r="EH118" s="183" t="str">
        <f t="shared" si="193"/>
        <v/>
      </c>
      <c r="EI118" s="183" t="str">
        <f t="shared" si="193"/>
        <v/>
      </c>
      <c r="EJ118" s="183" t="str">
        <f t="shared" si="193"/>
        <v/>
      </c>
      <c r="EK118" s="183" t="str">
        <f t="shared" si="193"/>
        <v/>
      </c>
      <c r="EL118" s="183" t="str">
        <f t="shared" si="193"/>
        <v/>
      </c>
      <c r="EM118" s="183" t="str">
        <f t="shared" si="193"/>
        <v/>
      </c>
      <c r="EN118" s="183" t="str">
        <f t="shared" si="193"/>
        <v/>
      </c>
      <c r="EO118" s="183" t="str">
        <f t="shared" si="193"/>
        <v/>
      </c>
      <c r="EP118" s="183" t="str">
        <f t="shared" si="193"/>
        <v/>
      </c>
      <c r="EQ118" s="183" t="str">
        <f t="shared" si="193"/>
        <v/>
      </c>
      <c r="ER118" s="183" t="str">
        <f t="shared" si="193"/>
        <v/>
      </c>
      <c r="ES118" s="183" t="str">
        <f t="shared" si="193"/>
        <v/>
      </c>
      <c r="ET118" s="183" t="str">
        <f t="shared" ref="ET118:HE118" si="194">IF(OR(ET116="",ET117=""),"",MONTH(ET116))</f>
        <v/>
      </c>
      <c r="EU118" s="183" t="str">
        <f t="shared" si="194"/>
        <v/>
      </c>
      <c r="EV118" s="183" t="str">
        <f t="shared" si="194"/>
        <v/>
      </c>
      <c r="EW118" s="183" t="str">
        <f t="shared" si="194"/>
        <v/>
      </c>
      <c r="EX118" s="183" t="str">
        <f t="shared" si="194"/>
        <v/>
      </c>
      <c r="EY118" s="183" t="str">
        <f t="shared" si="194"/>
        <v/>
      </c>
      <c r="EZ118" s="183" t="str">
        <f t="shared" si="194"/>
        <v/>
      </c>
      <c r="FA118" s="183" t="str">
        <f t="shared" si="194"/>
        <v/>
      </c>
      <c r="FB118" s="183" t="str">
        <f t="shared" si="194"/>
        <v/>
      </c>
      <c r="FC118" s="183" t="str">
        <f t="shared" si="194"/>
        <v/>
      </c>
      <c r="FD118" s="183" t="str">
        <f t="shared" si="194"/>
        <v/>
      </c>
      <c r="FE118" s="183" t="str">
        <f t="shared" si="194"/>
        <v/>
      </c>
      <c r="FF118" s="183" t="str">
        <f t="shared" si="194"/>
        <v/>
      </c>
      <c r="FG118" s="183" t="str">
        <f t="shared" si="194"/>
        <v/>
      </c>
      <c r="FH118" s="183" t="str">
        <f t="shared" si="194"/>
        <v/>
      </c>
      <c r="FI118" s="183" t="str">
        <f t="shared" si="194"/>
        <v/>
      </c>
      <c r="FJ118" s="183" t="str">
        <f t="shared" si="194"/>
        <v/>
      </c>
      <c r="FK118" s="183" t="str">
        <f t="shared" si="194"/>
        <v/>
      </c>
      <c r="FL118" s="183" t="str">
        <f t="shared" si="194"/>
        <v/>
      </c>
      <c r="FM118" s="183" t="str">
        <f t="shared" si="194"/>
        <v/>
      </c>
      <c r="FN118" s="183" t="str">
        <f t="shared" si="194"/>
        <v/>
      </c>
      <c r="FO118" s="183" t="str">
        <f t="shared" si="194"/>
        <v/>
      </c>
      <c r="FP118" s="183" t="str">
        <f t="shared" si="194"/>
        <v/>
      </c>
      <c r="FQ118" s="183" t="str">
        <f t="shared" si="194"/>
        <v/>
      </c>
      <c r="FR118" s="183" t="str">
        <f t="shared" si="194"/>
        <v/>
      </c>
      <c r="FS118" s="183" t="str">
        <f t="shared" si="194"/>
        <v/>
      </c>
      <c r="FT118" s="183" t="str">
        <f t="shared" si="194"/>
        <v/>
      </c>
      <c r="FU118" s="183" t="str">
        <f t="shared" si="194"/>
        <v/>
      </c>
      <c r="FV118" s="183" t="str">
        <f t="shared" si="194"/>
        <v/>
      </c>
      <c r="FW118" s="183" t="str">
        <f t="shared" si="194"/>
        <v/>
      </c>
      <c r="FX118" s="183" t="str">
        <f t="shared" si="194"/>
        <v/>
      </c>
      <c r="FY118" s="183" t="str">
        <f t="shared" si="194"/>
        <v/>
      </c>
      <c r="FZ118" s="183" t="str">
        <f t="shared" si="194"/>
        <v/>
      </c>
      <c r="GA118" s="183" t="str">
        <f t="shared" si="194"/>
        <v/>
      </c>
      <c r="GB118" s="183" t="str">
        <f t="shared" si="194"/>
        <v/>
      </c>
      <c r="GC118" s="183" t="str">
        <f t="shared" si="194"/>
        <v/>
      </c>
      <c r="GD118" s="183" t="str">
        <f t="shared" si="194"/>
        <v/>
      </c>
      <c r="GE118" s="183" t="str">
        <f t="shared" si="194"/>
        <v/>
      </c>
      <c r="GF118" s="183" t="str">
        <f t="shared" si="194"/>
        <v/>
      </c>
      <c r="GG118" s="183" t="str">
        <f t="shared" si="194"/>
        <v/>
      </c>
      <c r="GH118" s="183" t="str">
        <f t="shared" si="194"/>
        <v/>
      </c>
      <c r="GI118" s="183" t="str">
        <f t="shared" si="194"/>
        <v/>
      </c>
      <c r="GJ118" s="183" t="str">
        <f t="shared" si="194"/>
        <v/>
      </c>
      <c r="GK118" s="183" t="str">
        <f t="shared" si="194"/>
        <v/>
      </c>
      <c r="GL118" s="183" t="str">
        <f t="shared" si="194"/>
        <v/>
      </c>
      <c r="GM118" s="183" t="str">
        <f t="shared" si="194"/>
        <v/>
      </c>
      <c r="GN118" s="183" t="str">
        <f t="shared" si="194"/>
        <v/>
      </c>
      <c r="GO118" s="183" t="str">
        <f t="shared" si="194"/>
        <v/>
      </c>
      <c r="GP118" s="183" t="str">
        <f t="shared" si="194"/>
        <v/>
      </c>
      <c r="GQ118" s="183" t="str">
        <f t="shared" si="194"/>
        <v/>
      </c>
      <c r="GR118" s="183" t="str">
        <f t="shared" si="194"/>
        <v/>
      </c>
      <c r="GS118" s="183" t="str">
        <f t="shared" si="194"/>
        <v/>
      </c>
      <c r="GT118" s="183" t="str">
        <f t="shared" si="194"/>
        <v/>
      </c>
      <c r="GU118" s="183" t="str">
        <f t="shared" si="194"/>
        <v/>
      </c>
      <c r="GV118" s="183" t="str">
        <f t="shared" si="194"/>
        <v/>
      </c>
      <c r="GW118" s="183" t="str">
        <f t="shared" si="194"/>
        <v/>
      </c>
      <c r="GX118" s="183" t="str">
        <f t="shared" si="194"/>
        <v/>
      </c>
      <c r="GY118" s="183" t="str">
        <f t="shared" si="194"/>
        <v/>
      </c>
      <c r="GZ118" s="183" t="str">
        <f t="shared" si="194"/>
        <v/>
      </c>
      <c r="HA118" s="183" t="str">
        <f t="shared" si="194"/>
        <v/>
      </c>
      <c r="HB118" s="183" t="str">
        <f t="shared" si="194"/>
        <v/>
      </c>
      <c r="HC118" s="183" t="str">
        <f t="shared" si="194"/>
        <v/>
      </c>
      <c r="HD118" s="183" t="str">
        <f t="shared" si="194"/>
        <v/>
      </c>
      <c r="HE118" s="183" t="str">
        <f t="shared" si="194"/>
        <v/>
      </c>
      <c r="HF118" s="183" t="str">
        <f t="shared" ref="HF118:JQ118" si="195">IF(OR(HF116="",HF117=""),"",MONTH(HF116))</f>
        <v/>
      </c>
      <c r="HG118" s="183" t="str">
        <f t="shared" si="195"/>
        <v/>
      </c>
      <c r="HH118" s="183" t="str">
        <f t="shared" si="195"/>
        <v/>
      </c>
      <c r="HI118" s="183" t="str">
        <f t="shared" si="195"/>
        <v/>
      </c>
      <c r="HJ118" s="183" t="str">
        <f t="shared" si="195"/>
        <v/>
      </c>
      <c r="HK118" s="183" t="str">
        <f t="shared" si="195"/>
        <v/>
      </c>
      <c r="HL118" s="183" t="str">
        <f t="shared" si="195"/>
        <v/>
      </c>
      <c r="HM118" s="183" t="str">
        <f t="shared" si="195"/>
        <v/>
      </c>
      <c r="HN118" s="183" t="str">
        <f t="shared" si="195"/>
        <v/>
      </c>
      <c r="HO118" s="183" t="str">
        <f t="shared" si="195"/>
        <v/>
      </c>
      <c r="HP118" s="183" t="str">
        <f t="shared" si="195"/>
        <v/>
      </c>
      <c r="HQ118" s="183" t="str">
        <f t="shared" si="195"/>
        <v/>
      </c>
      <c r="HR118" s="183" t="str">
        <f t="shared" si="195"/>
        <v/>
      </c>
      <c r="HS118" s="183" t="str">
        <f t="shared" si="195"/>
        <v/>
      </c>
      <c r="HT118" s="183" t="str">
        <f t="shared" si="195"/>
        <v/>
      </c>
      <c r="HU118" s="183" t="str">
        <f t="shared" si="195"/>
        <v/>
      </c>
      <c r="HV118" s="183" t="str">
        <f t="shared" si="195"/>
        <v/>
      </c>
      <c r="HW118" s="183" t="str">
        <f t="shared" si="195"/>
        <v/>
      </c>
      <c r="HX118" s="183" t="str">
        <f t="shared" si="195"/>
        <v/>
      </c>
      <c r="HY118" s="183" t="str">
        <f t="shared" si="195"/>
        <v/>
      </c>
      <c r="HZ118" s="183" t="str">
        <f t="shared" si="195"/>
        <v/>
      </c>
      <c r="IA118" s="183" t="str">
        <f t="shared" si="195"/>
        <v/>
      </c>
      <c r="IB118" s="183" t="str">
        <f t="shared" si="195"/>
        <v/>
      </c>
      <c r="IC118" s="183" t="str">
        <f t="shared" si="195"/>
        <v/>
      </c>
      <c r="ID118" s="183" t="str">
        <f t="shared" si="195"/>
        <v/>
      </c>
      <c r="IE118" s="183" t="str">
        <f t="shared" si="195"/>
        <v/>
      </c>
      <c r="IF118" s="183" t="str">
        <f t="shared" si="195"/>
        <v/>
      </c>
      <c r="IG118" s="183" t="str">
        <f t="shared" si="195"/>
        <v/>
      </c>
      <c r="IH118" s="183" t="str">
        <f t="shared" si="195"/>
        <v/>
      </c>
      <c r="II118" s="183" t="str">
        <f t="shared" si="195"/>
        <v/>
      </c>
      <c r="IJ118" s="183" t="str">
        <f t="shared" si="195"/>
        <v/>
      </c>
      <c r="IK118" s="183" t="str">
        <f t="shared" si="195"/>
        <v/>
      </c>
      <c r="IL118" s="183" t="str">
        <f t="shared" si="195"/>
        <v/>
      </c>
      <c r="IM118" s="183" t="str">
        <f t="shared" si="195"/>
        <v/>
      </c>
      <c r="IN118" s="183" t="str">
        <f t="shared" si="195"/>
        <v/>
      </c>
      <c r="IO118" s="183" t="str">
        <f t="shared" si="195"/>
        <v/>
      </c>
      <c r="IP118" s="183" t="str">
        <f t="shared" si="195"/>
        <v/>
      </c>
      <c r="IQ118" s="183" t="str">
        <f t="shared" si="195"/>
        <v/>
      </c>
      <c r="IR118" s="183" t="str">
        <f t="shared" si="195"/>
        <v/>
      </c>
      <c r="IS118" s="183" t="str">
        <f t="shared" si="195"/>
        <v/>
      </c>
      <c r="IT118" s="183" t="str">
        <f t="shared" si="195"/>
        <v/>
      </c>
      <c r="IU118" s="183" t="str">
        <f t="shared" si="195"/>
        <v/>
      </c>
      <c r="IV118" s="183" t="str">
        <f t="shared" si="195"/>
        <v/>
      </c>
      <c r="IW118" s="183" t="str">
        <f t="shared" si="195"/>
        <v/>
      </c>
      <c r="IX118" s="183" t="str">
        <f t="shared" si="195"/>
        <v/>
      </c>
      <c r="IY118" s="183" t="str">
        <f t="shared" si="195"/>
        <v/>
      </c>
      <c r="IZ118" s="183" t="str">
        <f t="shared" si="195"/>
        <v/>
      </c>
      <c r="JA118" s="183" t="str">
        <f t="shared" si="195"/>
        <v/>
      </c>
      <c r="JB118" s="183" t="str">
        <f t="shared" si="195"/>
        <v/>
      </c>
      <c r="JC118" s="183" t="str">
        <f t="shared" si="195"/>
        <v/>
      </c>
      <c r="JD118" s="183" t="str">
        <f t="shared" si="195"/>
        <v/>
      </c>
      <c r="JE118" s="183" t="str">
        <f t="shared" si="195"/>
        <v/>
      </c>
      <c r="JF118" s="183" t="str">
        <f t="shared" si="195"/>
        <v/>
      </c>
      <c r="JG118" s="183" t="str">
        <f t="shared" si="195"/>
        <v/>
      </c>
      <c r="JH118" s="183" t="str">
        <f t="shared" si="195"/>
        <v/>
      </c>
      <c r="JI118" s="183" t="str">
        <f t="shared" si="195"/>
        <v/>
      </c>
      <c r="JJ118" s="183" t="str">
        <f t="shared" si="195"/>
        <v/>
      </c>
      <c r="JK118" s="183" t="str">
        <f t="shared" si="195"/>
        <v/>
      </c>
      <c r="JL118" s="183" t="str">
        <f t="shared" si="195"/>
        <v/>
      </c>
      <c r="JM118" s="183" t="str">
        <f t="shared" si="195"/>
        <v/>
      </c>
      <c r="JN118" s="183" t="str">
        <f t="shared" si="195"/>
        <v/>
      </c>
      <c r="JO118" s="183" t="str">
        <f t="shared" si="195"/>
        <v/>
      </c>
      <c r="JP118" s="183" t="str">
        <f t="shared" si="195"/>
        <v/>
      </c>
      <c r="JQ118" s="183" t="str">
        <f t="shared" si="195"/>
        <v/>
      </c>
      <c r="JR118" s="183" t="str">
        <f t="shared" ref="JR118:MC118" si="196">IF(OR(JR116="",JR117=""),"",MONTH(JR116))</f>
        <v/>
      </c>
      <c r="JS118" s="183" t="str">
        <f t="shared" si="196"/>
        <v/>
      </c>
      <c r="JT118" s="183" t="str">
        <f t="shared" si="196"/>
        <v/>
      </c>
      <c r="JU118" s="183" t="str">
        <f t="shared" si="196"/>
        <v/>
      </c>
      <c r="JV118" s="183" t="str">
        <f t="shared" si="196"/>
        <v/>
      </c>
      <c r="JW118" s="183" t="str">
        <f t="shared" si="196"/>
        <v/>
      </c>
      <c r="JX118" s="183" t="str">
        <f t="shared" si="196"/>
        <v/>
      </c>
      <c r="JY118" s="183" t="str">
        <f t="shared" si="196"/>
        <v/>
      </c>
      <c r="JZ118" s="183" t="str">
        <f t="shared" si="196"/>
        <v/>
      </c>
      <c r="KA118" s="183" t="str">
        <f t="shared" si="196"/>
        <v/>
      </c>
      <c r="KB118" s="183" t="str">
        <f t="shared" si="196"/>
        <v/>
      </c>
      <c r="KC118" s="183" t="str">
        <f t="shared" si="196"/>
        <v/>
      </c>
      <c r="KD118" s="183" t="str">
        <f t="shared" si="196"/>
        <v/>
      </c>
      <c r="KE118" s="183" t="str">
        <f t="shared" si="196"/>
        <v/>
      </c>
      <c r="KF118" s="183" t="str">
        <f t="shared" si="196"/>
        <v/>
      </c>
      <c r="KG118" s="183" t="str">
        <f t="shared" si="196"/>
        <v/>
      </c>
      <c r="KH118" s="183" t="str">
        <f t="shared" si="196"/>
        <v/>
      </c>
      <c r="KI118" s="183" t="str">
        <f t="shared" si="196"/>
        <v/>
      </c>
      <c r="KJ118" s="183" t="str">
        <f t="shared" si="196"/>
        <v/>
      </c>
      <c r="KK118" s="183" t="str">
        <f t="shared" si="196"/>
        <v/>
      </c>
      <c r="KL118" s="183" t="str">
        <f t="shared" si="196"/>
        <v/>
      </c>
      <c r="KM118" s="183" t="str">
        <f t="shared" si="196"/>
        <v/>
      </c>
      <c r="KN118" s="183" t="str">
        <f t="shared" si="196"/>
        <v/>
      </c>
      <c r="KO118" s="183" t="str">
        <f t="shared" si="196"/>
        <v/>
      </c>
      <c r="KP118" s="183" t="str">
        <f t="shared" si="196"/>
        <v/>
      </c>
      <c r="KQ118" s="183" t="str">
        <f t="shared" si="196"/>
        <v/>
      </c>
      <c r="KR118" s="183" t="str">
        <f t="shared" si="196"/>
        <v/>
      </c>
      <c r="KS118" s="183" t="str">
        <f t="shared" si="196"/>
        <v/>
      </c>
      <c r="KT118" s="183" t="str">
        <f t="shared" si="196"/>
        <v/>
      </c>
      <c r="KU118" s="183" t="str">
        <f t="shared" si="196"/>
        <v/>
      </c>
      <c r="KV118" s="183" t="str">
        <f t="shared" si="196"/>
        <v/>
      </c>
      <c r="KW118" s="183" t="str">
        <f t="shared" si="196"/>
        <v/>
      </c>
      <c r="KX118" s="183" t="str">
        <f t="shared" si="196"/>
        <v/>
      </c>
      <c r="KY118" s="183" t="str">
        <f t="shared" si="196"/>
        <v/>
      </c>
      <c r="KZ118" s="183" t="str">
        <f t="shared" si="196"/>
        <v/>
      </c>
      <c r="LA118" s="183" t="str">
        <f t="shared" si="196"/>
        <v/>
      </c>
      <c r="LB118" s="183" t="str">
        <f t="shared" si="196"/>
        <v/>
      </c>
      <c r="LC118" s="183" t="str">
        <f t="shared" si="196"/>
        <v/>
      </c>
      <c r="LD118" s="183" t="str">
        <f t="shared" si="196"/>
        <v/>
      </c>
      <c r="LE118" s="183" t="str">
        <f t="shared" si="196"/>
        <v/>
      </c>
      <c r="LF118" s="183" t="str">
        <f t="shared" si="196"/>
        <v/>
      </c>
      <c r="LG118" s="183" t="str">
        <f t="shared" si="196"/>
        <v/>
      </c>
      <c r="LH118" s="183" t="str">
        <f t="shared" si="196"/>
        <v/>
      </c>
      <c r="LI118" s="183" t="str">
        <f t="shared" si="196"/>
        <v/>
      </c>
      <c r="LJ118" s="183" t="str">
        <f t="shared" si="196"/>
        <v/>
      </c>
      <c r="LK118" s="183" t="str">
        <f t="shared" si="196"/>
        <v/>
      </c>
      <c r="LL118" s="183" t="str">
        <f t="shared" si="196"/>
        <v/>
      </c>
      <c r="LM118" s="183" t="str">
        <f t="shared" si="196"/>
        <v/>
      </c>
      <c r="LN118" s="183" t="str">
        <f t="shared" si="196"/>
        <v/>
      </c>
      <c r="LO118" s="183" t="str">
        <f t="shared" si="196"/>
        <v/>
      </c>
      <c r="LP118" s="183" t="str">
        <f t="shared" si="196"/>
        <v/>
      </c>
      <c r="LQ118" s="183" t="str">
        <f t="shared" si="196"/>
        <v/>
      </c>
      <c r="LR118" s="183" t="str">
        <f t="shared" si="196"/>
        <v/>
      </c>
      <c r="LS118" s="183" t="str">
        <f t="shared" si="196"/>
        <v/>
      </c>
      <c r="LT118" s="183" t="str">
        <f t="shared" si="196"/>
        <v/>
      </c>
      <c r="LU118" s="183" t="str">
        <f t="shared" si="196"/>
        <v/>
      </c>
      <c r="LV118" s="183" t="str">
        <f t="shared" si="196"/>
        <v/>
      </c>
      <c r="LW118" s="183" t="str">
        <f t="shared" si="196"/>
        <v/>
      </c>
      <c r="LX118" s="183" t="str">
        <f t="shared" si="196"/>
        <v/>
      </c>
      <c r="LY118" s="183" t="str">
        <f t="shared" si="196"/>
        <v/>
      </c>
      <c r="LZ118" s="183" t="str">
        <f t="shared" si="196"/>
        <v/>
      </c>
      <c r="MA118" s="183" t="str">
        <f t="shared" si="196"/>
        <v/>
      </c>
      <c r="MB118" s="183" t="str">
        <f t="shared" si="196"/>
        <v/>
      </c>
      <c r="MC118" s="183" t="str">
        <f t="shared" si="196"/>
        <v/>
      </c>
      <c r="MD118" s="183" t="str">
        <f t="shared" ref="MD118:NU118" si="197">IF(OR(MD116="",MD117=""),"",MONTH(MD116))</f>
        <v/>
      </c>
      <c r="ME118" s="183" t="str">
        <f t="shared" si="197"/>
        <v/>
      </c>
      <c r="MF118" s="183" t="str">
        <f t="shared" si="197"/>
        <v/>
      </c>
      <c r="MG118" s="183" t="str">
        <f t="shared" si="197"/>
        <v/>
      </c>
      <c r="MH118" s="183" t="str">
        <f t="shared" si="197"/>
        <v/>
      </c>
      <c r="MI118" s="183" t="str">
        <f t="shared" si="197"/>
        <v/>
      </c>
      <c r="MJ118" s="183" t="str">
        <f t="shared" si="197"/>
        <v/>
      </c>
      <c r="MK118" s="183" t="str">
        <f t="shared" si="197"/>
        <v/>
      </c>
      <c r="ML118" s="183" t="str">
        <f t="shared" si="197"/>
        <v/>
      </c>
      <c r="MM118" s="183" t="str">
        <f t="shared" si="197"/>
        <v/>
      </c>
      <c r="MN118" s="183" t="str">
        <f t="shared" si="197"/>
        <v/>
      </c>
      <c r="MO118" s="183" t="str">
        <f t="shared" si="197"/>
        <v/>
      </c>
      <c r="MP118" s="183" t="str">
        <f t="shared" si="197"/>
        <v/>
      </c>
      <c r="MQ118" s="183" t="str">
        <f t="shared" si="197"/>
        <v/>
      </c>
      <c r="MR118" s="183" t="str">
        <f t="shared" si="197"/>
        <v/>
      </c>
      <c r="MS118" s="183" t="str">
        <f t="shared" si="197"/>
        <v/>
      </c>
      <c r="MT118" s="183" t="str">
        <f t="shared" si="197"/>
        <v/>
      </c>
      <c r="MU118" s="183" t="str">
        <f t="shared" si="197"/>
        <v/>
      </c>
      <c r="MV118" s="183" t="str">
        <f t="shared" si="197"/>
        <v/>
      </c>
      <c r="MW118" s="183" t="str">
        <f t="shared" si="197"/>
        <v/>
      </c>
      <c r="MX118" s="183" t="str">
        <f t="shared" si="197"/>
        <v/>
      </c>
      <c r="MY118" s="183" t="str">
        <f t="shared" si="197"/>
        <v/>
      </c>
      <c r="MZ118" s="183" t="str">
        <f t="shared" si="197"/>
        <v/>
      </c>
      <c r="NA118" s="183" t="str">
        <f t="shared" si="197"/>
        <v/>
      </c>
      <c r="NB118" s="183" t="str">
        <f t="shared" si="197"/>
        <v/>
      </c>
      <c r="NC118" s="183" t="str">
        <f t="shared" si="197"/>
        <v/>
      </c>
      <c r="ND118" s="183" t="str">
        <f t="shared" si="197"/>
        <v/>
      </c>
      <c r="NE118" s="183" t="str">
        <f t="shared" si="197"/>
        <v/>
      </c>
      <c r="NF118" s="183" t="str">
        <f t="shared" si="197"/>
        <v/>
      </c>
      <c r="NG118" s="183" t="str">
        <f t="shared" si="197"/>
        <v/>
      </c>
      <c r="NH118" s="183" t="str">
        <f t="shared" si="197"/>
        <v/>
      </c>
      <c r="NI118" s="183" t="str">
        <f t="shared" si="197"/>
        <v/>
      </c>
      <c r="NJ118" s="183" t="str">
        <f t="shared" si="197"/>
        <v/>
      </c>
      <c r="NK118" s="183" t="str">
        <f t="shared" si="197"/>
        <v/>
      </c>
      <c r="NL118" s="183" t="str">
        <f t="shared" si="197"/>
        <v/>
      </c>
      <c r="NM118" s="183" t="str">
        <f t="shared" si="197"/>
        <v/>
      </c>
      <c r="NN118" s="183" t="str">
        <f t="shared" si="197"/>
        <v/>
      </c>
      <c r="NO118" s="183" t="str">
        <f t="shared" si="197"/>
        <v/>
      </c>
      <c r="NP118" s="183" t="str">
        <f t="shared" si="197"/>
        <v/>
      </c>
      <c r="NQ118" s="183" t="str">
        <f t="shared" si="197"/>
        <v/>
      </c>
      <c r="NR118" s="183" t="str">
        <f t="shared" si="197"/>
        <v/>
      </c>
      <c r="NS118" s="183" t="str">
        <f t="shared" si="197"/>
        <v/>
      </c>
      <c r="NT118" s="183" t="str">
        <f t="shared" si="197"/>
        <v/>
      </c>
      <c r="NU118" s="183" t="str">
        <f t="shared" si="197"/>
        <v/>
      </c>
      <c r="NV118" s="3"/>
    </row>
    <row r="119" spans="13:386" s="7" customFormat="1" ht="12.95" customHeight="1" x14ac:dyDescent="0.2">
      <c r="M119" s="91"/>
      <c r="N119" s="179" t="s">
        <v>102</v>
      </c>
      <c r="O119" s="180"/>
      <c r="P119" s="163"/>
      <c r="Q119" s="163"/>
      <c r="R119" s="163"/>
      <c r="S119" s="163"/>
      <c r="T119" s="183" t="str">
        <f>IF(OR(T116="",T117=""),"",DAY(T116))</f>
        <v/>
      </c>
      <c r="U119" s="183" t="str">
        <f>IF(OR(U116="",U117=""),"",DAY(U116))</f>
        <v/>
      </c>
      <c r="V119" s="183" t="str">
        <f t="shared" ref="V119:CG119" si="198">IF(OR(V116="",V117=""),"",DAY(V116))</f>
        <v/>
      </c>
      <c r="W119" s="183" t="str">
        <f t="shared" si="198"/>
        <v/>
      </c>
      <c r="X119" s="183" t="str">
        <f t="shared" si="198"/>
        <v/>
      </c>
      <c r="Y119" s="183" t="str">
        <f t="shared" si="198"/>
        <v/>
      </c>
      <c r="Z119" s="183" t="str">
        <f t="shared" si="198"/>
        <v/>
      </c>
      <c r="AA119" s="183" t="str">
        <f t="shared" si="198"/>
        <v/>
      </c>
      <c r="AB119" s="183" t="str">
        <f t="shared" si="198"/>
        <v/>
      </c>
      <c r="AC119" s="183" t="str">
        <f t="shared" si="198"/>
        <v/>
      </c>
      <c r="AD119" s="183" t="str">
        <f t="shared" si="198"/>
        <v/>
      </c>
      <c r="AE119" s="183" t="str">
        <f t="shared" si="198"/>
        <v/>
      </c>
      <c r="AF119" s="183" t="str">
        <f t="shared" si="198"/>
        <v/>
      </c>
      <c r="AG119" s="183" t="str">
        <f t="shared" si="198"/>
        <v/>
      </c>
      <c r="AH119" s="183" t="str">
        <f t="shared" si="198"/>
        <v/>
      </c>
      <c r="AI119" s="183" t="str">
        <f t="shared" si="198"/>
        <v/>
      </c>
      <c r="AJ119" s="183" t="str">
        <f t="shared" si="198"/>
        <v/>
      </c>
      <c r="AK119" s="183" t="str">
        <f t="shared" si="198"/>
        <v/>
      </c>
      <c r="AL119" s="183" t="str">
        <f t="shared" si="198"/>
        <v/>
      </c>
      <c r="AM119" s="183" t="str">
        <f t="shared" si="198"/>
        <v/>
      </c>
      <c r="AN119" s="183" t="str">
        <f t="shared" si="198"/>
        <v/>
      </c>
      <c r="AO119" s="183" t="str">
        <f t="shared" si="198"/>
        <v/>
      </c>
      <c r="AP119" s="183" t="str">
        <f t="shared" si="198"/>
        <v/>
      </c>
      <c r="AQ119" s="183" t="str">
        <f t="shared" si="198"/>
        <v/>
      </c>
      <c r="AR119" s="183" t="str">
        <f t="shared" si="198"/>
        <v/>
      </c>
      <c r="AS119" s="183" t="str">
        <f t="shared" si="198"/>
        <v/>
      </c>
      <c r="AT119" s="183" t="str">
        <f t="shared" si="198"/>
        <v/>
      </c>
      <c r="AU119" s="183" t="str">
        <f t="shared" si="198"/>
        <v/>
      </c>
      <c r="AV119" s="183" t="str">
        <f t="shared" si="198"/>
        <v/>
      </c>
      <c r="AW119" s="183" t="str">
        <f t="shared" si="198"/>
        <v/>
      </c>
      <c r="AX119" s="183" t="str">
        <f t="shared" si="198"/>
        <v/>
      </c>
      <c r="AY119" s="183" t="str">
        <f t="shared" si="198"/>
        <v/>
      </c>
      <c r="AZ119" s="183" t="str">
        <f t="shared" si="198"/>
        <v/>
      </c>
      <c r="BA119" s="183" t="str">
        <f t="shared" si="198"/>
        <v/>
      </c>
      <c r="BB119" s="183" t="str">
        <f t="shared" si="198"/>
        <v/>
      </c>
      <c r="BC119" s="183" t="str">
        <f t="shared" si="198"/>
        <v/>
      </c>
      <c r="BD119" s="183" t="str">
        <f t="shared" si="198"/>
        <v/>
      </c>
      <c r="BE119" s="183" t="str">
        <f t="shared" si="198"/>
        <v/>
      </c>
      <c r="BF119" s="183" t="str">
        <f t="shared" si="198"/>
        <v/>
      </c>
      <c r="BG119" s="183" t="str">
        <f t="shared" si="198"/>
        <v/>
      </c>
      <c r="BH119" s="183" t="str">
        <f t="shared" si="198"/>
        <v/>
      </c>
      <c r="BI119" s="183" t="str">
        <f t="shared" si="198"/>
        <v/>
      </c>
      <c r="BJ119" s="183" t="str">
        <f t="shared" si="198"/>
        <v/>
      </c>
      <c r="BK119" s="183" t="str">
        <f t="shared" si="198"/>
        <v/>
      </c>
      <c r="BL119" s="183" t="str">
        <f t="shared" si="198"/>
        <v/>
      </c>
      <c r="BM119" s="183" t="str">
        <f t="shared" si="198"/>
        <v/>
      </c>
      <c r="BN119" s="183" t="str">
        <f t="shared" si="198"/>
        <v/>
      </c>
      <c r="BO119" s="183" t="str">
        <f t="shared" si="198"/>
        <v/>
      </c>
      <c r="BP119" s="183" t="str">
        <f t="shared" si="198"/>
        <v/>
      </c>
      <c r="BQ119" s="183" t="str">
        <f t="shared" si="198"/>
        <v/>
      </c>
      <c r="BR119" s="183" t="str">
        <f t="shared" si="198"/>
        <v/>
      </c>
      <c r="BS119" s="183" t="str">
        <f t="shared" si="198"/>
        <v/>
      </c>
      <c r="BT119" s="183" t="str">
        <f t="shared" si="198"/>
        <v/>
      </c>
      <c r="BU119" s="183" t="str">
        <f t="shared" si="198"/>
        <v/>
      </c>
      <c r="BV119" s="183" t="str">
        <f t="shared" si="198"/>
        <v/>
      </c>
      <c r="BW119" s="183" t="str">
        <f t="shared" si="198"/>
        <v/>
      </c>
      <c r="BX119" s="183" t="str">
        <f t="shared" si="198"/>
        <v/>
      </c>
      <c r="BY119" s="183" t="str">
        <f t="shared" si="198"/>
        <v/>
      </c>
      <c r="BZ119" s="183" t="str">
        <f t="shared" si="198"/>
        <v/>
      </c>
      <c r="CA119" s="183" t="str">
        <f t="shared" si="198"/>
        <v/>
      </c>
      <c r="CB119" s="183" t="str">
        <f t="shared" si="198"/>
        <v/>
      </c>
      <c r="CC119" s="183" t="str">
        <f t="shared" si="198"/>
        <v/>
      </c>
      <c r="CD119" s="183" t="str">
        <f t="shared" si="198"/>
        <v/>
      </c>
      <c r="CE119" s="183" t="str">
        <f t="shared" si="198"/>
        <v/>
      </c>
      <c r="CF119" s="183" t="str">
        <f t="shared" si="198"/>
        <v/>
      </c>
      <c r="CG119" s="183" t="str">
        <f t="shared" si="198"/>
        <v/>
      </c>
      <c r="CH119" s="183" t="str">
        <f t="shared" ref="CH119:ES119" si="199">IF(OR(CH116="",CH117=""),"",DAY(CH116))</f>
        <v/>
      </c>
      <c r="CI119" s="183" t="str">
        <f t="shared" si="199"/>
        <v/>
      </c>
      <c r="CJ119" s="183" t="str">
        <f t="shared" si="199"/>
        <v/>
      </c>
      <c r="CK119" s="183" t="str">
        <f t="shared" si="199"/>
        <v/>
      </c>
      <c r="CL119" s="183" t="str">
        <f t="shared" si="199"/>
        <v/>
      </c>
      <c r="CM119" s="183" t="str">
        <f t="shared" si="199"/>
        <v/>
      </c>
      <c r="CN119" s="183" t="str">
        <f t="shared" si="199"/>
        <v/>
      </c>
      <c r="CO119" s="183" t="str">
        <f t="shared" si="199"/>
        <v/>
      </c>
      <c r="CP119" s="183" t="str">
        <f t="shared" si="199"/>
        <v/>
      </c>
      <c r="CQ119" s="183" t="str">
        <f t="shared" si="199"/>
        <v/>
      </c>
      <c r="CR119" s="183" t="str">
        <f t="shared" si="199"/>
        <v/>
      </c>
      <c r="CS119" s="183" t="str">
        <f t="shared" si="199"/>
        <v/>
      </c>
      <c r="CT119" s="183" t="str">
        <f t="shared" si="199"/>
        <v/>
      </c>
      <c r="CU119" s="183" t="str">
        <f t="shared" si="199"/>
        <v/>
      </c>
      <c r="CV119" s="183" t="str">
        <f t="shared" si="199"/>
        <v/>
      </c>
      <c r="CW119" s="183" t="str">
        <f t="shared" si="199"/>
        <v/>
      </c>
      <c r="CX119" s="183" t="str">
        <f t="shared" si="199"/>
        <v/>
      </c>
      <c r="CY119" s="183" t="str">
        <f t="shared" si="199"/>
        <v/>
      </c>
      <c r="CZ119" s="183" t="str">
        <f t="shared" si="199"/>
        <v/>
      </c>
      <c r="DA119" s="183" t="str">
        <f t="shared" si="199"/>
        <v/>
      </c>
      <c r="DB119" s="183" t="str">
        <f t="shared" si="199"/>
        <v/>
      </c>
      <c r="DC119" s="183" t="str">
        <f t="shared" si="199"/>
        <v/>
      </c>
      <c r="DD119" s="183" t="str">
        <f t="shared" si="199"/>
        <v/>
      </c>
      <c r="DE119" s="183" t="str">
        <f t="shared" si="199"/>
        <v/>
      </c>
      <c r="DF119" s="183" t="str">
        <f t="shared" si="199"/>
        <v/>
      </c>
      <c r="DG119" s="183" t="str">
        <f t="shared" si="199"/>
        <v/>
      </c>
      <c r="DH119" s="183" t="str">
        <f t="shared" si="199"/>
        <v/>
      </c>
      <c r="DI119" s="183" t="str">
        <f t="shared" si="199"/>
        <v/>
      </c>
      <c r="DJ119" s="183" t="str">
        <f t="shared" si="199"/>
        <v/>
      </c>
      <c r="DK119" s="183" t="str">
        <f t="shared" si="199"/>
        <v/>
      </c>
      <c r="DL119" s="183" t="str">
        <f t="shared" si="199"/>
        <v/>
      </c>
      <c r="DM119" s="183" t="str">
        <f t="shared" si="199"/>
        <v/>
      </c>
      <c r="DN119" s="183" t="str">
        <f t="shared" si="199"/>
        <v/>
      </c>
      <c r="DO119" s="183" t="str">
        <f t="shared" si="199"/>
        <v/>
      </c>
      <c r="DP119" s="183" t="str">
        <f t="shared" si="199"/>
        <v/>
      </c>
      <c r="DQ119" s="183" t="str">
        <f t="shared" si="199"/>
        <v/>
      </c>
      <c r="DR119" s="183" t="str">
        <f t="shared" si="199"/>
        <v/>
      </c>
      <c r="DS119" s="183" t="str">
        <f t="shared" si="199"/>
        <v/>
      </c>
      <c r="DT119" s="183" t="str">
        <f t="shared" si="199"/>
        <v/>
      </c>
      <c r="DU119" s="183" t="str">
        <f t="shared" si="199"/>
        <v/>
      </c>
      <c r="DV119" s="183" t="str">
        <f t="shared" si="199"/>
        <v/>
      </c>
      <c r="DW119" s="183" t="str">
        <f t="shared" si="199"/>
        <v/>
      </c>
      <c r="DX119" s="183" t="str">
        <f t="shared" si="199"/>
        <v/>
      </c>
      <c r="DY119" s="183" t="str">
        <f t="shared" si="199"/>
        <v/>
      </c>
      <c r="DZ119" s="183" t="str">
        <f t="shared" si="199"/>
        <v/>
      </c>
      <c r="EA119" s="183" t="str">
        <f t="shared" si="199"/>
        <v/>
      </c>
      <c r="EB119" s="183" t="str">
        <f t="shared" si="199"/>
        <v/>
      </c>
      <c r="EC119" s="183" t="str">
        <f t="shared" si="199"/>
        <v/>
      </c>
      <c r="ED119" s="183" t="str">
        <f t="shared" si="199"/>
        <v/>
      </c>
      <c r="EE119" s="183" t="str">
        <f t="shared" si="199"/>
        <v/>
      </c>
      <c r="EF119" s="183" t="str">
        <f t="shared" si="199"/>
        <v/>
      </c>
      <c r="EG119" s="183" t="str">
        <f t="shared" si="199"/>
        <v/>
      </c>
      <c r="EH119" s="183" t="str">
        <f t="shared" si="199"/>
        <v/>
      </c>
      <c r="EI119" s="183" t="str">
        <f t="shared" si="199"/>
        <v/>
      </c>
      <c r="EJ119" s="183" t="str">
        <f t="shared" si="199"/>
        <v/>
      </c>
      <c r="EK119" s="183" t="str">
        <f t="shared" si="199"/>
        <v/>
      </c>
      <c r="EL119" s="183" t="str">
        <f t="shared" si="199"/>
        <v/>
      </c>
      <c r="EM119" s="183" t="str">
        <f t="shared" si="199"/>
        <v/>
      </c>
      <c r="EN119" s="183" t="str">
        <f t="shared" si="199"/>
        <v/>
      </c>
      <c r="EO119" s="183" t="str">
        <f t="shared" si="199"/>
        <v/>
      </c>
      <c r="EP119" s="183" t="str">
        <f t="shared" si="199"/>
        <v/>
      </c>
      <c r="EQ119" s="183" t="str">
        <f t="shared" si="199"/>
        <v/>
      </c>
      <c r="ER119" s="183" t="str">
        <f t="shared" si="199"/>
        <v/>
      </c>
      <c r="ES119" s="183" t="str">
        <f t="shared" si="199"/>
        <v/>
      </c>
      <c r="ET119" s="183" t="str">
        <f t="shared" ref="ET119:HE119" si="200">IF(OR(ET116="",ET117=""),"",DAY(ET116))</f>
        <v/>
      </c>
      <c r="EU119" s="183" t="str">
        <f t="shared" si="200"/>
        <v/>
      </c>
      <c r="EV119" s="183" t="str">
        <f t="shared" si="200"/>
        <v/>
      </c>
      <c r="EW119" s="183" t="str">
        <f t="shared" si="200"/>
        <v/>
      </c>
      <c r="EX119" s="183" t="str">
        <f t="shared" si="200"/>
        <v/>
      </c>
      <c r="EY119" s="183" t="str">
        <f t="shared" si="200"/>
        <v/>
      </c>
      <c r="EZ119" s="183" t="str">
        <f t="shared" si="200"/>
        <v/>
      </c>
      <c r="FA119" s="183" t="str">
        <f t="shared" si="200"/>
        <v/>
      </c>
      <c r="FB119" s="183" t="str">
        <f t="shared" si="200"/>
        <v/>
      </c>
      <c r="FC119" s="183" t="str">
        <f t="shared" si="200"/>
        <v/>
      </c>
      <c r="FD119" s="183" t="str">
        <f t="shared" si="200"/>
        <v/>
      </c>
      <c r="FE119" s="183" t="str">
        <f t="shared" si="200"/>
        <v/>
      </c>
      <c r="FF119" s="183" t="str">
        <f t="shared" si="200"/>
        <v/>
      </c>
      <c r="FG119" s="183" t="str">
        <f t="shared" si="200"/>
        <v/>
      </c>
      <c r="FH119" s="183" t="str">
        <f t="shared" si="200"/>
        <v/>
      </c>
      <c r="FI119" s="183" t="str">
        <f t="shared" si="200"/>
        <v/>
      </c>
      <c r="FJ119" s="183" t="str">
        <f t="shared" si="200"/>
        <v/>
      </c>
      <c r="FK119" s="183" t="str">
        <f t="shared" si="200"/>
        <v/>
      </c>
      <c r="FL119" s="183" t="str">
        <f t="shared" si="200"/>
        <v/>
      </c>
      <c r="FM119" s="183" t="str">
        <f t="shared" si="200"/>
        <v/>
      </c>
      <c r="FN119" s="183" t="str">
        <f t="shared" si="200"/>
        <v/>
      </c>
      <c r="FO119" s="183" t="str">
        <f t="shared" si="200"/>
        <v/>
      </c>
      <c r="FP119" s="183" t="str">
        <f t="shared" si="200"/>
        <v/>
      </c>
      <c r="FQ119" s="183" t="str">
        <f t="shared" si="200"/>
        <v/>
      </c>
      <c r="FR119" s="183" t="str">
        <f t="shared" si="200"/>
        <v/>
      </c>
      <c r="FS119" s="183" t="str">
        <f t="shared" si="200"/>
        <v/>
      </c>
      <c r="FT119" s="183" t="str">
        <f t="shared" si="200"/>
        <v/>
      </c>
      <c r="FU119" s="183" t="str">
        <f t="shared" si="200"/>
        <v/>
      </c>
      <c r="FV119" s="183" t="str">
        <f t="shared" si="200"/>
        <v/>
      </c>
      <c r="FW119" s="183" t="str">
        <f t="shared" si="200"/>
        <v/>
      </c>
      <c r="FX119" s="183" t="str">
        <f t="shared" si="200"/>
        <v/>
      </c>
      <c r="FY119" s="183" t="str">
        <f t="shared" si="200"/>
        <v/>
      </c>
      <c r="FZ119" s="183" t="str">
        <f t="shared" si="200"/>
        <v/>
      </c>
      <c r="GA119" s="183" t="str">
        <f t="shared" si="200"/>
        <v/>
      </c>
      <c r="GB119" s="183" t="str">
        <f t="shared" si="200"/>
        <v/>
      </c>
      <c r="GC119" s="183" t="str">
        <f t="shared" si="200"/>
        <v/>
      </c>
      <c r="GD119" s="183" t="str">
        <f t="shared" si="200"/>
        <v/>
      </c>
      <c r="GE119" s="183" t="str">
        <f t="shared" si="200"/>
        <v/>
      </c>
      <c r="GF119" s="183" t="str">
        <f t="shared" si="200"/>
        <v/>
      </c>
      <c r="GG119" s="183" t="str">
        <f t="shared" si="200"/>
        <v/>
      </c>
      <c r="GH119" s="183" t="str">
        <f t="shared" si="200"/>
        <v/>
      </c>
      <c r="GI119" s="183" t="str">
        <f t="shared" si="200"/>
        <v/>
      </c>
      <c r="GJ119" s="183" t="str">
        <f t="shared" si="200"/>
        <v/>
      </c>
      <c r="GK119" s="183" t="str">
        <f t="shared" si="200"/>
        <v/>
      </c>
      <c r="GL119" s="183" t="str">
        <f t="shared" si="200"/>
        <v/>
      </c>
      <c r="GM119" s="183" t="str">
        <f t="shared" si="200"/>
        <v/>
      </c>
      <c r="GN119" s="183" t="str">
        <f t="shared" si="200"/>
        <v/>
      </c>
      <c r="GO119" s="183" t="str">
        <f t="shared" si="200"/>
        <v/>
      </c>
      <c r="GP119" s="183" t="str">
        <f t="shared" si="200"/>
        <v/>
      </c>
      <c r="GQ119" s="183" t="str">
        <f t="shared" si="200"/>
        <v/>
      </c>
      <c r="GR119" s="183" t="str">
        <f t="shared" si="200"/>
        <v/>
      </c>
      <c r="GS119" s="183" t="str">
        <f t="shared" si="200"/>
        <v/>
      </c>
      <c r="GT119" s="183" t="str">
        <f t="shared" si="200"/>
        <v/>
      </c>
      <c r="GU119" s="183" t="str">
        <f t="shared" si="200"/>
        <v/>
      </c>
      <c r="GV119" s="183" t="str">
        <f t="shared" si="200"/>
        <v/>
      </c>
      <c r="GW119" s="183" t="str">
        <f t="shared" si="200"/>
        <v/>
      </c>
      <c r="GX119" s="183" t="str">
        <f t="shared" si="200"/>
        <v/>
      </c>
      <c r="GY119" s="183" t="str">
        <f t="shared" si="200"/>
        <v/>
      </c>
      <c r="GZ119" s="183" t="str">
        <f t="shared" si="200"/>
        <v/>
      </c>
      <c r="HA119" s="183" t="str">
        <f t="shared" si="200"/>
        <v/>
      </c>
      <c r="HB119" s="183" t="str">
        <f t="shared" si="200"/>
        <v/>
      </c>
      <c r="HC119" s="183" t="str">
        <f t="shared" si="200"/>
        <v/>
      </c>
      <c r="HD119" s="183" t="str">
        <f t="shared" si="200"/>
        <v/>
      </c>
      <c r="HE119" s="183" t="str">
        <f t="shared" si="200"/>
        <v/>
      </c>
      <c r="HF119" s="183" t="str">
        <f t="shared" ref="HF119:JQ119" si="201">IF(OR(HF116="",HF117=""),"",DAY(HF116))</f>
        <v/>
      </c>
      <c r="HG119" s="183" t="str">
        <f t="shared" si="201"/>
        <v/>
      </c>
      <c r="HH119" s="183" t="str">
        <f t="shared" si="201"/>
        <v/>
      </c>
      <c r="HI119" s="183" t="str">
        <f t="shared" si="201"/>
        <v/>
      </c>
      <c r="HJ119" s="183" t="str">
        <f t="shared" si="201"/>
        <v/>
      </c>
      <c r="HK119" s="183" t="str">
        <f t="shared" si="201"/>
        <v/>
      </c>
      <c r="HL119" s="183" t="str">
        <f t="shared" si="201"/>
        <v/>
      </c>
      <c r="HM119" s="183" t="str">
        <f t="shared" si="201"/>
        <v/>
      </c>
      <c r="HN119" s="183" t="str">
        <f t="shared" si="201"/>
        <v/>
      </c>
      <c r="HO119" s="183" t="str">
        <f t="shared" si="201"/>
        <v/>
      </c>
      <c r="HP119" s="183" t="str">
        <f t="shared" si="201"/>
        <v/>
      </c>
      <c r="HQ119" s="183" t="str">
        <f t="shared" si="201"/>
        <v/>
      </c>
      <c r="HR119" s="183" t="str">
        <f t="shared" si="201"/>
        <v/>
      </c>
      <c r="HS119" s="183" t="str">
        <f t="shared" si="201"/>
        <v/>
      </c>
      <c r="HT119" s="183" t="str">
        <f t="shared" si="201"/>
        <v/>
      </c>
      <c r="HU119" s="183" t="str">
        <f t="shared" si="201"/>
        <v/>
      </c>
      <c r="HV119" s="183" t="str">
        <f t="shared" si="201"/>
        <v/>
      </c>
      <c r="HW119" s="183" t="str">
        <f t="shared" si="201"/>
        <v/>
      </c>
      <c r="HX119" s="183" t="str">
        <f t="shared" si="201"/>
        <v/>
      </c>
      <c r="HY119" s="183" t="str">
        <f t="shared" si="201"/>
        <v/>
      </c>
      <c r="HZ119" s="183" t="str">
        <f t="shared" si="201"/>
        <v/>
      </c>
      <c r="IA119" s="183" t="str">
        <f t="shared" si="201"/>
        <v/>
      </c>
      <c r="IB119" s="183" t="str">
        <f t="shared" si="201"/>
        <v/>
      </c>
      <c r="IC119" s="183" t="str">
        <f t="shared" si="201"/>
        <v/>
      </c>
      <c r="ID119" s="183" t="str">
        <f t="shared" si="201"/>
        <v/>
      </c>
      <c r="IE119" s="183" t="str">
        <f t="shared" si="201"/>
        <v/>
      </c>
      <c r="IF119" s="183" t="str">
        <f t="shared" si="201"/>
        <v/>
      </c>
      <c r="IG119" s="183" t="str">
        <f t="shared" si="201"/>
        <v/>
      </c>
      <c r="IH119" s="183" t="str">
        <f t="shared" si="201"/>
        <v/>
      </c>
      <c r="II119" s="183" t="str">
        <f t="shared" si="201"/>
        <v/>
      </c>
      <c r="IJ119" s="183" t="str">
        <f t="shared" si="201"/>
        <v/>
      </c>
      <c r="IK119" s="183" t="str">
        <f t="shared" si="201"/>
        <v/>
      </c>
      <c r="IL119" s="183" t="str">
        <f t="shared" si="201"/>
        <v/>
      </c>
      <c r="IM119" s="183" t="str">
        <f t="shared" si="201"/>
        <v/>
      </c>
      <c r="IN119" s="183" t="str">
        <f t="shared" si="201"/>
        <v/>
      </c>
      <c r="IO119" s="183" t="str">
        <f t="shared" si="201"/>
        <v/>
      </c>
      <c r="IP119" s="183" t="str">
        <f t="shared" si="201"/>
        <v/>
      </c>
      <c r="IQ119" s="183" t="str">
        <f t="shared" si="201"/>
        <v/>
      </c>
      <c r="IR119" s="183" t="str">
        <f t="shared" si="201"/>
        <v/>
      </c>
      <c r="IS119" s="183" t="str">
        <f t="shared" si="201"/>
        <v/>
      </c>
      <c r="IT119" s="183" t="str">
        <f t="shared" si="201"/>
        <v/>
      </c>
      <c r="IU119" s="183" t="str">
        <f t="shared" si="201"/>
        <v/>
      </c>
      <c r="IV119" s="183" t="str">
        <f t="shared" si="201"/>
        <v/>
      </c>
      <c r="IW119" s="183" t="str">
        <f t="shared" si="201"/>
        <v/>
      </c>
      <c r="IX119" s="183" t="str">
        <f t="shared" si="201"/>
        <v/>
      </c>
      <c r="IY119" s="183" t="str">
        <f t="shared" si="201"/>
        <v/>
      </c>
      <c r="IZ119" s="183" t="str">
        <f t="shared" si="201"/>
        <v/>
      </c>
      <c r="JA119" s="183" t="str">
        <f t="shared" si="201"/>
        <v/>
      </c>
      <c r="JB119" s="183" t="str">
        <f t="shared" si="201"/>
        <v/>
      </c>
      <c r="JC119" s="183" t="str">
        <f t="shared" si="201"/>
        <v/>
      </c>
      <c r="JD119" s="183" t="str">
        <f t="shared" si="201"/>
        <v/>
      </c>
      <c r="JE119" s="183" t="str">
        <f t="shared" si="201"/>
        <v/>
      </c>
      <c r="JF119" s="183" t="str">
        <f t="shared" si="201"/>
        <v/>
      </c>
      <c r="JG119" s="183" t="str">
        <f t="shared" si="201"/>
        <v/>
      </c>
      <c r="JH119" s="183" t="str">
        <f t="shared" si="201"/>
        <v/>
      </c>
      <c r="JI119" s="183" t="str">
        <f t="shared" si="201"/>
        <v/>
      </c>
      <c r="JJ119" s="183" t="str">
        <f t="shared" si="201"/>
        <v/>
      </c>
      <c r="JK119" s="183" t="str">
        <f t="shared" si="201"/>
        <v/>
      </c>
      <c r="JL119" s="183" t="str">
        <f t="shared" si="201"/>
        <v/>
      </c>
      <c r="JM119" s="183" t="str">
        <f t="shared" si="201"/>
        <v/>
      </c>
      <c r="JN119" s="183" t="str">
        <f t="shared" si="201"/>
        <v/>
      </c>
      <c r="JO119" s="183" t="str">
        <f t="shared" si="201"/>
        <v/>
      </c>
      <c r="JP119" s="183" t="str">
        <f t="shared" si="201"/>
        <v/>
      </c>
      <c r="JQ119" s="183" t="str">
        <f t="shared" si="201"/>
        <v/>
      </c>
      <c r="JR119" s="183" t="str">
        <f t="shared" ref="JR119:MC119" si="202">IF(OR(JR116="",JR117=""),"",DAY(JR116))</f>
        <v/>
      </c>
      <c r="JS119" s="183" t="str">
        <f t="shared" si="202"/>
        <v/>
      </c>
      <c r="JT119" s="183" t="str">
        <f t="shared" si="202"/>
        <v/>
      </c>
      <c r="JU119" s="183" t="str">
        <f t="shared" si="202"/>
        <v/>
      </c>
      <c r="JV119" s="183" t="str">
        <f t="shared" si="202"/>
        <v/>
      </c>
      <c r="JW119" s="183" t="str">
        <f t="shared" si="202"/>
        <v/>
      </c>
      <c r="JX119" s="183" t="str">
        <f t="shared" si="202"/>
        <v/>
      </c>
      <c r="JY119" s="183" t="str">
        <f t="shared" si="202"/>
        <v/>
      </c>
      <c r="JZ119" s="183" t="str">
        <f t="shared" si="202"/>
        <v/>
      </c>
      <c r="KA119" s="183" t="str">
        <f t="shared" si="202"/>
        <v/>
      </c>
      <c r="KB119" s="183" t="str">
        <f t="shared" si="202"/>
        <v/>
      </c>
      <c r="KC119" s="183" t="str">
        <f t="shared" si="202"/>
        <v/>
      </c>
      <c r="KD119" s="183" t="str">
        <f t="shared" si="202"/>
        <v/>
      </c>
      <c r="KE119" s="183" t="str">
        <f t="shared" si="202"/>
        <v/>
      </c>
      <c r="KF119" s="183" t="str">
        <f t="shared" si="202"/>
        <v/>
      </c>
      <c r="KG119" s="183" t="str">
        <f t="shared" si="202"/>
        <v/>
      </c>
      <c r="KH119" s="183" t="str">
        <f t="shared" si="202"/>
        <v/>
      </c>
      <c r="KI119" s="183" t="str">
        <f t="shared" si="202"/>
        <v/>
      </c>
      <c r="KJ119" s="183" t="str">
        <f t="shared" si="202"/>
        <v/>
      </c>
      <c r="KK119" s="183" t="str">
        <f t="shared" si="202"/>
        <v/>
      </c>
      <c r="KL119" s="183" t="str">
        <f t="shared" si="202"/>
        <v/>
      </c>
      <c r="KM119" s="183" t="str">
        <f t="shared" si="202"/>
        <v/>
      </c>
      <c r="KN119" s="183" t="str">
        <f t="shared" si="202"/>
        <v/>
      </c>
      <c r="KO119" s="183" t="str">
        <f t="shared" si="202"/>
        <v/>
      </c>
      <c r="KP119" s="183" t="str">
        <f t="shared" si="202"/>
        <v/>
      </c>
      <c r="KQ119" s="183" t="str">
        <f t="shared" si="202"/>
        <v/>
      </c>
      <c r="KR119" s="183" t="str">
        <f t="shared" si="202"/>
        <v/>
      </c>
      <c r="KS119" s="183" t="str">
        <f t="shared" si="202"/>
        <v/>
      </c>
      <c r="KT119" s="183" t="str">
        <f t="shared" si="202"/>
        <v/>
      </c>
      <c r="KU119" s="183" t="str">
        <f t="shared" si="202"/>
        <v/>
      </c>
      <c r="KV119" s="183" t="str">
        <f t="shared" si="202"/>
        <v/>
      </c>
      <c r="KW119" s="183" t="str">
        <f t="shared" si="202"/>
        <v/>
      </c>
      <c r="KX119" s="183" t="str">
        <f t="shared" si="202"/>
        <v/>
      </c>
      <c r="KY119" s="183" t="str">
        <f t="shared" si="202"/>
        <v/>
      </c>
      <c r="KZ119" s="183" t="str">
        <f t="shared" si="202"/>
        <v/>
      </c>
      <c r="LA119" s="183" t="str">
        <f t="shared" si="202"/>
        <v/>
      </c>
      <c r="LB119" s="183" t="str">
        <f t="shared" si="202"/>
        <v/>
      </c>
      <c r="LC119" s="183" t="str">
        <f t="shared" si="202"/>
        <v/>
      </c>
      <c r="LD119" s="183" t="str">
        <f t="shared" si="202"/>
        <v/>
      </c>
      <c r="LE119" s="183" t="str">
        <f t="shared" si="202"/>
        <v/>
      </c>
      <c r="LF119" s="183" t="str">
        <f t="shared" si="202"/>
        <v/>
      </c>
      <c r="LG119" s="183" t="str">
        <f t="shared" si="202"/>
        <v/>
      </c>
      <c r="LH119" s="183" t="str">
        <f t="shared" si="202"/>
        <v/>
      </c>
      <c r="LI119" s="183" t="str">
        <f t="shared" si="202"/>
        <v/>
      </c>
      <c r="LJ119" s="183" t="str">
        <f t="shared" si="202"/>
        <v/>
      </c>
      <c r="LK119" s="183" t="str">
        <f t="shared" si="202"/>
        <v/>
      </c>
      <c r="LL119" s="183" t="str">
        <f t="shared" si="202"/>
        <v/>
      </c>
      <c r="LM119" s="183" t="str">
        <f t="shared" si="202"/>
        <v/>
      </c>
      <c r="LN119" s="183" t="str">
        <f t="shared" si="202"/>
        <v/>
      </c>
      <c r="LO119" s="183" t="str">
        <f t="shared" si="202"/>
        <v/>
      </c>
      <c r="LP119" s="183" t="str">
        <f t="shared" si="202"/>
        <v/>
      </c>
      <c r="LQ119" s="183" t="str">
        <f t="shared" si="202"/>
        <v/>
      </c>
      <c r="LR119" s="183" t="str">
        <f t="shared" si="202"/>
        <v/>
      </c>
      <c r="LS119" s="183" t="str">
        <f t="shared" si="202"/>
        <v/>
      </c>
      <c r="LT119" s="183" t="str">
        <f t="shared" si="202"/>
        <v/>
      </c>
      <c r="LU119" s="183" t="str">
        <f t="shared" si="202"/>
        <v/>
      </c>
      <c r="LV119" s="183" t="str">
        <f t="shared" si="202"/>
        <v/>
      </c>
      <c r="LW119" s="183" t="str">
        <f t="shared" si="202"/>
        <v/>
      </c>
      <c r="LX119" s="183" t="str">
        <f t="shared" si="202"/>
        <v/>
      </c>
      <c r="LY119" s="183" t="str">
        <f t="shared" si="202"/>
        <v/>
      </c>
      <c r="LZ119" s="183" t="str">
        <f t="shared" si="202"/>
        <v/>
      </c>
      <c r="MA119" s="183" t="str">
        <f t="shared" si="202"/>
        <v/>
      </c>
      <c r="MB119" s="183" t="str">
        <f t="shared" si="202"/>
        <v/>
      </c>
      <c r="MC119" s="183" t="str">
        <f t="shared" si="202"/>
        <v/>
      </c>
      <c r="MD119" s="183" t="str">
        <f t="shared" ref="MD119:NU119" si="203">IF(OR(MD116="",MD117=""),"",DAY(MD116))</f>
        <v/>
      </c>
      <c r="ME119" s="183" t="str">
        <f t="shared" si="203"/>
        <v/>
      </c>
      <c r="MF119" s="183" t="str">
        <f t="shared" si="203"/>
        <v/>
      </c>
      <c r="MG119" s="183" t="str">
        <f t="shared" si="203"/>
        <v/>
      </c>
      <c r="MH119" s="183" t="str">
        <f t="shared" si="203"/>
        <v/>
      </c>
      <c r="MI119" s="183" t="str">
        <f t="shared" si="203"/>
        <v/>
      </c>
      <c r="MJ119" s="183" t="str">
        <f t="shared" si="203"/>
        <v/>
      </c>
      <c r="MK119" s="183" t="str">
        <f t="shared" si="203"/>
        <v/>
      </c>
      <c r="ML119" s="183" t="str">
        <f t="shared" si="203"/>
        <v/>
      </c>
      <c r="MM119" s="183" t="str">
        <f t="shared" si="203"/>
        <v/>
      </c>
      <c r="MN119" s="183" t="str">
        <f t="shared" si="203"/>
        <v/>
      </c>
      <c r="MO119" s="183" t="str">
        <f t="shared" si="203"/>
        <v/>
      </c>
      <c r="MP119" s="183" t="str">
        <f t="shared" si="203"/>
        <v/>
      </c>
      <c r="MQ119" s="183" t="str">
        <f t="shared" si="203"/>
        <v/>
      </c>
      <c r="MR119" s="183" t="str">
        <f t="shared" si="203"/>
        <v/>
      </c>
      <c r="MS119" s="183" t="str">
        <f t="shared" si="203"/>
        <v/>
      </c>
      <c r="MT119" s="183" t="str">
        <f t="shared" si="203"/>
        <v/>
      </c>
      <c r="MU119" s="183" t="str">
        <f t="shared" si="203"/>
        <v/>
      </c>
      <c r="MV119" s="183" t="str">
        <f t="shared" si="203"/>
        <v/>
      </c>
      <c r="MW119" s="183" t="str">
        <f t="shared" si="203"/>
        <v/>
      </c>
      <c r="MX119" s="183" t="str">
        <f t="shared" si="203"/>
        <v/>
      </c>
      <c r="MY119" s="183" t="str">
        <f t="shared" si="203"/>
        <v/>
      </c>
      <c r="MZ119" s="183" t="str">
        <f t="shared" si="203"/>
        <v/>
      </c>
      <c r="NA119" s="183" t="str">
        <f t="shared" si="203"/>
        <v/>
      </c>
      <c r="NB119" s="183" t="str">
        <f t="shared" si="203"/>
        <v/>
      </c>
      <c r="NC119" s="183" t="str">
        <f t="shared" si="203"/>
        <v/>
      </c>
      <c r="ND119" s="183" t="str">
        <f t="shared" si="203"/>
        <v/>
      </c>
      <c r="NE119" s="183" t="str">
        <f t="shared" si="203"/>
        <v/>
      </c>
      <c r="NF119" s="183" t="str">
        <f t="shared" si="203"/>
        <v/>
      </c>
      <c r="NG119" s="183" t="str">
        <f t="shared" si="203"/>
        <v/>
      </c>
      <c r="NH119" s="183" t="str">
        <f t="shared" si="203"/>
        <v/>
      </c>
      <c r="NI119" s="183" t="str">
        <f t="shared" si="203"/>
        <v/>
      </c>
      <c r="NJ119" s="183" t="str">
        <f t="shared" si="203"/>
        <v/>
      </c>
      <c r="NK119" s="183" t="str">
        <f t="shared" si="203"/>
        <v/>
      </c>
      <c r="NL119" s="183" t="str">
        <f t="shared" si="203"/>
        <v/>
      </c>
      <c r="NM119" s="183" t="str">
        <f t="shared" si="203"/>
        <v/>
      </c>
      <c r="NN119" s="183" t="str">
        <f t="shared" si="203"/>
        <v/>
      </c>
      <c r="NO119" s="183" t="str">
        <f t="shared" si="203"/>
        <v/>
      </c>
      <c r="NP119" s="183" t="str">
        <f t="shared" si="203"/>
        <v/>
      </c>
      <c r="NQ119" s="183" t="str">
        <f t="shared" si="203"/>
        <v/>
      </c>
      <c r="NR119" s="183" t="str">
        <f t="shared" si="203"/>
        <v/>
      </c>
      <c r="NS119" s="183" t="str">
        <f t="shared" si="203"/>
        <v/>
      </c>
      <c r="NT119" s="183" t="str">
        <f t="shared" si="203"/>
        <v/>
      </c>
      <c r="NU119" s="183" t="str">
        <f t="shared" si="203"/>
        <v/>
      </c>
      <c r="NV119" s="3"/>
    </row>
    <row r="120" spans="13:386" s="7" customFormat="1" ht="12.95" customHeight="1" x14ac:dyDescent="0.2">
      <c r="M120" s="91"/>
      <c r="N120" s="6"/>
      <c r="O120" s="6"/>
      <c r="P120" s="6"/>
      <c r="Q120" s="6"/>
      <c r="R120" s="6" t="s">
        <v>71</v>
      </c>
      <c r="S120" s="6" t="s">
        <v>72</v>
      </c>
      <c r="T120" s="6" t="s">
        <v>31</v>
      </c>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3"/>
    </row>
    <row r="121" spans="13:386" s="7" customFormat="1" ht="12.95" customHeight="1" x14ac:dyDescent="0.2">
      <c r="M121" s="91"/>
      <c r="N121" s="184" t="s">
        <v>103</v>
      </c>
      <c r="O121" s="6"/>
      <c r="P121" s="6"/>
      <c r="Q121" s="6"/>
      <c r="R121" s="6" t="s">
        <v>36</v>
      </c>
      <c r="S121" s="6" t="s">
        <v>37</v>
      </c>
      <c r="T121" s="152">
        <v>1</v>
      </c>
      <c r="U121" s="153">
        <v>2</v>
      </c>
      <c r="V121" s="6">
        <v>3</v>
      </c>
      <c r="W121" s="6">
        <v>4</v>
      </c>
      <c r="X121" s="6">
        <v>5</v>
      </c>
      <c r="Y121" s="6">
        <v>6</v>
      </c>
      <c r="Z121" s="6">
        <v>7</v>
      </c>
      <c r="AA121" s="6">
        <v>8</v>
      </c>
      <c r="AB121" s="6">
        <v>9</v>
      </c>
      <c r="AC121" s="6">
        <v>10</v>
      </c>
      <c r="AD121" s="6">
        <v>11</v>
      </c>
      <c r="AE121" s="6">
        <v>12</v>
      </c>
      <c r="AF121" s="6">
        <v>13</v>
      </c>
      <c r="AG121" s="6">
        <v>14</v>
      </c>
      <c r="AH121" s="6">
        <v>15</v>
      </c>
      <c r="AI121" s="6">
        <v>16</v>
      </c>
      <c r="AJ121" s="6">
        <v>17</v>
      </c>
      <c r="AK121" s="6">
        <v>18</v>
      </c>
      <c r="AL121" s="6">
        <v>19</v>
      </c>
      <c r="AM121" s="6">
        <v>20</v>
      </c>
      <c r="AN121" s="6">
        <v>21</v>
      </c>
      <c r="AO121" s="6">
        <v>22</v>
      </c>
      <c r="AP121" s="6">
        <v>23</v>
      </c>
      <c r="AQ121" s="6">
        <v>24</v>
      </c>
      <c r="AR121" s="6">
        <v>25</v>
      </c>
      <c r="AS121" s="6">
        <v>26</v>
      </c>
      <c r="AT121" s="6">
        <v>27</v>
      </c>
      <c r="AU121" s="6">
        <v>28</v>
      </c>
      <c r="AV121" s="6">
        <v>29</v>
      </c>
      <c r="AW121" s="6">
        <v>30</v>
      </c>
      <c r="AX121" s="6">
        <v>31</v>
      </c>
      <c r="AY121" s="6">
        <v>32</v>
      </c>
      <c r="AZ121" s="6">
        <v>33</v>
      </c>
      <c r="BA121" s="6">
        <v>34</v>
      </c>
      <c r="BB121" s="6">
        <v>35</v>
      </c>
      <c r="BC121" s="6">
        <v>36</v>
      </c>
      <c r="BD121" s="6">
        <v>37</v>
      </c>
      <c r="BE121" s="6">
        <v>38</v>
      </c>
      <c r="BF121" s="6">
        <v>39</v>
      </c>
      <c r="BG121" s="6">
        <v>40</v>
      </c>
      <c r="BH121" s="6">
        <v>41</v>
      </c>
      <c r="BI121" s="6">
        <v>42</v>
      </c>
      <c r="BJ121" s="6">
        <v>43</v>
      </c>
      <c r="BK121" s="6">
        <v>44</v>
      </c>
      <c r="BL121" s="6">
        <v>45</v>
      </c>
      <c r="BM121" s="6">
        <v>46</v>
      </c>
      <c r="BN121" s="6">
        <v>47</v>
      </c>
      <c r="BO121" s="6">
        <v>48</v>
      </c>
      <c r="BP121" s="6">
        <v>49</v>
      </c>
      <c r="BQ121" s="6">
        <v>50</v>
      </c>
      <c r="BR121" s="6">
        <v>51</v>
      </c>
      <c r="BS121" s="6">
        <v>52</v>
      </c>
      <c r="BT121" s="6">
        <v>53</v>
      </c>
      <c r="BU121" s="6">
        <v>54</v>
      </c>
      <c r="BV121" s="6">
        <v>55</v>
      </c>
      <c r="BW121" s="6">
        <v>56</v>
      </c>
      <c r="BX121" s="6">
        <v>57</v>
      </c>
      <c r="BY121" s="6">
        <v>58</v>
      </c>
      <c r="BZ121" s="6">
        <v>59</v>
      </c>
      <c r="CA121" s="6">
        <v>60</v>
      </c>
      <c r="CB121" s="6">
        <v>61</v>
      </c>
      <c r="CC121" s="6">
        <v>62</v>
      </c>
      <c r="CD121" s="6">
        <v>63</v>
      </c>
      <c r="CE121" s="6">
        <v>64</v>
      </c>
      <c r="CF121" s="6">
        <v>65</v>
      </c>
      <c r="CG121" s="6">
        <v>66</v>
      </c>
      <c r="CH121" s="6">
        <v>67</v>
      </c>
      <c r="CI121" s="6">
        <v>68</v>
      </c>
      <c r="CJ121" s="6">
        <v>69</v>
      </c>
      <c r="CK121" s="6">
        <v>70</v>
      </c>
      <c r="CL121" s="6">
        <v>71</v>
      </c>
      <c r="CM121" s="6">
        <v>72</v>
      </c>
      <c r="CN121" s="6">
        <v>73</v>
      </c>
      <c r="CO121" s="6">
        <v>74</v>
      </c>
      <c r="CP121" s="6">
        <v>75</v>
      </c>
      <c r="CQ121" s="6">
        <v>76</v>
      </c>
      <c r="CR121" s="6">
        <v>77</v>
      </c>
      <c r="CS121" s="6">
        <v>78</v>
      </c>
      <c r="CT121" s="6">
        <v>79</v>
      </c>
      <c r="CU121" s="6">
        <v>80</v>
      </c>
      <c r="CV121" s="6">
        <v>81</v>
      </c>
      <c r="CW121" s="6">
        <v>82</v>
      </c>
      <c r="CX121" s="6">
        <v>83</v>
      </c>
      <c r="CY121" s="6">
        <v>84</v>
      </c>
      <c r="CZ121" s="6">
        <v>85</v>
      </c>
      <c r="DA121" s="6">
        <v>86</v>
      </c>
      <c r="DB121" s="6">
        <v>87</v>
      </c>
      <c r="DC121" s="6">
        <v>88</v>
      </c>
      <c r="DD121" s="6">
        <v>89</v>
      </c>
      <c r="DE121" s="6">
        <v>90</v>
      </c>
      <c r="DF121" s="6">
        <v>91</v>
      </c>
      <c r="DG121" s="6">
        <v>92</v>
      </c>
      <c r="DH121" s="6">
        <v>93</v>
      </c>
      <c r="DI121" s="6">
        <v>94</v>
      </c>
      <c r="DJ121" s="6">
        <v>95</v>
      </c>
      <c r="DK121" s="6">
        <v>96</v>
      </c>
      <c r="DL121" s="6">
        <v>97</v>
      </c>
      <c r="DM121" s="6">
        <v>98</v>
      </c>
      <c r="DN121" s="6">
        <v>99</v>
      </c>
      <c r="DO121" s="6">
        <v>100</v>
      </c>
      <c r="DP121" s="6">
        <v>101</v>
      </c>
      <c r="DQ121" s="6">
        <v>102</v>
      </c>
      <c r="DR121" s="6">
        <v>103</v>
      </c>
      <c r="DS121" s="6">
        <v>104</v>
      </c>
      <c r="DT121" s="6">
        <v>105</v>
      </c>
      <c r="DU121" s="6">
        <v>106</v>
      </c>
      <c r="DV121" s="6">
        <v>107</v>
      </c>
      <c r="DW121" s="6">
        <v>108</v>
      </c>
      <c r="DX121" s="6">
        <v>109</v>
      </c>
      <c r="DY121" s="6">
        <v>110</v>
      </c>
      <c r="DZ121" s="6">
        <v>111</v>
      </c>
      <c r="EA121" s="6">
        <v>112</v>
      </c>
      <c r="EB121" s="6">
        <v>113</v>
      </c>
      <c r="EC121" s="6">
        <v>114</v>
      </c>
      <c r="ED121" s="6">
        <v>115</v>
      </c>
      <c r="EE121" s="6">
        <v>116</v>
      </c>
      <c r="EF121" s="6">
        <v>117</v>
      </c>
      <c r="EG121" s="6">
        <v>118</v>
      </c>
      <c r="EH121" s="6">
        <v>119</v>
      </c>
      <c r="EI121" s="6">
        <v>120</v>
      </c>
      <c r="EJ121" s="6">
        <v>121</v>
      </c>
      <c r="EK121" s="6">
        <v>122</v>
      </c>
      <c r="EL121" s="6">
        <v>123</v>
      </c>
      <c r="EM121" s="6">
        <v>124</v>
      </c>
      <c r="EN121" s="6">
        <v>125</v>
      </c>
      <c r="EO121" s="6">
        <v>126</v>
      </c>
      <c r="EP121" s="6">
        <v>127</v>
      </c>
      <c r="EQ121" s="6">
        <v>128</v>
      </c>
      <c r="ER121" s="6">
        <v>129</v>
      </c>
      <c r="ES121" s="6">
        <v>130</v>
      </c>
      <c r="ET121" s="6">
        <v>131</v>
      </c>
      <c r="EU121" s="6">
        <v>132</v>
      </c>
      <c r="EV121" s="6">
        <v>133</v>
      </c>
      <c r="EW121" s="6">
        <v>134</v>
      </c>
      <c r="EX121" s="6">
        <v>135</v>
      </c>
      <c r="EY121" s="6">
        <v>136</v>
      </c>
      <c r="EZ121" s="6">
        <v>137</v>
      </c>
      <c r="FA121" s="6">
        <v>138</v>
      </c>
      <c r="FB121" s="6">
        <v>139</v>
      </c>
      <c r="FC121" s="6">
        <v>140</v>
      </c>
      <c r="FD121" s="6">
        <v>141</v>
      </c>
      <c r="FE121" s="6">
        <v>142</v>
      </c>
      <c r="FF121" s="6">
        <v>143</v>
      </c>
      <c r="FG121" s="6">
        <v>144</v>
      </c>
      <c r="FH121" s="6">
        <v>145</v>
      </c>
      <c r="FI121" s="6">
        <v>146</v>
      </c>
      <c r="FJ121" s="6">
        <v>147</v>
      </c>
      <c r="FK121" s="6">
        <v>148</v>
      </c>
      <c r="FL121" s="6">
        <v>149</v>
      </c>
      <c r="FM121" s="6">
        <v>150</v>
      </c>
      <c r="FN121" s="6">
        <v>151</v>
      </c>
      <c r="FO121" s="6">
        <v>152</v>
      </c>
      <c r="FP121" s="6">
        <v>153</v>
      </c>
      <c r="FQ121" s="6">
        <v>154</v>
      </c>
      <c r="FR121" s="6">
        <v>155</v>
      </c>
      <c r="FS121" s="6">
        <v>156</v>
      </c>
      <c r="FT121" s="6">
        <v>157</v>
      </c>
      <c r="FU121" s="6">
        <v>158</v>
      </c>
      <c r="FV121" s="6">
        <v>159</v>
      </c>
      <c r="FW121" s="6">
        <v>160</v>
      </c>
      <c r="FX121" s="6">
        <v>161</v>
      </c>
      <c r="FY121" s="6">
        <v>162</v>
      </c>
      <c r="FZ121" s="6">
        <v>163</v>
      </c>
      <c r="GA121" s="6">
        <v>164</v>
      </c>
      <c r="GB121" s="6">
        <v>165</v>
      </c>
      <c r="GC121" s="6">
        <v>166</v>
      </c>
      <c r="GD121" s="6">
        <v>167</v>
      </c>
      <c r="GE121" s="6">
        <v>168</v>
      </c>
      <c r="GF121" s="6">
        <v>169</v>
      </c>
      <c r="GG121" s="6">
        <v>170</v>
      </c>
      <c r="GH121" s="6">
        <v>171</v>
      </c>
      <c r="GI121" s="6">
        <v>172</v>
      </c>
      <c r="GJ121" s="6">
        <v>173</v>
      </c>
      <c r="GK121" s="6">
        <v>174</v>
      </c>
      <c r="GL121" s="6">
        <v>175</v>
      </c>
      <c r="GM121" s="6">
        <v>176</v>
      </c>
      <c r="GN121" s="6">
        <v>177</v>
      </c>
      <c r="GO121" s="6">
        <v>178</v>
      </c>
      <c r="GP121" s="6">
        <v>179</v>
      </c>
      <c r="GQ121" s="6">
        <v>180</v>
      </c>
      <c r="GR121" s="6">
        <v>181</v>
      </c>
      <c r="GS121" s="6">
        <v>182</v>
      </c>
      <c r="GT121" s="6">
        <v>183</v>
      </c>
      <c r="GU121" s="6">
        <v>184</v>
      </c>
      <c r="GV121" s="6">
        <v>185</v>
      </c>
      <c r="GW121" s="6">
        <v>186</v>
      </c>
      <c r="GX121" s="6">
        <v>187</v>
      </c>
      <c r="GY121" s="6">
        <v>188</v>
      </c>
      <c r="GZ121" s="6">
        <v>189</v>
      </c>
      <c r="HA121" s="6">
        <v>190</v>
      </c>
      <c r="HB121" s="6">
        <v>191</v>
      </c>
      <c r="HC121" s="6">
        <v>192</v>
      </c>
      <c r="HD121" s="6">
        <v>193</v>
      </c>
      <c r="HE121" s="6">
        <v>194</v>
      </c>
      <c r="HF121" s="6">
        <v>195</v>
      </c>
      <c r="HG121" s="6">
        <v>196</v>
      </c>
      <c r="HH121" s="6">
        <v>197</v>
      </c>
      <c r="HI121" s="6">
        <v>198</v>
      </c>
      <c r="HJ121" s="6">
        <v>199</v>
      </c>
      <c r="HK121" s="6">
        <v>200</v>
      </c>
      <c r="HL121" s="6">
        <v>201</v>
      </c>
      <c r="HM121" s="6">
        <v>202</v>
      </c>
      <c r="HN121" s="6">
        <v>203</v>
      </c>
      <c r="HO121" s="6">
        <v>204</v>
      </c>
      <c r="HP121" s="6">
        <v>205</v>
      </c>
      <c r="HQ121" s="6">
        <v>206</v>
      </c>
      <c r="HR121" s="6">
        <v>207</v>
      </c>
      <c r="HS121" s="6">
        <v>208</v>
      </c>
      <c r="HT121" s="6">
        <v>209</v>
      </c>
      <c r="HU121" s="6">
        <v>210</v>
      </c>
      <c r="HV121" s="6">
        <v>211</v>
      </c>
      <c r="HW121" s="6">
        <v>212</v>
      </c>
      <c r="HX121" s="6">
        <v>213</v>
      </c>
      <c r="HY121" s="6">
        <v>214</v>
      </c>
      <c r="HZ121" s="6">
        <v>215</v>
      </c>
      <c r="IA121" s="6">
        <v>216</v>
      </c>
      <c r="IB121" s="6">
        <v>217</v>
      </c>
      <c r="IC121" s="6">
        <v>218</v>
      </c>
      <c r="ID121" s="6">
        <v>219</v>
      </c>
      <c r="IE121" s="6">
        <v>220</v>
      </c>
      <c r="IF121" s="6">
        <v>221</v>
      </c>
      <c r="IG121" s="6">
        <v>222</v>
      </c>
      <c r="IH121" s="6">
        <v>223</v>
      </c>
      <c r="II121" s="6">
        <v>224</v>
      </c>
      <c r="IJ121" s="6">
        <v>225</v>
      </c>
      <c r="IK121" s="6">
        <v>226</v>
      </c>
      <c r="IL121" s="6">
        <v>227</v>
      </c>
      <c r="IM121" s="6">
        <v>228</v>
      </c>
      <c r="IN121" s="6">
        <v>229</v>
      </c>
      <c r="IO121" s="6">
        <v>230</v>
      </c>
      <c r="IP121" s="6">
        <v>231</v>
      </c>
      <c r="IQ121" s="6">
        <v>232</v>
      </c>
      <c r="IR121" s="6">
        <v>233</v>
      </c>
      <c r="IS121" s="6">
        <v>234</v>
      </c>
      <c r="IT121" s="6">
        <v>235</v>
      </c>
      <c r="IU121" s="6">
        <v>236</v>
      </c>
      <c r="IV121" s="6">
        <v>237</v>
      </c>
      <c r="IW121" s="6">
        <v>238</v>
      </c>
      <c r="IX121" s="6">
        <v>239</v>
      </c>
      <c r="IY121" s="6">
        <v>240</v>
      </c>
      <c r="IZ121" s="6">
        <v>241</v>
      </c>
      <c r="JA121" s="6">
        <v>242</v>
      </c>
      <c r="JB121" s="6">
        <v>243</v>
      </c>
      <c r="JC121" s="6">
        <v>244</v>
      </c>
      <c r="JD121" s="6">
        <v>245</v>
      </c>
      <c r="JE121" s="6">
        <v>246</v>
      </c>
      <c r="JF121" s="6">
        <v>247</v>
      </c>
      <c r="JG121" s="6">
        <v>248</v>
      </c>
      <c r="JH121" s="6">
        <v>249</v>
      </c>
      <c r="JI121" s="6">
        <v>250</v>
      </c>
      <c r="JJ121" s="6">
        <v>251</v>
      </c>
      <c r="JK121" s="6">
        <v>252</v>
      </c>
      <c r="JL121" s="6">
        <v>253</v>
      </c>
      <c r="JM121" s="6">
        <v>254</v>
      </c>
      <c r="JN121" s="6">
        <v>255</v>
      </c>
      <c r="JO121" s="6">
        <v>256</v>
      </c>
      <c r="JP121" s="6">
        <v>257</v>
      </c>
      <c r="JQ121" s="6">
        <v>258</v>
      </c>
      <c r="JR121" s="6">
        <v>259</v>
      </c>
      <c r="JS121" s="6">
        <v>260</v>
      </c>
      <c r="JT121" s="6">
        <v>261</v>
      </c>
      <c r="JU121" s="6">
        <v>262</v>
      </c>
      <c r="JV121" s="6">
        <v>263</v>
      </c>
      <c r="JW121" s="6">
        <v>264</v>
      </c>
      <c r="JX121" s="6">
        <v>265</v>
      </c>
      <c r="JY121" s="6">
        <v>266</v>
      </c>
      <c r="JZ121" s="6">
        <v>267</v>
      </c>
      <c r="KA121" s="6">
        <v>268</v>
      </c>
      <c r="KB121" s="6">
        <v>269</v>
      </c>
      <c r="KC121" s="6">
        <v>270</v>
      </c>
      <c r="KD121" s="6">
        <v>271</v>
      </c>
      <c r="KE121" s="6">
        <v>272</v>
      </c>
      <c r="KF121" s="6">
        <v>273</v>
      </c>
      <c r="KG121" s="6">
        <v>274</v>
      </c>
      <c r="KH121" s="6">
        <v>275</v>
      </c>
      <c r="KI121" s="6">
        <v>276</v>
      </c>
      <c r="KJ121" s="6">
        <v>277</v>
      </c>
      <c r="KK121" s="6">
        <v>278</v>
      </c>
      <c r="KL121" s="6">
        <v>279</v>
      </c>
      <c r="KM121" s="6">
        <v>280</v>
      </c>
      <c r="KN121" s="6">
        <v>281</v>
      </c>
      <c r="KO121" s="6">
        <v>282</v>
      </c>
      <c r="KP121" s="6">
        <v>283</v>
      </c>
      <c r="KQ121" s="6">
        <v>284</v>
      </c>
      <c r="KR121" s="6">
        <v>285</v>
      </c>
      <c r="KS121" s="6">
        <v>286</v>
      </c>
      <c r="KT121" s="6">
        <v>287</v>
      </c>
      <c r="KU121" s="6">
        <v>288</v>
      </c>
      <c r="KV121" s="6">
        <v>289</v>
      </c>
      <c r="KW121" s="6">
        <v>290</v>
      </c>
      <c r="KX121" s="6">
        <v>291</v>
      </c>
      <c r="KY121" s="6">
        <v>292</v>
      </c>
      <c r="KZ121" s="6">
        <v>293</v>
      </c>
      <c r="LA121" s="6">
        <v>294</v>
      </c>
      <c r="LB121" s="6">
        <v>295</v>
      </c>
      <c r="LC121" s="6">
        <v>296</v>
      </c>
      <c r="LD121" s="6">
        <v>297</v>
      </c>
      <c r="LE121" s="6">
        <v>298</v>
      </c>
      <c r="LF121" s="6">
        <v>299</v>
      </c>
      <c r="LG121" s="6">
        <v>300</v>
      </c>
      <c r="LH121" s="6">
        <v>301</v>
      </c>
      <c r="LI121" s="6">
        <v>302</v>
      </c>
      <c r="LJ121" s="6">
        <v>303</v>
      </c>
      <c r="LK121" s="6">
        <v>304</v>
      </c>
      <c r="LL121" s="6">
        <v>305</v>
      </c>
      <c r="LM121" s="6">
        <v>306</v>
      </c>
      <c r="LN121" s="6">
        <v>307</v>
      </c>
      <c r="LO121" s="6">
        <v>308</v>
      </c>
      <c r="LP121" s="6">
        <v>309</v>
      </c>
      <c r="LQ121" s="6">
        <v>310</v>
      </c>
      <c r="LR121" s="6">
        <v>311</v>
      </c>
      <c r="LS121" s="6">
        <v>312</v>
      </c>
      <c r="LT121" s="6">
        <v>313</v>
      </c>
      <c r="LU121" s="6">
        <v>314</v>
      </c>
      <c r="LV121" s="6">
        <v>315</v>
      </c>
      <c r="LW121" s="6">
        <v>316</v>
      </c>
      <c r="LX121" s="6">
        <v>317</v>
      </c>
      <c r="LY121" s="6">
        <v>318</v>
      </c>
      <c r="LZ121" s="6">
        <v>319</v>
      </c>
      <c r="MA121" s="6">
        <v>320</v>
      </c>
      <c r="MB121" s="6">
        <v>321</v>
      </c>
      <c r="MC121" s="6">
        <v>322</v>
      </c>
      <c r="MD121" s="6">
        <v>323</v>
      </c>
      <c r="ME121" s="6">
        <v>324</v>
      </c>
      <c r="MF121" s="6">
        <v>325</v>
      </c>
      <c r="MG121" s="6">
        <v>326</v>
      </c>
      <c r="MH121" s="6">
        <v>327</v>
      </c>
      <c r="MI121" s="6">
        <v>328</v>
      </c>
      <c r="MJ121" s="6">
        <v>329</v>
      </c>
      <c r="MK121" s="6">
        <v>330</v>
      </c>
      <c r="ML121" s="6">
        <v>331</v>
      </c>
      <c r="MM121" s="6">
        <v>332</v>
      </c>
      <c r="MN121" s="6">
        <v>333</v>
      </c>
      <c r="MO121" s="6">
        <v>334</v>
      </c>
      <c r="MP121" s="6">
        <v>335</v>
      </c>
      <c r="MQ121" s="6">
        <v>336</v>
      </c>
      <c r="MR121" s="6">
        <v>337</v>
      </c>
      <c r="MS121" s="6">
        <v>338</v>
      </c>
      <c r="MT121" s="6">
        <v>339</v>
      </c>
      <c r="MU121" s="6">
        <v>340</v>
      </c>
      <c r="MV121" s="6">
        <v>341</v>
      </c>
      <c r="MW121" s="6">
        <v>342</v>
      </c>
      <c r="MX121" s="6">
        <v>343</v>
      </c>
      <c r="MY121" s="6">
        <v>344</v>
      </c>
      <c r="MZ121" s="6">
        <v>345</v>
      </c>
      <c r="NA121" s="6">
        <v>346</v>
      </c>
      <c r="NB121" s="6">
        <v>347</v>
      </c>
      <c r="NC121" s="6">
        <v>348</v>
      </c>
      <c r="ND121" s="6">
        <v>349</v>
      </c>
      <c r="NE121" s="6">
        <v>350</v>
      </c>
      <c r="NF121" s="6">
        <v>351</v>
      </c>
      <c r="NG121" s="6">
        <v>352</v>
      </c>
      <c r="NH121" s="6">
        <v>353</v>
      </c>
      <c r="NI121" s="6">
        <v>354</v>
      </c>
      <c r="NJ121" s="6">
        <v>355</v>
      </c>
      <c r="NK121" s="6">
        <v>356</v>
      </c>
      <c r="NL121" s="6">
        <v>357</v>
      </c>
      <c r="NM121" s="6">
        <v>358</v>
      </c>
      <c r="NN121" s="6">
        <v>359</v>
      </c>
      <c r="NO121" s="6">
        <v>360</v>
      </c>
      <c r="NP121" s="6">
        <v>361</v>
      </c>
      <c r="NQ121" s="6">
        <v>362</v>
      </c>
      <c r="NR121" s="6">
        <v>363</v>
      </c>
      <c r="NS121" s="6">
        <v>364</v>
      </c>
      <c r="NT121" s="6">
        <v>365</v>
      </c>
      <c r="NU121" s="6">
        <v>366</v>
      </c>
      <c r="NV121" s="3"/>
    </row>
    <row r="122" spans="13:386" s="7" customFormat="1" ht="12.95" customHeight="1" x14ac:dyDescent="0.2">
      <c r="M122" s="91"/>
      <c r="N122" s="185" t="s">
        <v>74</v>
      </c>
      <c r="O122" s="163"/>
      <c r="P122" s="163"/>
      <c r="Q122" s="163"/>
      <c r="R122" s="116" t="str">
        <f>IF(SUM(R39:R50)&gt;0,MIN(R39:R50),"")</f>
        <v/>
      </c>
      <c r="S122" s="116" t="str">
        <f>IF(R122="","",(R122+B37)-1)</f>
        <v/>
      </c>
      <c r="T122" s="116" t="str">
        <f>IF(R122="","",R122)</f>
        <v/>
      </c>
      <c r="U122" s="116" t="str">
        <f t="shared" ref="U122:AF122" si="204">IF($R122="","",IF($R122+COLUMN(A123)&gt;$S122,"",T122+1))</f>
        <v/>
      </c>
      <c r="V122" s="116" t="str">
        <f t="shared" si="204"/>
        <v/>
      </c>
      <c r="W122" s="116" t="str">
        <f t="shared" si="204"/>
        <v/>
      </c>
      <c r="X122" s="116" t="str">
        <f t="shared" si="204"/>
        <v/>
      </c>
      <c r="Y122" s="116" t="str">
        <f t="shared" si="204"/>
        <v/>
      </c>
      <c r="Z122" s="116" t="str">
        <f t="shared" si="204"/>
        <v/>
      </c>
      <c r="AA122" s="116" t="str">
        <f t="shared" si="204"/>
        <v/>
      </c>
      <c r="AB122" s="116" t="str">
        <f t="shared" si="204"/>
        <v/>
      </c>
      <c r="AC122" s="116" t="str">
        <f t="shared" si="204"/>
        <v/>
      </c>
      <c r="AD122" s="116" t="str">
        <f t="shared" si="204"/>
        <v/>
      </c>
      <c r="AE122" s="116" t="str">
        <f t="shared" si="204"/>
        <v/>
      </c>
      <c r="AF122" s="116" t="str">
        <f t="shared" si="204"/>
        <v/>
      </c>
      <c r="AG122" s="116" t="str">
        <f t="shared" ref="AG122:CR122" si="205">IF($R122="","",IF($R122+COLUMN(M122)&gt;$S122,"",AF122+1))</f>
        <v/>
      </c>
      <c r="AH122" s="116" t="str">
        <f t="shared" si="205"/>
        <v/>
      </c>
      <c r="AI122" s="116" t="str">
        <f t="shared" si="205"/>
        <v/>
      </c>
      <c r="AJ122" s="116" t="str">
        <f t="shared" si="205"/>
        <v/>
      </c>
      <c r="AK122" s="116" t="str">
        <f t="shared" si="205"/>
        <v/>
      </c>
      <c r="AL122" s="116" t="str">
        <f t="shared" si="205"/>
        <v/>
      </c>
      <c r="AM122" s="116" t="str">
        <f t="shared" si="205"/>
        <v/>
      </c>
      <c r="AN122" s="116" t="str">
        <f t="shared" si="205"/>
        <v/>
      </c>
      <c r="AO122" s="116" t="str">
        <f t="shared" si="205"/>
        <v/>
      </c>
      <c r="AP122" s="116" t="str">
        <f t="shared" si="205"/>
        <v/>
      </c>
      <c r="AQ122" s="116" t="str">
        <f t="shared" si="205"/>
        <v/>
      </c>
      <c r="AR122" s="116" t="str">
        <f t="shared" si="205"/>
        <v/>
      </c>
      <c r="AS122" s="116" t="str">
        <f t="shared" si="205"/>
        <v/>
      </c>
      <c r="AT122" s="116" t="str">
        <f t="shared" si="205"/>
        <v/>
      </c>
      <c r="AU122" s="116" t="str">
        <f t="shared" si="205"/>
        <v/>
      </c>
      <c r="AV122" s="116" t="str">
        <f t="shared" si="205"/>
        <v/>
      </c>
      <c r="AW122" s="116" t="str">
        <f t="shared" si="205"/>
        <v/>
      </c>
      <c r="AX122" s="116" t="str">
        <f t="shared" si="205"/>
        <v/>
      </c>
      <c r="AY122" s="116" t="str">
        <f t="shared" si="205"/>
        <v/>
      </c>
      <c r="AZ122" s="116" t="str">
        <f t="shared" si="205"/>
        <v/>
      </c>
      <c r="BA122" s="116" t="str">
        <f t="shared" si="205"/>
        <v/>
      </c>
      <c r="BB122" s="116" t="str">
        <f t="shared" si="205"/>
        <v/>
      </c>
      <c r="BC122" s="116" t="str">
        <f t="shared" si="205"/>
        <v/>
      </c>
      <c r="BD122" s="116" t="str">
        <f t="shared" si="205"/>
        <v/>
      </c>
      <c r="BE122" s="116" t="str">
        <f t="shared" si="205"/>
        <v/>
      </c>
      <c r="BF122" s="116" t="str">
        <f t="shared" si="205"/>
        <v/>
      </c>
      <c r="BG122" s="116" t="str">
        <f t="shared" si="205"/>
        <v/>
      </c>
      <c r="BH122" s="116" t="str">
        <f t="shared" si="205"/>
        <v/>
      </c>
      <c r="BI122" s="116" t="str">
        <f t="shared" si="205"/>
        <v/>
      </c>
      <c r="BJ122" s="116" t="str">
        <f t="shared" si="205"/>
        <v/>
      </c>
      <c r="BK122" s="116" t="str">
        <f t="shared" si="205"/>
        <v/>
      </c>
      <c r="BL122" s="116" t="str">
        <f t="shared" si="205"/>
        <v/>
      </c>
      <c r="BM122" s="116" t="str">
        <f t="shared" si="205"/>
        <v/>
      </c>
      <c r="BN122" s="116" t="str">
        <f t="shared" si="205"/>
        <v/>
      </c>
      <c r="BO122" s="116" t="str">
        <f t="shared" si="205"/>
        <v/>
      </c>
      <c r="BP122" s="116" t="str">
        <f t="shared" si="205"/>
        <v/>
      </c>
      <c r="BQ122" s="116" t="str">
        <f t="shared" si="205"/>
        <v/>
      </c>
      <c r="BR122" s="116" t="str">
        <f t="shared" si="205"/>
        <v/>
      </c>
      <c r="BS122" s="116" t="str">
        <f t="shared" si="205"/>
        <v/>
      </c>
      <c r="BT122" s="116" t="str">
        <f t="shared" si="205"/>
        <v/>
      </c>
      <c r="BU122" s="116" t="str">
        <f t="shared" si="205"/>
        <v/>
      </c>
      <c r="BV122" s="116" t="str">
        <f t="shared" si="205"/>
        <v/>
      </c>
      <c r="BW122" s="116" t="str">
        <f t="shared" si="205"/>
        <v/>
      </c>
      <c r="BX122" s="116" t="str">
        <f t="shared" si="205"/>
        <v/>
      </c>
      <c r="BY122" s="116" t="str">
        <f t="shared" si="205"/>
        <v/>
      </c>
      <c r="BZ122" s="116" t="str">
        <f t="shared" si="205"/>
        <v/>
      </c>
      <c r="CA122" s="116" t="str">
        <f t="shared" si="205"/>
        <v/>
      </c>
      <c r="CB122" s="116" t="str">
        <f t="shared" si="205"/>
        <v/>
      </c>
      <c r="CC122" s="116" t="str">
        <f t="shared" si="205"/>
        <v/>
      </c>
      <c r="CD122" s="116" t="str">
        <f t="shared" si="205"/>
        <v/>
      </c>
      <c r="CE122" s="116" t="str">
        <f t="shared" si="205"/>
        <v/>
      </c>
      <c r="CF122" s="116" t="str">
        <f t="shared" si="205"/>
        <v/>
      </c>
      <c r="CG122" s="116" t="str">
        <f t="shared" si="205"/>
        <v/>
      </c>
      <c r="CH122" s="116" t="str">
        <f t="shared" si="205"/>
        <v/>
      </c>
      <c r="CI122" s="116" t="str">
        <f t="shared" si="205"/>
        <v/>
      </c>
      <c r="CJ122" s="116" t="str">
        <f t="shared" si="205"/>
        <v/>
      </c>
      <c r="CK122" s="116" t="str">
        <f t="shared" si="205"/>
        <v/>
      </c>
      <c r="CL122" s="116" t="str">
        <f t="shared" si="205"/>
        <v/>
      </c>
      <c r="CM122" s="116" t="str">
        <f t="shared" si="205"/>
        <v/>
      </c>
      <c r="CN122" s="116" t="str">
        <f t="shared" si="205"/>
        <v/>
      </c>
      <c r="CO122" s="116" t="str">
        <f t="shared" si="205"/>
        <v/>
      </c>
      <c r="CP122" s="116" t="str">
        <f t="shared" si="205"/>
        <v/>
      </c>
      <c r="CQ122" s="116" t="str">
        <f t="shared" si="205"/>
        <v/>
      </c>
      <c r="CR122" s="116" t="str">
        <f t="shared" si="205"/>
        <v/>
      </c>
      <c r="CS122" s="116" t="str">
        <f t="shared" ref="CS122:FD122" si="206">IF($R122="","",IF($R122+COLUMN(BY122)&gt;$S122,"",CR122+1))</f>
        <v/>
      </c>
      <c r="CT122" s="116" t="str">
        <f t="shared" si="206"/>
        <v/>
      </c>
      <c r="CU122" s="116" t="str">
        <f t="shared" si="206"/>
        <v/>
      </c>
      <c r="CV122" s="116" t="str">
        <f t="shared" si="206"/>
        <v/>
      </c>
      <c r="CW122" s="116" t="str">
        <f t="shared" si="206"/>
        <v/>
      </c>
      <c r="CX122" s="116" t="str">
        <f t="shared" si="206"/>
        <v/>
      </c>
      <c r="CY122" s="116" t="str">
        <f t="shared" si="206"/>
        <v/>
      </c>
      <c r="CZ122" s="116" t="str">
        <f t="shared" si="206"/>
        <v/>
      </c>
      <c r="DA122" s="116" t="str">
        <f t="shared" si="206"/>
        <v/>
      </c>
      <c r="DB122" s="116" t="str">
        <f t="shared" si="206"/>
        <v/>
      </c>
      <c r="DC122" s="116" t="str">
        <f t="shared" si="206"/>
        <v/>
      </c>
      <c r="DD122" s="116" t="str">
        <f t="shared" si="206"/>
        <v/>
      </c>
      <c r="DE122" s="116" t="str">
        <f t="shared" si="206"/>
        <v/>
      </c>
      <c r="DF122" s="116" t="str">
        <f t="shared" si="206"/>
        <v/>
      </c>
      <c r="DG122" s="116" t="str">
        <f t="shared" si="206"/>
        <v/>
      </c>
      <c r="DH122" s="116" t="str">
        <f t="shared" si="206"/>
        <v/>
      </c>
      <c r="DI122" s="116" t="str">
        <f t="shared" si="206"/>
        <v/>
      </c>
      <c r="DJ122" s="116" t="str">
        <f t="shared" si="206"/>
        <v/>
      </c>
      <c r="DK122" s="116" t="str">
        <f t="shared" si="206"/>
        <v/>
      </c>
      <c r="DL122" s="116" t="str">
        <f t="shared" si="206"/>
        <v/>
      </c>
      <c r="DM122" s="116" t="str">
        <f t="shared" si="206"/>
        <v/>
      </c>
      <c r="DN122" s="116" t="str">
        <f t="shared" si="206"/>
        <v/>
      </c>
      <c r="DO122" s="116" t="str">
        <f t="shared" si="206"/>
        <v/>
      </c>
      <c r="DP122" s="116" t="str">
        <f t="shared" si="206"/>
        <v/>
      </c>
      <c r="DQ122" s="116" t="str">
        <f t="shared" si="206"/>
        <v/>
      </c>
      <c r="DR122" s="116" t="str">
        <f t="shared" si="206"/>
        <v/>
      </c>
      <c r="DS122" s="116" t="str">
        <f t="shared" si="206"/>
        <v/>
      </c>
      <c r="DT122" s="116" t="str">
        <f t="shared" si="206"/>
        <v/>
      </c>
      <c r="DU122" s="116" t="str">
        <f t="shared" si="206"/>
        <v/>
      </c>
      <c r="DV122" s="116" t="str">
        <f t="shared" si="206"/>
        <v/>
      </c>
      <c r="DW122" s="116" t="str">
        <f t="shared" si="206"/>
        <v/>
      </c>
      <c r="DX122" s="116" t="str">
        <f t="shared" si="206"/>
        <v/>
      </c>
      <c r="DY122" s="116" t="str">
        <f t="shared" si="206"/>
        <v/>
      </c>
      <c r="DZ122" s="116" t="str">
        <f t="shared" si="206"/>
        <v/>
      </c>
      <c r="EA122" s="116" t="str">
        <f t="shared" si="206"/>
        <v/>
      </c>
      <c r="EB122" s="116" t="str">
        <f t="shared" si="206"/>
        <v/>
      </c>
      <c r="EC122" s="116" t="str">
        <f t="shared" si="206"/>
        <v/>
      </c>
      <c r="ED122" s="116" t="str">
        <f t="shared" si="206"/>
        <v/>
      </c>
      <c r="EE122" s="116" t="str">
        <f t="shared" si="206"/>
        <v/>
      </c>
      <c r="EF122" s="116" t="str">
        <f t="shared" si="206"/>
        <v/>
      </c>
      <c r="EG122" s="116" t="str">
        <f t="shared" si="206"/>
        <v/>
      </c>
      <c r="EH122" s="116" t="str">
        <f t="shared" si="206"/>
        <v/>
      </c>
      <c r="EI122" s="116" t="str">
        <f t="shared" si="206"/>
        <v/>
      </c>
      <c r="EJ122" s="116" t="str">
        <f t="shared" si="206"/>
        <v/>
      </c>
      <c r="EK122" s="116" t="str">
        <f t="shared" si="206"/>
        <v/>
      </c>
      <c r="EL122" s="116" t="str">
        <f t="shared" si="206"/>
        <v/>
      </c>
      <c r="EM122" s="116" t="str">
        <f t="shared" si="206"/>
        <v/>
      </c>
      <c r="EN122" s="116" t="str">
        <f t="shared" si="206"/>
        <v/>
      </c>
      <c r="EO122" s="116" t="str">
        <f t="shared" si="206"/>
        <v/>
      </c>
      <c r="EP122" s="116" t="str">
        <f t="shared" si="206"/>
        <v/>
      </c>
      <c r="EQ122" s="116" t="str">
        <f t="shared" si="206"/>
        <v/>
      </c>
      <c r="ER122" s="116" t="str">
        <f t="shared" si="206"/>
        <v/>
      </c>
      <c r="ES122" s="116" t="str">
        <f t="shared" si="206"/>
        <v/>
      </c>
      <c r="ET122" s="116" t="str">
        <f t="shared" si="206"/>
        <v/>
      </c>
      <c r="EU122" s="116" t="str">
        <f t="shared" si="206"/>
        <v/>
      </c>
      <c r="EV122" s="116" t="str">
        <f t="shared" si="206"/>
        <v/>
      </c>
      <c r="EW122" s="116" t="str">
        <f t="shared" si="206"/>
        <v/>
      </c>
      <c r="EX122" s="116" t="str">
        <f t="shared" si="206"/>
        <v/>
      </c>
      <c r="EY122" s="116" t="str">
        <f t="shared" si="206"/>
        <v/>
      </c>
      <c r="EZ122" s="116" t="str">
        <f t="shared" si="206"/>
        <v/>
      </c>
      <c r="FA122" s="116" t="str">
        <f t="shared" si="206"/>
        <v/>
      </c>
      <c r="FB122" s="116" t="str">
        <f t="shared" si="206"/>
        <v/>
      </c>
      <c r="FC122" s="116" t="str">
        <f t="shared" si="206"/>
        <v/>
      </c>
      <c r="FD122" s="116" t="str">
        <f t="shared" si="206"/>
        <v/>
      </c>
      <c r="FE122" s="116" t="str">
        <f t="shared" ref="FE122:HP122" si="207">IF($R122="","",IF($R122+COLUMN(EK122)&gt;$S122,"",FD122+1))</f>
        <v/>
      </c>
      <c r="FF122" s="116" t="str">
        <f t="shared" si="207"/>
        <v/>
      </c>
      <c r="FG122" s="116" t="str">
        <f t="shared" si="207"/>
        <v/>
      </c>
      <c r="FH122" s="116" t="str">
        <f t="shared" si="207"/>
        <v/>
      </c>
      <c r="FI122" s="116" t="str">
        <f t="shared" si="207"/>
        <v/>
      </c>
      <c r="FJ122" s="116" t="str">
        <f t="shared" si="207"/>
        <v/>
      </c>
      <c r="FK122" s="116" t="str">
        <f t="shared" si="207"/>
        <v/>
      </c>
      <c r="FL122" s="116" t="str">
        <f t="shared" si="207"/>
        <v/>
      </c>
      <c r="FM122" s="116" t="str">
        <f t="shared" si="207"/>
        <v/>
      </c>
      <c r="FN122" s="116" t="str">
        <f t="shared" si="207"/>
        <v/>
      </c>
      <c r="FO122" s="116" t="str">
        <f t="shared" si="207"/>
        <v/>
      </c>
      <c r="FP122" s="116" t="str">
        <f t="shared" si="207"/>
        <v/>
      </c>
      <c r="FQ122" s="116" t="str">
        <f t="shared" si="207"/>
        <v/>
      </c>
      <c r="FR122" s="116" t="str">
        <f t="shared" si="207"/>
        <v/>
      </c>
      <c r="FS122" s="116" t="str">
        <f t="shared" si="207"/>
        <v/>
      </c>
      <c r="FT122" s="116" t="str">
        <f t="shared" si="207"/>
        <v/>
      </c>
      <c r="FU122" s="116" t="str">
        <f t="shared" si="207"/>
        <v/>
      </c>
      <c r="FV122" s="116" t="str">
        <f t="shared" si="207"/>
        <v/>
      </c>
      <c r="FW122" s="116" t="str">
        <f t="shared" si="207"/>
        <v/>
      </c>
      <c r="FX122" s="116" t="str">
        <f t="shared" si="207"/>
        <v/>
      </c>
      <c r="FY122" s="116" t="str">
        <f t="shared" si="207"/>
        <v/>
      </c>
      <c r="FZ122" s="116" t="str">
        <f t="shared" si="207"/>
        <v/>
      </c>
      <c r="GA122" s="116" t="str">
        <f t="shared" si="207"/>
        <v/>
      </c>
      <c r="GB122" s="116" t="str">
        <f t="shared" si="207"/>
        <v/>
      </c>
      <c r="GC122" s="116" t="str">
        <f t="shared" si="207"/>
        <v/>
      </c>
      <c r="GD122" s="116" t="str">
        <f t="shared" si="207"/>
        <v/>
      </c>
      <c r="GE122" s="116" t="str">
        <f t="shared" si="207"/>
        <v/>
      </c>
      <c r="GF122" s="116" t="str">
        <f t="shared" si="207"/>
        <v/>
      </c>
      <c r="GG122" s="116" t="str">
        <f t="shared" si="207"/>
        <v/>
      </c>
      <c r="GH122" s="116" t="str">
        <f t="shared" si="207"/>
        <v/>
      </c>
      <c r="GI122" s="116" t="str">
        <f t="shared" si="207"/>
        <v/>
      </c>
      <c r="GJ122" s="116" t="str">
        <f t="shared" si="207"/>
        <v/>
      </c>
      <c r="GK122" s="116" t="str">
        <f t="shared" si="207"/>
        <v/>
      </c>
      <c r="GL122" s="116" t="str">
        <f t="shared" si="207"/>
        <v/>
      </c>
      <c r="GM122" s="116" t="str">
        <f t="shared" si="207"/>
        <v/>
      </c>
      <c r="GN122" s="116" t="str">
        <f t="shared" si="207"/>
        <v/>
      </c>
      <c r="GO122" s="116" t="str">
        <f t="shared" si="207"/>
        <v/>
      </c>
      <c r="GP122" s="116" t="str">
        <f t="shared" si="207"/>
        <v/>
      </c>
      <c r="GQ122" s="116" t="str">
        <f t="shared" si="207"/>
        <v/>
      </c>
      <c r="GR122" s="116" t="str">
        <f t="shared" si="207"/>
        <v/>
      </c>
      <c r="GS122" s="116" t="str">
        <f t="shared" si="207"/>
        <v/>
      </c>
      <c r="GT122" s="116" t="str">
        <f t="shared" si="207"/>
        <v/>
      </c>
      <c r="GU122" s="116" t="str">
        <f t="shared" si="207"/>
        <v/>
      </c>
      <c r="GV122" s="116" t="str">
        <f t="shared" si="207"/>
        <v/>
      </c>
      <c r="GW122" s="116" t="str">
        <f t="shared" si="207"/>
        <v/>
      </c>
      <c r="GX122" s="116" t="str">
        <f t="shared" si="207"/>
        <v/>
      </c>
      <c r="GY122" s="116" t="str">
        <f t="shared" si="207"/>
        <v/>
      </c>
      <c r="GZ122" s="116" t="str">
        <f t="shared" si="207"/>
        <v/>
      </c>
      <c r="HA122" s="116" t="str">
        <f t="shared" si="207"/>
        <v/>
      </c>
      <c r="HB122" s="116" t="str">
        <f t="shared" si="207"/>
        <v/>
      </c>
      <c r="HC122" s="116" t="str">
        <f t="shared" si="207"/>
        <v/>
      </c>
      <c r="HD122" s="116" t="str">
        <f t="shared" si="207"/>
        <v/>
      </c>
      <c r="HE122" s="116" t="str">
        <f t="shared" si="207"/>
        <v/>
      </c>
      <c r="HF122" s="116" t="str">
        <f t="shared" si="207"/>
        <v/>
      </c>
      <c r="HG122" s="116" t="str">
        <f t="shared" si="207"/>
        <v/>
      </c>
      <c r="HH122" s="116" t="str">
        <f t="shared" si="207"/>
        <v/>
      </c>
      <c r="HI122" s="116" t="str">
        <f t="shared" si="207"/>
        <v/>
      </c>
      <c r="HJ122" s="116" t="str">
        <f t="shared" si="207"/>
        <v/>
      </c>
      <c r="HK122" s="116" t="str">
        <f t="shared" si="207"/>
        <v/>
      </c>
      <c r="HL122" s="116" t="str">
        <f t="shared" si="207"/>
        <v/>
      </c>
      <c r="HM122" s="116" t="str">
        <f t="shared" si="207"/>
        <v/>
      </c>
      <c r="HN122" s="116" t="str">
        <f t="shared" si="207"/>
        <v/>
      </c>
      <c r="HO122" s="116" t="str">
        <f t="shared" si="207"/>
        <v/>
      </c>
      <c r="HP122" s="116" t="str">
        <f t="shared" si="207"/>
        <v/>
      </c>
      <c r="HQ122" s="116" t="str">
        <f t="shared" ref="HQ122:KB122" si="208">IF($R122="","",IF($R122+COLUMN(GW122)&gt;$S122,"",HP122+1))</f>
        <v/>
      </c>
      <c r="HR122" s="116" t="str">
        <f t="shared" si="208"/>
        <v/>
      </c>
      <c r="HS122" s="116" t="str">
        <f t="shared" si="208"/>
        <v/>
      </c>
      <c r="HT122" s="116" t="str">
        <f t="shared" si="208"/>
        <v/>
      </c>
      <c r="HU122" s="116" t="str">
        <f t="shared" si="208"/>
        <v/>
      </c>
      <c r="HV122" s="116" t="str">
        <f t="shared" si="208"/>
        <v/>
      </c>
      <c r="HW122" s="116" t="str">
        <f t="shared" si="208"/>
        <v/>
      </c>
      <c r="HX122" s="116" t="str">
        <f t="shared" si="208"/>
        <v/>
      </c>
      <c r="HY122" s="116" t="str">
        <f t="shared" si="208"/>
        <v/>
      </c>
      <c r="HZ122" s="116" t="str">
        <f t="shared" si="208"/>
        <v/>
      </c>
      <c r="IA122" s="116" t="str">
        <f t="shared" si="208"/>
        <v/>
      </c>
      <c r="IB122" s="116" t="str">
        <f t="shared" si="208"/>
        <v/>
      </c>
      <c r="IC122" s="116" t="str">
        <f t="shared" si="208"/>
        <v/>
      </c>
      <c r="ID122" s="116" t="str">
        <f t="shared" si="208"/>
        <v/>
      </c>
      <c r="IE122" s="116" t="str">
        <f t="shared" si="208"/>
        <v/>
      </c>
      <c r="IF122" s="116" t="str">
        <f t="shared" si="208"/>
        <v/>
      </c>
      <c r="IG122" s="116" t="str">
        <f t="shared" si="208"/>
        <v/>
      </c>
      <c r="IH122" s="116" t="str">
        <f t="shared" si="208"/>
        <v/>
      </c>
      <c r="II122" s="116" t="str">
        <f t="shared" si="208"/>
        <v/>
      </c>
      <c r="IJ122" s="116" t="str">
        <f t="shared" si="208"/>
        <v/>
      </c>
      <c r="IK122" s="116" t="str">
        <f t="shared" si="208"/>
        <v/>
      </c>
      <c r="IL122" s="116" t="str">
        <f t="shared" si="208"/>
        <v/>
      </c>
      <c r="IM122" s="116" t="str">
        <f t="shared" si="208"/>
        <v/>
      </c>
      <c r="IN122" s="116" t="str">
        <f t="shared" si="208"/>
        <v/>
      </c>
      <c r="IO122" s="116" t="str">
        <f t="shared" si="208"/>
        <v/>
      </c>
      <c r="IP122" s="116" t="str">
        <f t="shared" si="208"/>
        <v/>
      </c>
      <c r="IQ122" s="116" t="str">
        <f t="shared" si="208"/>
        <v/>
      </c>
      <c r="IR122" s="116" t="str">
        <f t="shared" si="208"/>
        <v/>
      </c>
      <c r="IS122" s="116" t="str">
        <f t="shared" si="208"/>
        <v/>
      </c>
      <c r="IT122" s="116" t="str">
        <f t="shared" si="208"/>
        <v/>
      </c>
      <c r="IU122" s="116" t="str">
        <f t="shared" si="208"/>
        <v/>
      </c>
      <c r="IV122" s="116" t="str">
        <f t="shared" si="208"/>
        <v/>
      </c>
      <c r="IW122" s="116" t="str">
        <f t="shared" si="208"/>
        <v/>
      </c>
      <c r="IX122" s="116" t="str">
        <f t="shared" si="208"/>
        <v/>
      </c>
      <c r="IY122" s="116" t="str">
        <f t="shared" si="208"/>
        <v/>
      </c>
      <c r="IZ122" s="116" t="str">
        <f t="shared" si="208"/>
        <v/>
      </c>
      <c r="JA122" s="116" t="str">
        <f t="shared" si="208"/>
        <v/>
      </c>
      <c r="JB122" s="116" t="str">
        <f t="shared" si="208"/>
        <v/>
      </c>
      <c r="JC122" s="116" t="str">
        <f t="shared" si="208"/>
        <v/>
      </c>
      <c r="JD122" s="116" t="str">
        <f t="shared" si="208"/>
        <v/>
      </c>
      <c r="JE122" s="116" t="str">
        <f t="shared" si="208"/>
        <v/>
      </c>
      <c r="JF122" s="116" t="str">
        <f t="shared" si="208"/>
        <v/>
      </c>
      <c r="JG122" s="116" t="str">
        <f t="shared" si="208"/>
        <v/>
      </c>
      <c r="JH122" s="116" t="str">
        <f t="shared" si="208"/>
        <v/>
      </c>
      <c r="JI122" s="116" t="str">
        <f t="shared" si="208"/>
        <v/>
      </c>
      <c r="JJ122" s="116" t="str">
        <f t="shared" si="208"/>
        <v/>
      </c>
      <c r="JK122" s="116" t="str">
        <f t="shared" si="208"/>
        <v/>
      </c>
      <c r="JL122" s="116" t="str">
        <f t="shared" si="208"/>
        <v/>
      </c>
      <c r="JM122" s="116" t="str">
        <f t="shared" si="208"/>
        <v/>
      </c>
      <c r="JN122" s="116" t="str">
        <f t="shared" si="208"/>
        <v/>
      </c>
      <c r="JO122" s="116" t="str">
        <f t="shared" si="208"/>
        <v/>
      </c>
      <c r="JP122" s="116" t="str">
        <f t="shared" si="208"/>
        <v/>
      </c>
      <c r="JQ122" s="116" t="str">
        <f t="shared" si="208"/>
        <v/>
      </c>
      <c r="JR122" s="116" t="str">
        <f t="shared" si="208"/>
        <v/>
      </c>
      <c r="JS122" s="116" t="str">
        <f t="shared" si="208"/>
        <v/>
      </c>
      <c r="JT122" s="116" t="str">
        <f t="shared" si="208"/>
        <v/>
      </c>
      <c r="JU122" s="116" t="str">
        <f t="shared" si="208"/>
        <v/>
      </c>
      <c r="JV122" s="116" t="str">
        <f t="shared" si="208"/>
        <v/>
      </c>
      <c r="JW122" s="116" t="str">
        <f t="shared" si="208"/>
        <v/>
      </c>
      <c r="JX122" s="116" t="str">
        <f t="shared" si="208"/>
        <v/>
      </c>
      <c r="JY122" s="116" t="str">
        <f t="shared" si="208"/>
        <v/>
      </c>
      <c r="JZ122" s="116" t="str">
        <f t="shared" si="208"/>
        <v/>
      </c>
      <c r="KA122" s="116" t="str">
        <f t="shared" si="208"/>
        <v/>
      </c>
      <c r="KB122" s="116" t="str">
        <f t="shared" si="208"/>
        <v/>
      </c>
      <c r="KC122" s="116" t="str">
        <f t="shared" ref="KC122:MN122" si="209">IF($R122="","",IF($R122+COLUMN(JI122)&gt;$S122,"",KB122+1))</f>
        <v/>
      </c>
      <c r="KD122" s="116" t="str">
        <f t="shared" si="209"/>
        <v/>
      </c>
      <c r="KE122" s="116" t="str">
        <f t="shared" si="209"/>
        <v/>
      </c>
      <c r="KF122" s="116" t="str">
        <f t="shared" si="209"/>
        <v/>
      </c>
      <c r="KG122" s="116" t="str">
        <f t="shared" si="209"/>
        <v/>
      </c>
      <c r="KH122" s="116" t="str">
        <f t="shared" si="209"/>
        <v/>
      </c>
      <c r="KI122" s="116" t="str">
        <f t="shared" si="209"/>
        <v/>
      </c>
      <c r="KJ122" s="116" t="str">
        <f t="shared" si="209"/>
        <v/>
      </c>
      <c r="KK122" s="116" t="str">
        <f t="shared" si="209"/>
        <v/>
      </c>
      <c r="KL122" s="116" t="str">
        <f t="shared" si="209"/>
        <v/>
      </c>
      <c r="KM122" s="116" t="str">
        <f t="shared" si="209"/>
        <v/>
      </c>
      <c r="KN122" s="116" t="str">
        <f t="shared" si="209"/>
        <v/>
      </c>
      <c r="KO122" s="116" t="str">
        <f t="shared" si="209"/>
        <v/>
      </c>
      <c r="KP122" s="116" t="str">
        <f t="shared" si="209"/>
        <v/>
      </c>
      <c r="KQ122" s="116" t="str">
        <f t="shared" si="209"/>
        <v/>
      </c>
      <c r="KR122" s="116" t="str">
        <f t="shared" si="209"/>
        <v/>
      </c>
      <c r="KS122" s="116" t="str">
        <f t="shared" si="209"/>
        <v/>
      </c>
      <c r="KT122" s="116" t="str">
        <f t="shared" si="209"/>
        <v/>
      </c>
      <c r="KU122" s="116" t="str">
        <f t="shared" si="209"/>
        <v/>
      </c>
      <c r="KV122" s="116" t="str">
        <f t="shared" si="209"/>
        <v/>
      </c>
      <c r="KW122" s="116" t="str">
        <f t="shared" si="209"/>
        <v/>
      </c>
      <c r="KX122" s="116" t="str">
        <f t="shared" si="209"/>
        <v/>
      </c>
      <c r="KY122" s="116" t="str">
        <f t="shared" si="209"/>
        <v/>
      </c>
      <c r="KZ122" s="116" t="str">
        <f t="shared" si="209"/>
        <v/>
      </c>
      <c r="LA122" s="116" t="str">
        <f t="shared" si="209"/>
        <v/>
      </c>
      <c r="LB122" s="116" t="str">
        <f t="shared" si="209"/>
        <v/>
      </c>
      <c r="LC122" s="116" t="str">
        <f t="shared" si="209"/>
        <v/>
      </c>
      <c r="LD122" s="116" t="str">
        <f t="shared" si="209"/>
        <v/>
      </c>
      <c r="LE122" s="116" t="str">
        <f t="shared" si="209"/>
        <v/>
      </c>
      <c r="LF122" s="116" t="str">
        <f t="shared" si="209"/>
        <v/>
      </c>
      <c r="LG122" s="116" t="str">
        <f t="shared" si="209"/>
        <v/>
      </c>
      <c r="LH122" s="116" t="str">
        <f t="shared" si="209"/>
        <v/>
      </c>
      <c r="LI122" s="116" t="str">
        <f t="shared" si="209"/>
        <v/>
      </c>
      <c r="LJ122" s="116" t="str">
        <f t="shared" si="209"/>
        <v/>
      </c>
      <c r="LK122" s="116" t="str">
        <f t="shared" si="209"/>
        <v/>
      </c>
      <c r="LL122" s="116" t="str">
        <f t="shared" si="209"/>
        <v/>
      </c>
      <c r="LM122" s="116" t="str">
        <f t="shared" si="209"/>
        <v/>
      </c>
      <c r="LN122" s="116" t="str">
        <f t="shared" si="209"/>
        <v/>
      </c>
      <c r="LO122" s="116" t="str">
        <f t="shared" si="209"/>
        <v/>
      </c>
      <c r="LP122" s="116" t="str">
        <f t="shared" si="209"/>
        <v/>
      </c>
      <c r="LQ122" s="116" t="str">
        <f t="shared" si="209"/>
        <v/>
      </c>
      <c r="LR122" s="116" t="str">
        <f t="shared" si="209"/>
        <v/>
      </c>
      <c r="LS122" s="116" t="str">
        <f t="shared" si="209"/>
        <v/>
      </c>
      <c r="LT122" s="116" t="str">
        <f t="shared" si="209"/>
        <v/>
      </c>
      <c r="LU122" s="116" t="str">
        <f t="shared" si="209"/>
        <v/>
      </c>
      <c r="LV122" s="116" t="str">
        <f t="shared" si="209"/>
        <v/>
      </c>
      <c r="LW122" s="116" t="str">
        <f t="shared" si="209"/>
        <v/>
      </c>
      <c r="LX122" s="116" t="str">
        <f t="shared" si="209"/>
        <v/>
      </c>
      <c r="LY122" s="116" t="str">
        <f t="shared" si="209"/>
        <v/>
      </c>
      <c r="LZ122" s="116" t="str">
        <f t="shared" si="209"/>
        <v/>
      </c>
      <c r="MA122" s="116" t="str">
        <f t="shared" si="209"/>
        <v/>
      </c>
      <c r="MB122" s="116" t="str">
        <f t="shared" si="209"/>
        <v/>
      </c>
      <c r="MC122" s="116" t="str">
        <f t="shared" si="209"/>
        <v/>
      </c>
      <c r="MD122" s="116" t="str">
        <f t="shared" si="209"/>
        <v/>
      </c>
      <c r="ME122" s="116" t="str">
        <f t="shared" si="209"/>
        <v/>
      </c>
      <c r="MF122" s="116" t="str">
        <f t="shared" si="209"/>
        <v/>
      </c>
      <c r="MG122" s="116" t="str">
        <f t="shared" si="209"/>
        <v/>
      </c>
      <c r="MH122" s="116" t="str">
        <f t="shared" si="209"/>
        <v/>
      </c>
      <c r="MI122" s="116" t="str">
        <f t="shared" si="209"/>
        <v/>
      </c>
      <c r="MJ122" s="116" t="str">
        <f t="shared" si="209"/>
        <v/>
      </c>
      <c r="MK122" s="116" t="str">
        <f t="shared" si="209"/>
        <v/>
      </c>
      <c r="ML122" s="116" t="str">
        <f t="shared" si="209"/>
        <v/>
      </c>
      <c r="MM122" s="116" t="str">
        <f t="shared" si="209"/>
        <v/>
      </c>
      <c r="MN122" s="116" t="str">
        <f t="shared" si="209"/>
        <v/>
      </c>
      <c r="MO122" s="116" t="str">
        <f t="shared" ref="MO122:NU122" si="210">IF($R122="","",IF($R122+COLUMN(LU122)&gt;$S122,"",MN122+1))</f>
        <v/>
      </c>
      <c r="MP122" s="116" t="str">
        <f t="shared" si="210"/>
        <v/>
      </c>
      <c r="MQ122" s="116" t="str">
        <f t="shared" si="210"/>
        <v/>
      </c>
      <c r="MR122" s="116" t="str">
        <f t="shared" si="210"/>
        <v/>
      </c>
      <c r="MS122" s="116" t="str">
        <f t="shared" si="210"/>
        <v/>
      </c>
      <c r="MT122" s="116" t="str">
        <f t="shared" si="210"/>
        <v/>
      </c>
      <c r="MU122" s="116" t="str">
        <f t="shared" si="210"/>
        <v/>
      </c>
      <c r="MV122" s="116" t="str">
        <f t="shared" si="210"/>
        <v/>
      </c>
      <c r="MW122" s="116" t="str">
        <f t="shared" si="210"/>
        <v/>
      </c>
      <c r="MX122" s="116" t="str">
        <f t="shared" si="210"/>
        <v/>
      </c>
      <c r="MY122" s="116" t="str">
        <f t="shared" si="210"/>
        <v/>
      </c>
      <c r="MZ122" s="116" t="str">
        <f t="shared" si="210"/>
        <v/>
      </c>
      <c r="NA122" s="116" t="str">
        <f t="shared" si="210"/>
        <v/>
      </c>
      <c r="NB122" s="116" t="str">
        <f t="shared" si="210"/>
        <v/>
      </c>
      <c r="NC122" s="116" t="str">
        <f t="shared" si="210"/>
        <v/>
      </c>
      <c r="ND122" s="116" t="str">
        <f t="shared" si="210"/>
        <v/>
      </c>
      <c r="NE122" s="116" t="str">
        <f t="shared" si="210"/>
        <v/>
      </c>
      <c r="NF122" s="116" t="str">
        <f t="shared" si="210"/>
        <v/>
      </c>
      <c r="NG122" s="116" t="str">
        <f t="shared" si="210"/>
        <v/>
      </c>
      <c r="NH122" s="116" t="str">
        <f t="shared" si="210"/>
        <v/>
      </c>
      <c r="NI122" s="116" t="str">
        <f t="shared" si="210"/>
        <v/>
      </c>
      <c r="NJ122" s="116" t="str">
        <f t="shared" si="210"/>
        <v/>
      </c>
      <c r="NK122" s="116" t="str">
        <f t="shared" si="210"/>
        <v/>
      </c>
      <c r="NL122" s="116" t="str">
        <f t="shared" si="210"/>
        <v/>
      </c>
      <c r="NM122" s="116" t="str">
        <f t="shared" si="210"/>
        <v/>
      </c>
      <c r="NN122" s="116" t="str">
        <f t="shared" si="210"/>
        <v/>
      </c>
      <c r="NO122" s="116" t="str">
        <f t="shared" si="210"/>
        <v/>
      </c>
      <c r="NP122" s="116" t="str">
        <f t="shared" si="210"/>
        <v/>
      </c>
      <c r="NQ122" s="116" t="str">
        <f t="shared" si="210"/>
        <v/>
      </c>
      <c r="NR122" s="116" t="str">
        <f t="shared" si="210"/>
        <v/>
      </c>
      <c r="NS122" s="116" t="str">
        <f t="shared" si="210"/>
        <v/>
      </c>
      <c r="NT122" s="116" t="str">
        <f t="shared" si="210"/>
        <v/>
      </c>
      <c r="NU122" s="116" t="str">
        <f t="shared" si="210"/>
        <v/>
      </c>
    </row>
    <row r="123" spans="13:386" s="7" customFormat="1" ht="12.95" customHeight="1" x14ac:dyDescent="0.2">
      <c r="M123" s="91"/>
      <c r="N123" s="185" t="s">
        <v>75</v>
      </c>
      <c r="O123" s="163"/>
      <c r="P123" s="163"/>
      <c r="Q123" s="163"/>
      <c r="R123" s="181"/>
      <c r="S123" s="181"/>
      <c r="T123" s="186" t="str">
        <f>IF(T122="","",SUM(COUNTIF($T$39:$AX$50,T122)))</f>
        <v/>
      </c>
      <c r="U123" s="186" t="str">
        <f>IF(U122="","",SUM(COUNTIF($T$39:$AX$50,U122)))</f>
        <v/>
      </c>
      <c r="V123" s="186" t="str">
        <f t="shared" ref="V123:CG123" si="211">IF(V122="","",SUM(COUNTIF($T$39:$AX$50,V122)))</f>
        <v/>
      </c>
      <c r="W123" s="186" t="str">
        <f t="shared" si="211"/>
        <v/>
      </c>
      <c r="X123" s="186" t="str">
        <f t="shared" si="211"/>
        <v/>
      </c>
      <c r="Y123" s="186" t="str">
        <f t="shared" si="211"/>
        <v/>
      </c>
      <c r="Z123" s="186" t="str">
        <f t="shared" si="211"/>
        <v/>
      </c>
      <c r="AA123" s="186" t="str">
        <f t="shared" si="211"/>
        <v/>
      </c>
      <c r="AB123" s="186" t="str">
        <f t="shared" si="211"/>
        <v/>
      </c>
      <c r="AC123" s="186" t="str">
        <f t="shared" si="211"/>
        <v/>
      </c>
      <c r="AD123" s="186" t="str">
        <f t="shared" si="211"/>
        <v/>
      </c>
      <c r="AE123" s="186" t="str">
        <f t="shared" si="211"/>
        <v/>
      </c>
      <c r="AF123" s="186" t="str">
        <f t="shared" si="211"/>
        <v/>
      </c>
      <c r="AG123" s="186" t="str">
        <f t="shared" si="211"/>
        <v/>
      </c>
      <c r="AH123" s="186" t="str">
        <f t="shared" si="211"/>
        <v/>
      </c>
      <c r="AI123" s="186" t="str">
        <f t="shared" si="211"/>
        <v/>
      </c>
      <c r="AJ123" s="186" t="str">
        <f t="shared" si="211"/>
        <v/>
      </c>
      <c r="AK123" s="186" t="str">
        <f t="shared" si="211"/>
        <v/>
      </c>
      <c r="AL123" s="186" t="str">
        <f t="shared" si="211"/>
        <v/>
      </c>
      <c r="AM123" s="186" t="str">
        <f t="shared" si="211"/>
        <v/>
      </c>
      <c r="AN123" s="186" t="str">
        <f t="shared" si="211"/>
        <v/>
      </c>
      <c r="AO123" s="186" t="str">
        <f t="shared" si="211"/>
        <v/>
      </c>
      <c r="AP123" s="186" t="str">
        <f t="shared" si="211"/>
        <v/>
      </c>
      <c r="AQ123" s="186" t="str">
        <f t="shared" si="211"/>
        <v/>
      </c>
      <c r="AR123" s="186" t="str">
        <f t="shared" si="211"/>
        <v/>
      </c>
      <c r="AS123" s="186" t="str">
        <f t="shared" si="211"/>
        <v/>
      </c>
      <c r="AT123" s="186" t="str">
        <f t="shared" si="211"/>
        <v/>
      </c>
      <c r="AU123" s="186" t="str">
        <f t="shared" si="211"/>
        <v/>
      </c>
      <c r="AV123" s="186" t="str">
        <f t="shared" si="211"/>
        <v/>
      </c>
      <c r="AW123" s="186" t="str">
        <f t="shared" si="211"/>
        <v/>
      </c>
      <c r="AX123" s="186" t="str">
        <f t="shared" si="211"/>
        <v/>
      </c>
      <c r="AY123" s="186" t="str">
        <f t="shared" si="211"/>
        <v/>
      </c>
      <c r="AZ123" s="186" t="str">
        <f t="shared" si="211"/>
        <v/>
      </c>
      <c r="BA123" s="186" t="str">
        <f t="shared" si="211"/>
        <v/>
      </c>
      <c r="BB123" s="186" t="str">
        <f t="shared" si="211"/>
        <v/>
      </c>
      <c r="BC123" s="186" t="str">
        <f t="shared" si="211"/>
        <v/>
      </c>
      <c r="BD123" s="186" t="str">
        <f t="shared" si="211"/>
        <v/>
      </c>
      <c r="BE123" s="186" t="str">
        <f t="shared" si="211"/>
        <v/>
      </c>
      <c r="BF123" s="186" t="str">
        <f t="shared" si="211"/>
        <v/>
      </c>
      <c r="BG123" s="186" t="str">
        <f t="shared" si="211"/>
        <v/>
      </c>
      <c r="BH123" s="186" t="str">
        <f t="shared" si="211"/>
        <v/>
      </c>
      <c r="BI123" s="186" t="str">
        <f t="shared" si="211"/>
        <v/>
      </c>
      <c r="BJ123" s="186" t="str">
        <f t="shared" si="211"/>
        <v/>
      </c>
      <c r="BK123" s="186" t="str">
        <f t="shared" si="211"/>
        <v/>
      </c>
      <c r="BL123" s="186" t="str">
        <f t="shared" si="211"/>
        <v/>
      </c>
      <c r="BM123" s="186" t="str">
        <f t="shared" si="211"/>
        <v/>
      </c>
      <c r="BN123" s="186" t="str">
        <f t="shared" si="211"/>
        <v/>
      </c>
      <c r="BO123" s="186" t="str">
        <f t="shared" si="211"/>
        <v/>
      </c>
      <c r="BP123" s="186" t="str">
        <f t="shared" si="211"/>
        <v/>
      </c>
      <c r="BQ123" s="186" t="str">
        <f t="shared" si="211"/>
        <v/>
      </c>
      <c r="BR123" s="186" t="str">
        <f t="shared" si="211"/>
        <v/>
      </c>
      <c r="BS123" s="186" t="str">
        <f t="shared" si="211"/>
        <v/>
      </c>
      <c r="BT123" s="186" t="str">
        <f t="shared" si="211"/>
        <v/>
      </c>
      <c r="BU123" s="186" t="str">
        <f t="shared" si="211"/>
        <v/>
      </c>
      <c r="BV123" s="186" t="str">
        <f t="shared" si="211"/>
        <v/>
      </c>
      <c r="BW123" s="186" t="str">
        <f t="shared" si="211"/>
        <v/>
      </c>
      <c r="BX123" s="186" t="str">
        <f t="shared" si="211"/>
        <v/>
      </c>
      <c r="BY123" s="186" t="str">
        <f t="shared" si="211"/>
        <v/>
      </c>
      <c r="BZ123" s="186" t="str">
        <f t="shared" si="211"/>
        <v/>
      </c>
      <c r="CA123" s="186" t="str">
        <f t="shared" si="211"/>
        <v/>
      </c>
      <c r="CB123" s="186" t="str">
        <f t="shared" si="211"/>
        <v/>
      </c>
      <c r="CC123" s="186" t="str">
        <f t="shared" si="211"/>
        <v/>
      </c>
      <c r="CD123" s="186" t="str">
        <f t="shared" si="211"/>
        <v/>
      </c>
      <c r="CE123" s="186" t="str">
        <f t="shared" si="211"/>
        <v/>
      </c>
      <c r="CF123" s="186" t="str">
        <f t="shared" si="211"/>
        <v/>
      </c>
      <c r="CG123" s="186" t="str">
        <f t="shared" si="211"/>
        <v/>
      </c>
      <c r="CH123" s="186" t="str">
        <f t="shared" ref="CH123:ES123" si="212">IF(CH122="","",SUM(COUNTIF($T$39:$AX$50,CH122)))</f>
        <v/>
      </c>
      <c r="CI123" s="186" t="str">
        <f t="shared" si="212"/>
        <v/>
      </c>
      <c r="CJ123" s="186" t="str">
        <f t="shared" si="212"/>
        <v/>
      </c>
      <c r="CK123" s="186" t="str">
        <f t="shared" si="212"/>
        <v/>
      </c>
      <c r="CL123" s="186" t="str">
        <f t="shared" si="212"/>
        <v/>
      </c>
      <c r="CM123" s="186" t="str">
        <f t="shared" si="212"/>
        <v/>
      </c>
      <c r="CN123" s="186" t="str">
        <f t="shared" si="212"/>
        <v/>
      </c>
      <c r="CO123" s="186" t="str">
        <f t="shared" si="212"/>
        <v/>
      </c>
      <c r="CP123" s="186" t="str">
        <f t="shared" si="212"/>
        <v/>
      </c>
      <c r="CQ123" s="186" t="str">
        <f t="shared" si="212"/>
        <v/>
      </c>
      <c r="CR123" s="186" t="str">
        <f t="shared" si="212"/>
        <v/>
      </c>
      <c r="CS123" s="186" t="str">
        <f t="shared" si="212"/>
        <v/>
      </c>
      <c r="CT123" s="186" t="str">
        <f t="shared" si="212"/>
        <v/>
      </c>
      <c r="CU123" s="186" t="str">
        <f t="shared" si="212"/>
        <v/>
      </c>
      <c r="CV123" s="186" t="str">
        <f t="shared" si="212"/>
        <v/>
      </c>
      <c r="CW123" s="186" t="str">
        <f t="shared" si="212"/>
        <v/>
      </c>
      <c r="CX123" s="186" t="str">
        <f t="shared" si="212"/>
        <v/>
      </c>
      <c r="CY123" s="186" t="str">
        <f t="shared" si="212"/>
        <v/>
      </c>
      <c r="CZ123" s="186" t="str">
        <f t="shared" si="212"/>
        <v/>
      </c>
      <c r="DA123" s="186" t="str">
        <f t="shared" si="212"/>
        <v/>
      </c>
      <c r="DB123" s="186" t="str">
        <f t="shared" si="212"/>
        <v/>
      </c>
      <c r="DC123" s="186" t="str">
        <f t="shared" si="212"/>
        <v/>
      </c>
      <c r="DD123" s="186" t="str">
        <f t="shared" si="212"/>
        <v/>
      </c>
      <c r="DE123" s="186" t="str">
        <f t="shared" si="212"/>
        <v/>
      </c>
      <c r="DF123" s="186" t="str">
        <f t="shared" si="212"/>
        <v/>
      </c>
      <c r="DG123" s="186" t="str">
        <f t="shared" si="212"/>
        <v/>
      </c>
      <c r="DH123" s="186" t="str">
        <f t="shared" si="212"/>
        <v/>
      </c>
      <c r="DI123" s="186" t="str">
        <f t="shared" si="212"/>
        <v/>
      </c>
      <c r="DJ123" s="186" t="str">
        <f t="shared" si="212"/>
        <v/>
      </c>
      <c r="DK123" s="186" t="str">
        <f t="shared" si="212"/>
        <v/>
      </c>
      <c r="DL123" s="186" t="str">
        <f t="shared" si="212"/>
        <v/>
      </c>
      <c r="DM123" s="186" t="str">
        <f t="shared" si="212"/>
        <v/>
      </c>
      <c r="DN123" s="186" t="str">
        <f t="shared" si="212"/>
        <v/>
      </c>
      <c r="DO123" s="186" t="str">
        <f t="shared" si="212"/>
        <v/>
      </c>
      <c r="DP123" s="186" t="str">
        <f t="shared" si="212"/>
        <v/>
      </c>
      <c r="DQ123" s="186" t="str">
        <f t="shared" si="212"/>
        <v/>
      </c>
      <c r="DR123" s="186" t="str">
        <f t="shared" si="212"/>
        <v/>
      </c>
      <c r="DS123" s="186" t="str">
        <f t="shared" si="212"/>
        <v/>
      </c>
      <c r="DT123" s="186" t="str">
        <f t="shared" si="212"/>
        <v/>
      </c>
      <c r="DU123" s="186" t="str">
        <f t="shared" si="212"/>
        <v/>
      </c>
      <c r="DV123" s="186" t="str">
        <f t="shared" si="212"/>
        <v/>
      </c>
      <c r="DW123" s="186" t="str">
        <f t="shared" si="212"/>
        <v/>
      </c>
      <c r="DX123" s="186" t="str">
        <f t="shared" si="212"/>
        <v/>
      </c>
      <c r="DY123" s="186" t="str">
        <f t="shared" si="212"/>
        <v/>
      </c>
      <c r="DZ123" s="186" t="str">
        <f t="shared" si="212"/>
        <v/>
      </c>
      <c r="EA123" s="186" t="str">
        <f t="shared" si="212"/>
        <v/>
      </c>
      <c r="EB123" s="186" t="str">
        <f t="shared" si="212"/>
        <v/>
      </c>
      <c r="EC123" s="186" t="str">
        <f t="shared" si="212"/>
        <v/>
      </c>
      <c r="ED123" s="186" t="str">
        <f t="shared" si="212"/>
        <v/>
      </c>
      <c r="EE123" s="186" t="str">
        <f t="shared" si="212"/>
        <v/>
      </c>
      <c r="EF123" s="186" t="str">
        <f t="shared" si="212"/>
        <v/>
      </c>
      <c r="EG123" s="186" t="str">
        <f t="shared" si="212"/>
        <v/>
      </c>
      <c r="EH123" s="186" t="str">
        <f t="shared" si="212"/>
        <v/>
      </c>
      <c r="EI123" s="186" t="str">
        <f t="shared" si="212"/>
        <v/>
      </c>
      <c r="EJ123" s="186" t="str">
        <f t="shared" si="212"/>
        <v/>
      </c>
      <c r="EK123" s="186" t="str">
        <f t="shared" si="212"/>
        <v/>
      </c>
      <c r="EL123" s="186" t="str">
        <f t="shared" si="212"/>
        <v/>
      </c>
      <c r="EM123" s="186" t="str">
        <f t="shared" si="212"/>
        <v/>
      </c>
      <c r="EN123" s="186" t="str">
        <f t="shared" si="212"/>
        <v/>
      </c>
      <c r="EO123" s="186" t="str">
        <f t="shared" si="212"/>
        <v/>
      </c>
      <c r="EP123" s="186" t="str">
        <f t="shared" si="212"/>
        <v/>
      </c>
      <c r="EQ123" s="186" t="str">
        <f t="shared" si="212"/>
        <v/>
      </c>
      <c r="ER123" s="186" t="str">
        <f t="shared" si="212"/>
        <v/>
      </c>
      <c r="ES123" s="186" t="str">
        <f t="shared" si="212"/>
        <v/>
      </c>
      <c r="ET123" s="186" t="str">
        <f t="shared" ref="ET123:HE123" si="213">IF(ET122="","",SUM(COUNTIF($T$39:$AX$50,ET122)))</f>
        <v/>
      </c>
      <c r="EU123" s="186" t="str">
        <f t="shared" si="213"/>
        <v/>
      </c>
      <c r="EV123" s="186" t="str">
        <f t="shared" si="213"/>
        <v/>
      </c>
      <c r="EW123" s="186" t="str">
        <f t="shared" si="213"/>
        <v/>
      </c>
      <c r="EX123" s="186" t="str">
        <f t="shared" si="213"/>
        <v/>
      </c>
      <c r="EY123" s="186" t="str">
        <f t="shared" si="213"/>
        <v/>
      </c>
      <c r="EZ123" s="186" t="str">
        <f t="shared" si="213"/>
        <v/>
      </c>
      <c r="FA123" s="186" t="str">
        <f t="shared" si="213"/>
        <v/>
      </c>
      <c r="FB123" s="186" t="str">
        <f t="shared" si="213"/>
        <v/>
      </c>
      <c r="FC123" s="186" t="str">
        <f t="shared" si="213"/>
        <v/>
      </c>
      <c r="FD123" s="186" t="str">
        <f t="shared" si="213"/>
        <v/>
      </c>
      <c r="FE123" s="186" t="str">
        <f t="shared" si="213"/>
        <v/>
      </c>
      <c r="FF123" s="186" t="str">
        <f t="shared" si="213"/>
        <v/>
      </c>
      <c r="FG123" s="186" t="str">
        <f t="shared" si="213"/>
        <v/>
      </c>
      <c r="FH123" s="186" t="str">
        <f t="shared" si="213"/>
        <v/>
      </c>
      <c r="FI123" s="186" t="str">
        <f t="shared" si="213"/>
        <v/>
      </c>
      <c r="FJ123" s="186" t="str">
        <f t="shared" si="213"/>
        <v/>
      </c>
      <c r="FK123" s="186" t="str">
        <f t="shared" si="213"/>
        <v/>
      </c>
      <c r="FL123" s="186" t="str">
        <f t="shared" si="213"/>
        <v/>
      </c>
      <c r="FM123" s="186" t="str">
        <f t="shared" si="213"/>
        <v/>
      </c>
      <c r="FN123" s="186" t="str">
        <f t="shared" si="213"/>
        <v/>
      </c>
      <c r="FO123" s="186" t="str">
        <f t="shared" si="213"/>
        <v/>
      </c>
      <c r="FP123" s="186" t="str">
        <f t="shared" si="213"/>
        <v/>
      </c>
      <c r="FQ123" s="186" t="str">
        <f t="shared" si="213"/>
        <v/>
      </c>
      <c r="FR123" s="186" t="str">
        <f t="shared" si="213"/>
        <v/>
      </c>
      <c r="FS123" s="186" t="str">
        <f t="shared" si="213"/>
        <v/>
      </c>
      <c r="FT123" s="186" t="str">
        <f t="shared" si="213"/>
        <v/>
      </c>
      <c r="FU123" s="186" t="str">
        <f t="shared" si="213"/>
        <v/>
      </c>
      <c r="FV123" s="186" t="str">
        <f t="shared" si="213"/>
        <v/>
      </c>
      <c r="FW123" s="186" t="str">
        <f t="shared" si="213"/>
        <v/>
      </c>
      <c r="FX123" s="186" t="str">
        <f t="shared" si="213"/>
        <v/>
      </c>
      <c r="FY123" s="186" t="str">
        <f t="shared" si="213"/>
        <v/>
      </c>
      <c r="FZ123" s="186" t="str">
        <f t="shared" si="213"/>
        <v/>
      </c>
      <c r="GA123" s="186" t="str">
        <f t="shared" si="213"/>
        <v/>
      </c>
      <c r="GB123" s="186" t="str">
        <f t="shared" si="213"/>
        <v/>
      </c>
      <c r="GC123" s="186" t="str">
        <f t="shared" si="213"/>
        <v/>
      </c>
      <c r="GD123" s="186" t="str">
        <f t="shared" si="213"/>
        <v/>
      </c>
      <c r="GE123" s="186" t="str">
        <f t="shared" si="213"/>
        <v/>
      </c>
      <c r="GF123" s="186" t="str">
        <f t="shared" si="213"/>
        <v/>
      </c>
      <c r="GG123" s="186" t="str">
        <f t="shared" si="213"/>
        <v/>
      </c>
      <c r="GH123" s="186" t="str">
        <f t="shared" si="213"/>
        <v/>
      </c>
      <c r="GI123" s="186" t="str">
        <f t="shared" si="213"/>
        <v/>
      </c>
      <c r="GJ123" s="186" t="str">
        <f t="shared" si="213"/>
        <v/>
      </c>
      <c r="GK123" s="186" t="str">
        <f t="shared" si="213"/>
        <v/>
      </c>
      <c r="GL123" s="186" t="str">
        <f t="shared" si="213"/>
        <v/>
      </c>
      <c r="GM123" s="186" t="str">
        <f t="shared" si="213"/>
        <v/>
      </c>
      <c r="GN123" s="186" t="str">
        <f t="shared" si="213"/>
        <v/>
      </c>
      <c r="GO123" s="186" t="str">
        <f t="shared" si="213"/>
        <v/>
      </c>
      <c r="GP123" s="186" t="str">
        <f t="shared" si="213"/>
        <v/>
      </c>
      <c r="GQ123" s="186" t="str">
        <f t="shared" si="213"/>
        <v/>
      </c>
      <c r="GR123" s="186" t="str">
        <f t="shared" si="213"/>
        <v/>
      </c>
      <c r="GS123" s="186" t="str">
        <f t="shared" si="213"/>
        <v/>
      </c>
      <c r="GT123" s="186" t="str">
        <f t="shared" si="213"/>
        <v/>
      </c>
      <c r="GU123" s="186" t="str">
        <f t="shared" si="213"/>
        <v/>
      </c>
      <c r="GV123" s="186" t="str">
        <f t="shared" si="213"/>
        <v/>
      </c>
      <c r="GW123" s="186" t="str">
        <f t="shared" si="213"/>
        <v/>
      </c>
      <c r="GX123" s="186" t="str">
        <f t="shared" si="213"/>
        <v/>
      </c>
      <c r="GY123" s="186" t="str">
        <f t="shared" si="213"/>
        <v/>
      </c>
      <c r="GZ123" s="186" t="str">
        <f t="shared" si="213"/>
        <v/>
      </c>
      <c r="HA123" s="186" t="str">
        <f t="shared" si="213"/>
        <v/>
      </c>
      <c r="HB123" s="186" t="str">
        <f t="shared" si="213"/>
        <v/>
      </c>
      <c r="HC123" s="186" t="str">
        <f t="shared" si="213"/>
        <v/>
      </c>
      <c r="HD123" s="186" t="str">
        <f t="shared" si="213"/>
        <v/>
      </c>
      <c r="HE123" s="186" t="str">
        <f t="shared" si="213"/>
        <v/>
      </c>
      <c r="HF123" s="186" t="str">
        <f t="shared" ref="HF123:JQ123" si="214">IF(HF122="","",SUM(COUNTIF($T$39:$AX$50,HF122)))</f>
        <v/>
      </c>
      <c r="HG123" s="186" t="str">
        <f t="shared" si="214"/>
        <v/>
      </c>
      <c r="HH123" s="186" t="str">
        <f t="shared" si="214"/>
        <v/>
      </c>
      <c r="HI123" s="186" t="str">
        <f t="shared" si="214"/>
        <v/>
      </c>
      <c r="HJ123" s="186" t="str">
        <f t="shared" si="214"/>
        <v/>
      </c>
      <c r="HK123" s="186" t="str">
        <f t="shared" si="214"/>
        <v/>
      </c>
      <c r="HL123" s="186" t="str">
        <f t="shared" si="214"/>
        <v/>
      </c>
      <c r="HM123" s="186" t="str">
        <f t="shared" si="214"/>
        <v/>
      </c>
      <c r="HN123" s="186" t="str">
        <f t="shared" si="214"/>
        <v/>
      </c>
      <c r="HO123" s="186" t="str">
        <f t="shared" si="214"/>
        <v/>
      </c>
      <c r="HP123" s="186" t="str">
        <f t="shared" si="214"/>
        <v/>
      </c>
      <c r="HQ123" s="186" t="str">
        <f t="shared" si="214"/>
        <v/>
      </c>
      <c r="HR123" s="186" t="str">
        <f t="shared" si="214"/>
        <v/>
      </c>
      <c r="HS123" s="186" t="str">
        <f t="shared" si="214"/>
        <v/>
      </c>
      <c r="HT123" s="186" t="str">
        <f t="shared" si="214"/>
        <v/>
      </c>
      <c r="HU123" s="186" t="str">
        <f t="shared" si="214"/>
        <v/>
      </c>
      <c r="HV123" s="186" t="str">
        <f t="shared" si="214"/>
        <v/>
      </c>
      <c r="HW123" s="186" t="str">
        <f t="shared" si="214"/>
        <v/>
      </c>
      <c r="HX123" s="186" t="str">
        <f t="shared" si="214"/>
        <v/>
      </c>
      <c r="HY123" s="186" t="str">
        <f t="shared" si="214"/>
        <v/>
      </c>
      <c r="HZ123" s="186" t="str">
        <f t="shared" si="214"/>
        <v/>
      </c>
      <c r="IA123" s="186" t="str">
        <f t="shared" si="214"/>
        <v/>
      </c>
      <c r="IB123" s="186" t="str">
        <f t="shared" si="214"/>
        <v/>
      </c>
      <c r="IC123" s="186" t="str">
        <f t="shared" si="214"/>
        <v/>
      </c>
      <c r="ID123" s="186" t="str">
        <f t="shared" si="214"/>
        <v/>
      </c>
      <c r="IE123" s="186" t="str">
        <f t="shared" si="214"/>
        <v/>
      </c>
      <c r="IF123" s="186" t="str">
        <f t="shared" si="214"/>
        <v/>
      </c>
      <c r="IG123" s="186" t="str">
        <f t="shared" si="214"/>
        <v/>
      </c>
      <c r="IH123" s="186" t="str">
        <f t="shared" si="214"/>
        <v/>
      </c>
      <c r="II123" s="186" t="str">
        <f t="shared" si="214"/>
        <v/>
      </c>
      <c r="IJ123" s="186" t="str">
        <f t="shared" si="214"/>
        <v/>
      </c>
      <c r="IK123" s="186" t="str">
        <f t="shared" si="214"/>
        <v/>
      </c>
      <c r="IL123" s="186" t="str">
        <f t="shared" si="214"/>
        <v/>
      </c>
      <c r="IM123" s="186" t="str">
        <f t="shared" si="214"/>
        <v/>
      </c>
      <c r="IN123" s="186" t="str">
        <f t="shared" si="214"/>
        <v/>
      </c>
      <c r="IO123" s="186" t="str">
        <f t="shared" si="214"/>
        <v/>
      </c>
      <c r="IP123" s="186" t="str">
        <f t="shared" si="214"/>
        <v/>
      </c>
      <c r="IQ123" s="186" t="str">
        <f t="shared" si="214"/>
        <v/>
      </c>
      <c r="IR123" s="186" t="str">
        <f t="shared" si="214"/>
        <v/>
      </c>
      <c r="IS123" s="186" t="str">
        <f t="shared" si="214"/>
        <v/>
      </c>
      <c r="IT123" s="186" t="str">
        <f t="shared" si="214"/>
        <v/>
      </c>
      <c r="IU123" s="186" t="str">
        <f t="shared" si="214"/>
        <v/>
      </c>
      <c r="IV123" s="186" t="str">
        <f t="shared" si="214"/>
        <v/>
      </c>
      <c r="IW123" s="186" t="str">
        <f t="shared" si="214"/>
        <v/>
      </c>
      <c r="IX123" s="186" t="str">
        <f t="shared" si="214"/>
        <v/>
      </c>
      <c r="IY123" s="186" t="str">
        <f t="shared" si="214"/>
        <v/>
      </c>
      <c r="IZ123" s="186" t="str">
        <f t="shared" si="214"/>
        <v/>
      </c>
      <c r="JA123" s="186" t="str">
        <f t="shared" si="214"/>
        <v/>
      </c>
      <c r="JB123" s="186" t="str">
        <f t="shared" si="214"/>
        <v/>
      </c>
      <c r="JC123" s="186" t="str">
        <f t="shared" si="214"/>
        <v/>
      </c>
      <c r="JD123" s="186" t="str">
        <f t="shared" si="214"/>
        <v/>
      </c>
      <c r="JE123" s="186" t="str">
        <f t="shared" si="214"/>
        <v/>
      </c>
      <c r="JF123" s="186" t="str">
        <f t="shared" si="214"/>
        <v/>
      </c>
      <c r="JG123" s="186" t="str">
        <f t="shared" si="214"/>
        <v/>
      </c>
      <c r="JH123" s="186" t="str">
        <f t="shared" si="214"/>
        <v/>
      </c>
      <c r="JI123" s="186" t="str">
        <f t="shared" si="214"/>
        <v/>
      </c>
      <c r="JJ123" s="186" t="str">
        <f t="shared" si="214"/>
        <v/>
      </c>
      <c r="JK123" s="186" t="str">
        <f t="shared" si="214"/>
        <v/>
      </c>
      <c r="JL123" s="186" t="str">
        <f t="shared" si="214"/>
        <v/>
      </c>
      <c r="JM123" s="186" t="str">
        <f t="shared" si="214"/>
        <v/>
      </c>
      <c r="JN123" s="186" t="str">
        <f t="shared" si="214"/>
        <v/>
      </c>
      <c r="JO123" s="186" t="str">
        <f t="shared" si="214"/>
        <v/>
      </c>
      <c r="JP123" s="186" t="str">
        <f t="shared" si="214"/>
        <v/>
      </c>
      <c r="JQ123" s="186" t="str">
        <f t="shared" si="214"/>
        <v/>
      </c>
      <c r="JR123" s="186" t="str">
        <f t="shared" ref="JR123:MC123" si="215">IF(JR122="","",SUM(COUNTIF($T$39:$AX$50,JR122)))</f>
        <v/>
      </c>
      <c r="JS123" s="186" t="str">
        <f t="shared" si="215"/>
        <v/>
      </c>
      <c r="JT123" s="186" t="str">
        <f t="shared" si="215"/>
        <v/>
      </c>
      <c r="JU123" s="186" t="str">
        <f t="shared" si="215"/>
        <v/>
      </c>
      <c r="JV123" s="186" t="str">
        <f t="shared" si="215"/>
        <v/>
      </c>
      <c r="JW123" s="186" t="str">
        <f t="shared" si="215"/>
        <v/>
      </c>
      <c r="JX123" s="186" t="str">
        <f t="shared" si="215"/>
        <v/>
      </c>
      <c r="JY123" s="186" t="str">
        <f t="shared" si="215"/>
        <v/>
      </c>
      <c r="JZ123" s="186" t="str">
        <f t="shared" si="215"/>
        <v/>
      </c>
      <c r="KA123" s="186" t="str">
        <f t="shared" si="215"/>
        <v/>
      </c>
      <c r="KB123" s="186" t="str">
        <f t="shared" si="215"/>
        <v/>
      </c>
      <c r="KC123" s="186" t="str">
        <f t="shared" si="215"/>
        <v/>
      </c>
      <c r="KD123" s="186" t="str">
        <f t="shared" si="215"/>
        <v/>
      </c>
      <c r="KE123" s="186" t="str">
        <f t="shared" si="215"/>
        <v/>
      </c>
      <c r="KF123" s="186" t="str">
        <f t="shared" si="215"/>
        <v/>
      </c>
      <c r="KG123" s="186" t="str">
        <f t="shared" si="215"/>
        <v/>
      </c>
      <c r="KH123" s="186" t="str">
        <f t="shared" si="215"/>
        <v/>
      </c>
      <c r="KI123" s="186" t="str">
        <f t="shared" si="215"/>
        <v/>
      </c>
      <c r="KJ123" s="186" t="str">
        <f t="shared" si="215"/>
        <v/>
      </c>
      <c r="KK123" s="186" t="str">
        <f t="shared" si="215"/>
        <v/>
      </c>
      <c r="KL123" s="186" t="str">
        <f t="shared" si="215"/>
        <v/>
      </c>
      <c r="KM123" s="186" t="str">
        <f t="shared" si="215"/>
        <v/>
      </c>
      <c r="KN123" s="186" t="str">
        <f t="shared" si="215"/>
        <v/>
      </c>
      <c r="KO123" s="186" t="str">
        <f t="shared" si="215"/>
        <v/>
      </c>
      <c r="KP123" s="186" t="str">
        <f t="shared" si="215"/>
        <v/>
      </c>
      <c r="KQ123" s="186" t="str">
        <f t="shared" si="215"/>
        <v/>
      </c>
      <c r="KR123" s="186" t="str">
        <f t="shared" si="215"/>
        <v/>
      </c>
      <c r="KS123" s="186" t="str">
        <f t="shared" si="215"/>
        <v/>
      </c>
      <c r="KT123" s="186" t="str">
        <f t="shared" si="215"/>
        <v/>
      </c>
      <c r="KU123" s="186" t="str">
        <f t="shared" si="215"/>
        <v/>
      </c>
      <c r="KV123" s="186" t="str">
        <f t="shared" si="215"/>
        <v/>
      </c>
      <c r="KW123" s="186" t="str">
        <f t="shared" si="215"/>
        <v/>
      </c>
      <c r="KX123" s="186" t="str">
        <f t="shared" si="215"/>
        <v/>
      </c>
      <c r="KY123" s="186" t="str">
        <f t="shared" si="215"/>
        <v/>
      </c>
      <c r="KZ123" s="186" t="str">
        <f t="shared" si="215"/>
        <v/>
      </c>
      <c r="LA123" s="186" t="str">
        <f t="shared" si="215"/>
        <v/>
      </c>
      <c r="LB123" s="186" t="str">
        <f t="shared" si="215"/>
        <v/>
      </c>
      <c r="LC123" s="186" t="str">
        <f t="shared" si="215"/>
        <v/>
      </c>
      <c r="LD123" s="186" t="str">
        <f t="shared" si="215"/>
        <v/>
      </c>
      <c r="LE123" s="186" t="str">
        <f t="shared" si="215"/>
        <v/>
      </c>
      <c r="LF123" s="186" t="str">
        <f t="shared" si="215"/>
        <v/>
      </c>
      <c r="LG123" s="186" t="str">
        <f t="shared" si="215"/>
        <v/>
      </c>
      <c r="LH123" s="186" t="str">
        <f t="shared" si="215"/>
        <v/>
      </c>
      <c r="LI123" s="186" t="str">
        <f t="shared" si="215"/>
        <v/>
      </c>
      <c r="LJ123" s="186" t="str">
        <f t="shared" si="215"/>
        <v/>
      </c>
      <c r="LK123" s="186" t="str">
        <f t="shared" si="215"/>
        <v/>
      </c>
      <c r="LL123" s="186" t="str">
        <f t="shared" si="215"/>
        <v/>
      </c>
      <c r="LM123" s="186" t="str">
        <f t="shared" si="215"/>
        <v/>
      </c>
      <c r="LN123" s="186" t="str">
        <f t="shared" si="215"/>
        <v/>
      </c>
      <c r="LO123" s="186" t="str">
        <f t="shared" si="215"/>
        <v/>
      </c>
      <c r="LP123" s="186" t="str">
        <f t="shared" si="215"/>
        <v/>
      </c>
      <c r="LQ123" s="186" t="str">
        <f t="shared" si="215"/>
        <v/>
      </c>
      <c r="LR123" s="186" t="str">
        <f t="shared" si="215"/>
        <v/>
      </c>
      <c r="LS123" s="186" t="str">
        <f t="shared" si="215"/>
        <v/>
      </c>
      <c r="LT123" s="186" t="str">
        <f t="shared" si="215"/>
        <v/>
      </c>
      <c r="LU123" s="186" t="str">
        <f t="shared" si="215"/>
        <v/>
      </c>
      <c r="LV123" s="186" t="str">
        <f t="shared" si="215"/>
        <v/>
      </c>
      <c r="LW123" s="186" t="str">
        <f t="shared" si="215"/>
        <v/>
      </c>
      <c r="LX123" s="186" t="str">
        <f t="shared" si="215"/>
        <v/>
      </c>
      <c r="LY123" s="186" t="str">
        <f t="shared" si="215"/>
        <v/>
      </c>
      <c r="LZ123" s="186" t="str">
        <f t="shared" si="215"/>
        <v/>
      </c>
      <c r="MA123" s="186" t="str">
        <f t="shared" si="215"/>
        <v/>
      </c>
      <c r="MB123" s="186" t="str">
        <f t="shared" si="215"/>
        <v/>
      </c>
      <c r="MC123" s="186" t="str">
        <f t="shared" si="215"/>
        <v/>
      </c>
      <c r="MD123" s="186" t="str">
        <f t="shared" ref="MD123:NU123" si="216">IF(MD122="","",SUM(COUNTIF($T$39:$AX$50,MD122)))</f>
        <v/>
      </c>
      <c r="ME123" s="186" t="str">
        <f t="shared" si="216"/>
        <v/>
      </c>
      <c r="MF123" s="186" t="str">
        <f t="shared" si="216"/>
        <v/>
      </c>
      <c r="MG123" s="186" t="str">
        <f t="shared" si="216"/>
        <v/>
      </c>
      <c r="MH123" s="186" t="str">
        <f t="shared" si="216"/>
        <v/>
      </c>
      <c r="MI123" s="186" t="str">
        <f t="shared" si="216"/>
        <v/>
      </c>
      <c r="MJ123" s="186" t="str">
        <f t="shared" si="216"/>
        <v/>
      </c>
      <c r="MK123" s="186" t="str">
        <f t="shared" si="216"/>
        <v/>
      </c>
      <c r="ML123" s="186" t="str">
        <f t="shared" si="216"/>
        <v/>
      </c>
      <c r="MM123" s="186" t="str">
        <f t="shared" si="216"/>
        <v/>
      </c>
      <c r="MN123" s="186" t="str">
        <f t="shared" si="216"/>
        <v/>
      </c>
      <c r="MO123" s="186" t="str">
        <f t="shared" si="216"/>
        <v/>
      </c>
      <c r="MP123" s="186" t="str">
        <f t="shared" si="216"/>
        <v/>
      </c>
      <c r="MQ123" s="186" t="str">
        <f t="shared" si="216"/>
        <v/>
      </c>
      <c r="MR123" s="186" t="str">
        <f t="shared" si="216"/>
        <v/>
      </c>
      <c r="MS123" s="186" t="str">
        <f t="shared" si="216"/>
        <v/>
      </c>
      <c r="MT123" s="186" t="str">
        <f t="shared" si="216"/>
        <v/>
      </c>
      <c r="MU123" s="186" t="str">
        <f t="shared" si="216"/>
        <v/>
      </c>
      <c r="MV123" s="186" t="str">
        <f t="shared" si="216"/>
        <v/>
      </c>
      <c r="MW123" s="186" t="str">
        <f t="shared" si="216"/>
        <v/>
      </c>
      <c r="MX123" s="186" t="str">
        <f t="shared" si="216"/>
        <v/>
      </c>
      <c r="MY123" s="186" t="str">
        <f t="shared" si="216"/>
        <v/>
      </c>
      <c r="MZ123" s="186" t="str">
        <f t="shared" si="216"/>
        <v/>
      </c>
      <c r="NA123" s="186" t="str">
        <f t="shared" si="216"/>
        <v/>
      </c>
      <c r="NB123" s="186" t="str">
        <f t="shared" si="216"/>
        <v/>
      </c>
      <c r="NC123" s="186" t="str">
        <f t="shared" si="216"/>
        <v/>
      </c>
      <c r="ND123" s="186" t="str">
        <f t="shared" si="216"/>
        <v/>
      </c>
      <c r="NE123" s="186" t="str">
        <f t="shared" si="216"/>
        <v/>
      </c>
      <c r="NF123" s="186" t="str">
        <f t="shared" si="216"/>
        <v/>
      </c>
      <c r="NG123" s="186" t="str">
        <f t="shared" si="216"/>
        <v/>
      </c>
      <c r="NH123" s="186" t="str">
        <f t="shared" si="216"/>
        <v/>
      </c>
      <c r="NI123" s="186" t="str">
        <f t="shared" si="216"/>
        <v/>
      </c>
      <c r="NJ123" s="186" t="str">
        <f t="shared" si="216"/>
        <v/>
      </c>
      <c r="NK123" s="186" t="str">
        <f t="shared" si="216"/>
        <v/>
      </c>
      <c r="NL123" s="186" t="str">
        <f t="shared" si="216"/>
        <v/>
      </c>
      <c r="NM123" s="186" t="str">
        <f t="shared" si="216"/>
        <v/>
      </c>
      <c r="NN123" s="186" t="str">
        <f t="shared" si="216"/>
        <v/>
      </c>
      <c r="NO123" s="186" t="str">
        <f t="shared" si="216"/>
        <v/>
      </c>
      <c r="NP123" s="186" t="str">
        <f t="shared" si="216"/>
        <v/>
      </c>
      <c r="NQ123" s="186" t="str">
        <f t="shared" si="216"/>
        <v/>
      </c>
      <c r="NR123" s="186" t="str">
        <f t="shared" si="216"/>
        <v/>
      </c>
      <c r="NS123" s="186" t="str">
        <f t="shared" si="216"/>
        <v/>
      </c>
      <c r="NT123" s="186" t="str">
        <f t="shared" si="216"/>
        <v/>
      </c>
      <c r="NU123" s="186" t="str">
        <f t="shared" si="216"/>
        <v/>
      </c>
    </row>
    <row r="124" spans="13:386" s="7" customFormat="1" ht="12.95" customHeight="1" x14ac:dyDescent="0.2">
      <c r="M124" s="91"/>
      <c r="N124" s="185" t="s">
        <v>12</v>
      </c>
      <c r="O124" s="163"/>
      <c r="P124" s="163"/>
      <c r="Q124" s="163"/>
      <c r="R124" s="163"/>
      <c r="S124" s="163"/>
      <c r="T124" s="187" t="str">
        <f>IF(OR(T122="",T123=""),"",MONTH(T122))</f>
        <v/>
      </c>
      <c r="U124" s="187" t="str">
        <f>IF(OR(U122="",U123=""),"",MONTH(U122))</f>
        <v/>
      </c>
      <c r="V124" s="187" t="str">
        <f t="shared" ref="V124:CG124" si="217">IF(OR(V122="",V123=""),"",MONTH(V122))</f>
        <v/>
      </c>
      <c r="W124" s="187" t="str">
        <f t="shared" si="217"/>
        <v/>
      </c>
      <c r="X124" s="187" t="str">
        <f t="shared" si="217"/>
        <v/>
      </c>
      <c r="Y124" s="187" t="str">
        <f t="shared" si="217"/>
        <v/>
      </c>
      <c r="Z124" s="187" t="str">
        <f t="shared" si="217"/>
        <v/>
      </c>
      <c r="AA124" s="187" t="str">
        <f t="shared" si="217"/>
        <v/>
      </c>
      <c r="AB124" s="187" t="str">
        <f t="shared" si="217"/>
        <v/>
      </c>
      <c r="AC124" s="187" t="str">
        <f t="shared" si="217"/>
        <v/>
      </c>
      <c r="AD124" s="187" t="str">
        <f t="shared" si="217"/>
        <v/>
      </c>
      <c r="AE124" s="187" t="str">
        <f t="shared" si="217"/>
        <v/>
      </c>
      <c r="AF124" s="187" t="str">
        <f t="shared" si="217"/>
        <v/>
      </c>
      <c r="AG124" s="187" t="str">
        <f t="shared" si="217"/>
        <v/>
      </c>
      <c r="AH124" s="187" t="str">
        <f t="shared" si="217"/>
        <v/>
      </c>
      <c r="AI124" s="187" t="str">
        <f t="shared" si="217"/>
        <v/>
      </c>
      <c r="AJ124" s="187" t="str">
        <f t="shared" si="217"/>
        <v/>
      </c>
      <c r="AK124" s="187" t="str">
        <f t="shared" si="217"/>
        <v/>
      </c>
      <c r="AL124" s="187" t="str">
        <f t="shared" si="217"/>
        <v/>
      </c>
      <c r="AM124" s="187" t="str">
        <f t="shared" si="217"/>
        <v/>
      </c>
      <c r="AN124" s="187" t="str">
        <f t="shared" si="217"/>
        <v/>
      </c>
      <c r="AO124" s="187" t="str">
        <f t="shared" si="217"/>
        <v/>
      </c>
      <c r="AP124" s="187" t="str">
        <f t="shared" si="217"/>
        <v/>
      </c>
      <c r="AQ124" s="187" t="str">
        <f t="shared" si="217"/>
        <v/>
      </c>
      <c r="AR124" s="187" t="str">
        <f t="shared" si="217"/>
        <v/>
      </c>
      <c r="AS124" s="187" t="str">
        <f t="shared" si="217"/>
        <v/>
      </c>
      <c r="AT124" s="187" t="str">
        <f t="shared" si="217"/>
        <v/>
      </c>
      <c r="AU124" s="187" t="str">
        <f t="shared" si="217"/>
        <v/>
      </c>
      <c r="AV124" s="187" t="str">
        <f t="shared" si="217"/>
        <v/>
      </c>
      <c r="AW124" s="187" t="str">
        <f t="shared" si="217"/>
        <v/>
      </c>
      <c r="AX124" s="187" t="str">
        <f t="shared" si="217"/>
        <v/>
      </c>
      <c r="AY124" s="187" t="str">
        <f t="shared" si="217"/>
        <v/>
      </c>
      <c r="AZ124" s="187" t="str">
        <f t="shared" si="217"/>
        <v/>
      </c>
      <c r="BA124" s="187" t="str">
        <f t="shared" si="217"/>
        <v/>
      </c>
      <c r="BB124" s="187" t="str">
        <f t="shared" si="217"/>
        <v/>
      </c>
      <c r="BC124" s="187" t="str">
        <f t="shared" si="217"/>
        <v/>
      </c>
      <c r="BD124" s="187" t="str">
        <f t="shared" si="217"/>
        <v/>
      </c>
      <c r="BE124" s="187" t="str">
        <f t="shared" si="217"/>
        <v/>
      </c>
      <c r="BF124" s="187" t="str">
        <f t="shared" si="217"/>
        <v/>
      </c>
      <c r="BG124" s="187" t="str">
        <f t="shared" si="217"/>
        <v/>
      </c>
      <c r="BH124" s="187" t="str">
        <f t="shared" si="217"/>
        <v/>
      </c>
      <c r="BI124" s="187" t="str">
        <f t="shared" si="217"/>
        <v/>
      </c>
      <c r="BJ124" s="187" t="str">
        <f t="shared" si="217"/>
        <v/>
      </c>
      <c r="BK124" s="187" t="str">
        <f t="shared" si="217"/>
        <v/>
      </c>
      <c r="BL124" s="187" t="str">
        <f t="shared" si="217"/>
        <v/>
      </c>
      <c r="BM124" s="187" t="str">
        <f t="shared" si="217"/>
        <v/>
      </c>
      <c r="BN124" s="187" t="str">
        <f t="shared" si="217"/>
        <v/>
      </c>
      <c r="BO124" s="187" t="str">
        <f t="shared" si="217"/>
        <v/>
      </c>
      <c r="BP124" s="187" t="str">
        <f t="shared" si="217"/>
        <v/>
      </c>
      <c r="BQ124" s="187" t="str">
        <f t="shared" si="217"/>
        <v/>
      </c>
      <c r="BR124" s="187" t="str">
        <f t="shared" si="217"/>
        <v/>
      </c>
      <c r="BS124" s="187" t="str">
        <f t="shared" si="217"/>
        <v/>
      </c>
      <c r="BT124" s="187" t="str">
        <f t="shared" si="217"/>
        <v/>
      </c>
      <c r="BU124" s="187" t="str">
        <f t="shared" si="217"/>
        <v/>
      </c>
      <c r="BV124" s="187" t="str">
        <f t="shared" si="217"/>
        <v/>
      </c>
      <c r="BW124" s="187" t="str">
        <f t="shared" si="217"/>
        <v/>
      </c>
      <c r="BX124" s="187" t="str">
        <f t="shared" si="217"/>
        <v/>
      </c>
      <c r="BY124" s="187" t="str">
        <f t="shared" si="217"/>
        <v/>
      </c>
      <c r="BZ124" s="187" t="str">
        <f t="shared" si="217"/>
        <v/>
      </c>
      <c r="CA124" s="187" t="str">
        <f t="shared" si="217"/>
        <v/>
      </c>
      <c r="CB124" s="187" t="str">
        <f t="shared" si="217"/>
        <v/>
      </c>
      <c r="CC124" s="187" t="str">
        <f t="shared" si="217"/>
        <v/>
      </c>
      <c r="CD124" s="187" t="str">
        <f t="shared" si="217"/>
        <v/>
      </c>
      <c r="CE124" s="187" t="str">
        <f t="shared" si="217"/>
        <v/>
      </c>
      <c r="CF124" s="187" t="str">
        <f t="shared" si="217"/>
        <v/>
      </c>
      <c r="CG124" s="187" t="str">
        <f t="shared" si="217"/>
        <v/>
      </c>
      <c r="CH124" s="187" t="str">
        <f t="shared" ref="CH124:ES124" si="218">IF(OR(CH122="",CH123=""),"",MONTH(CH122))</f>
        <v/>
      </c>
      <c r="CI124" s="187" t="str">
        <f t="shared" si="218"/>
        <v/>
      </c>
      <c r="CJ124" s="187" t="str">
        <f t="shared" si="218"/>
        <v/>
      </c>
      <c r="CK124" s="187" t="str">
        <f t="shared" si="218"/>
        <v/>
      </c>
      <c r="CL124" s="187" t="str">
        <f t="shared" si="218"/>
        <v/>
      </c>
      <c r="CM124" s="187" t="str">
        <f t="shared" si="218"/>
        <v/>
      </c>
      <c r="CN124" s="187" t="str">
        <f t="shared" si="218"/>
        <v/>
      </c>
      <c r="CO124" s="187" t="str">
        <f t="shared" si="218"/>
        <v/>
      </c>
      <c r="CP124" s="187" t="str">
        <f t="shared" si="218"/>
        <v/>
      </c>
      <c r="CQ124" s="187" t="str">
        <f t="shared" si="218"/>
        <v/>
      </c>
      <c r="CR124" s="187" t="str">
        <f t="shared" si="218"/>
        <v/>
      </c>
      <c r="CS124" s="187" t="str">
        <f t="shared" si="218"/>
        <v/>
      </c>
      <c r="CT124" s="187" t="str">
        <f t="shared" si="218"/>
        <v/>
      </c>
      <c r="CU124" s="187" t="str">
        <f t="shared" si="218"/>
        <v/>
      </c>
      <c r="CV124" s="187" t="str">
        <f t="shared" si="218"/>
        <v/>
      </c>
      <c r="CW124" s="187" t="str">
        <f t="shared" si="218"/>
        <v/>
      </c>
      <c r="CX124" s="187" t="str">
        <f t="shared" si="218"/>
        <v/>
      </c>
      <c r="CY124" s="187" t="str">
        <f t="shared" si="218"/>
        <v/>
      </c>
      <c r="CZ124" s="187" t="str">
        <f t="shared" si="218"/>
        <v/>
      </c>
      <c r="DA124" s="187" t="str">
        <f t="shared" si="218"/>
        <v/>
      </c>
      <c r="DB124" s="187" t="str">
        <f t="shared" si="218"/>
        <v/>
      </c>
      <c r="DC124" s="187" t="str">
        <f t="shared" si="218"/>
        <v/>
      </c>
      <c r="DD124" s="187" t="str">
        <f t="shared" si="218"/>
        <v/>
      </c>
      <c r="DE124" s="187" t="str">
        <f t="shared" si="218"/>
        <v/>
      </c>
      <c r="DF124" s="187" t="str">
        <f t="shared" si="218"/>
        <v/>
      </c>
      <c r="DG124" s="187" t="str">
        <f t="shared" si="218"/>
        <v/>
      </c>
      <c r="DH124" s="187" t="str">
        <f t="shared" si="218"/>
        <v/>
      </c>
      <c r="DI124" s="187" t="str">
        <f t="shared" si="218"/>
        <v/>
      </c>
      <c r="DJ124" s="187" t="str">
        <f t="shared" si="218"/>
        <v/>
      </c>
      <c r="DK124" s="187" t="str">
        <f t="shared" si="218"/>
        <v/>
      </c>
      <c r="DL124" s="187" t="str">
        <f t="shared" si="218"/>
        <v/>
      </c>
      <c r="DM124" s="187" t="str">
        <f t="shared" si="218"/>
        <v/>
      </c>
      <c r="DN124" s="187" t="str">
        <f t="shared" si="218"/>
        <v/>
      </c>
      <c r="DO124" s="187" t="str">
        <f t="shared" si="218"/>
        <v/>
      </c>
      <c r="DP124" s="187" t="str">
        <f t="shared" si="218"/>
        <v/>
      </c>
      <c r="DQ124" s="187" t="str">
        <f t="shared" si="218"/>
        <v/>
      </c>
      <c r="DR124" s="187" t="str">
        <f t="shared" si="218"/>
        <v/>
      </c>
      <c r="DS124" s="187" t="str">
        <f t="shared" si="218"/>
        <v/>
      </c>
      <c r="DT124" s="187" t="str">
        <f t="shared" si="218"/>
        <v/>
      </c>
      <c r="DU124" s="187" t="str">
        <f t="shared" si="218"/>
        <v/>
      </c>
      <c r="DV124" s="187" t="str">
        <f t="shared" si="218"/>
        <v/>
      </c>
      <c r="DW124" s="187" t="str">
        <f t="shared" si="218"/>
        <v/>
      </c>
      <c r="DX124" s="187" t="str">
        <f t="shared" si="218"/>
        <v/>
      </c>
      <c r="DY124" s="187" t="str">
        <f t="shared" si="218"/>
        <v/>
      </c>
      <c r="DZ124" s="187" t="str">
        <f t="shared" si="218"/>
        <v/>
      </c>
      <c r="EA124" s="187" t="str">
        <f t="shared" si="218"/>
        <v/>
      </c>
      <c r="EB124" s="187" t="str">
        <f t="shared" si="218"/>
        <v/>
      </c>
      <c r="EC124" s="187" t="str">
        <f t="shared" si="218"/>
        <v/>
      </c>
      <c r="ED124" s="187" t="str">
        <f t="shared" si="218"/>
        <v/>
      </c>
      <c r="EE124" s="187" t="str">
        <f t="shared" si="218"/>
        <v/>
      </c>
      <c r="EF124" s="187" t="str">
        <f t="shared" si="218"/>
        <v/>
      </c>
      <c r="EG124" s="187" t="str">
        <f t="shared" si="218"/>
        <v/>
      </c>
      <c r="EH124" s="187" t="str">
        <f t="shared" si="218"/>
        <v/>
      </c>
      <c r="EI124" s="187" t="str">
        <f t="shared" si="218"/>
        <v/>
      </c>
      <c r="EJ124" s="187" t="str">
        <f t="shared" si="218"/>
        <v/>
      </c>
      <c r="EK124" s="187" t="str">
        <f t="shared" si="218"/>
        <v/>
      </c>
      <c r="EL124" s="187" t="str">
        <f t="shared" si="218"/>
        <v/>
      </c>
      <c r="EM124" s="187" t="str">
        <f t="shared" si="218"/>
        <v/>
      </c>
      <c r="EN124" s="187" t="str">
        <f t="shared" si="218"/>
        <v/>
      </c>
      <c r="EO124" s="187" t="str">
        <f t="shared" si="218"/>
        <v/>
      </c>
      <c r="EP124" s="187" t="str">
        <f t="shared" si="218"/>
        <v/>
      </c>
      <c r="EQ124" s="187" t="str">
        <f t="shared" si="218"/>
        <v/>
      </c>
      <c r="ER124" s="187" t="str">
        <f t="shared" si="218"/>
        <v/>
      </c>
      <c r="ES124" s="187" t="str">
        <f t="shared" si="218"/>
        <v/>
      </c>
      <c r="ET124" s="187" t="str">
        <f t="shared" ref="ET124:HE124" si="219">IF(OR(ET122="",ET123=""),"",MONTH(ET122))</f>
        <v/>
      </c>
      <c r="EU124" s="187" t="str">
        <f t="shared" si="219"/>
        <v/>
      </c>
      <c r="EV124" s="187" t="str">
        <f t="shared" si="219"/>
        <v/>
      </c>
      <c r="EW124" s="187" t="str">
        <f t="shared" si="219"/>
        <v/>
      </c>
      <c r="EX124" s="187" t="str">
        <f t="shared" si="219"/>
        <v/>
      </c>
      <c r="EY124" s="187" t="str">
        <f t="shared" si="219"/>
        <v/>
      </c>
      <c r="EZ124" s="187" t="str">
        <f t="shared" si="219"/>
        <v/>
      </c>
      <c r="FA124" s="187" t="str">
        <f t="shared" si="219"/>
        <v/>
      </c>
      <c r="FB124" s="187" t="str">
        <f t="shared" si="219"/>
        <v/>
      </c>
      <c r="FC124" s="187" t="str">
        <f t="shared" si="219"/>
        <v/>
      </c>
      <c r="FD124" s="187" t="str">
        <f t="shared" si="219"/>
        <v/>
      </c>
      <c r="FE124" s="187" t="str">
        <f t="shared" si="219"/>
        <v/>
      </c>
      <c r="FF124" s="187" t="str">
        <f t="shared" si="219"/>
        <v/>
      </c>
      <c r="FG124" s="187" t="str">
        <f t="shared" si="219"/>
        <v/>
      </c>
      <c r="FH124" s="187" t="str">
        <f t="shared" si="219"/>
        <v/>
      </c>
      <c r="FI124" s="187" t="str">
        <f t="shared" si="219"/>
        <v/>
      </c>
      <c r="FJ124" s="187" t="str">
        <f t="shared" si="219"/>
        <v/>
      </c>
      <c r="FK124" s="187" t="str">
        <f t="shared" si="219"/>
        <v/>
      </c>
      <c r="FL124" s="187" t="str">
        <f t="shared" si="219"/>
        <v/>
      </c>
      <c r="FM124" s="187" t="str">
        <f t="shared" si="219"/>
        <v/>
      </c>
      <c r="FN124" s="187" t="str">
        <f t="shared" si="219"/>
        <v/>
      </c>
      <c r="FO124" s="187" t="str">
        <f t="shared" si="219"/>
        <v/>
      </c>
      <c r="FP124" s="187" t="str">
        <f t="shared" si="219"/>
        <v/>
      </c>
      <c r="FQ124" s="187" t="str">
        <f t="shared" si="219"/>
        <v/>
      </c>
      <c r="FR124" s="187" t="str">
        <f t="shared" si="219"/>
        <v/>
      </c>
      <c r="FS124" s="187" t="str">
        <f t="shared" si="219"/>
        <v/>
      </c>
      <c r="FT124" s="187" t="str">
        <f t="shared" si="219"/>
        <v/>
      </c>
      <c r="FU124" s="187" t="str">
        <f t="shared" si="219"/>
        <v/>
      </c>
      <c r="FV124" s="187" t="str">
        <f t="shared" si="219"/>
        <v/>
      </c>
      <c r="FW124" s="187" t="str">
        <f t="shared" si="219"/>
        <v/>
      </c>
      <c r="FX124" s="187" t="str">
        <f t="shared" si="219"/>
        <v/>
      </c>
      <c r="FY124" s="187" t="str">
        <f t="shared" si="219"/>
        <v/>
      </c>
      <c r="FZ124" s="187" t="str">
        <f t="shared" si="219"/>
        <v/>
      </c>
      <c r="GA124" s="187" t="str">
        <f t="shared" si="219"/>
        <v/>
      </c>
      <c r="GB124" s="187" t="str">
        <f t="shared" si="219"/>
        <v/>
      </c>
      <c r="GC124" s="187" t="str">
        <f t="shared" si="219"/>
        <v/>
      </c>
      <c r="GD124" s="187" t="str">
        <f t="shared" si="219"/>
        <v/>
      </c>
      <c r="GE124" s="187" t="str">
        <f t="shared" si="219"/>
        <v/>
      </c>
      <c r="GF124" s="187" t="str">
        <f t="shared" si="219"/>
        <v/>
      </c>
      <c r="GG124" s="187" t="str">
        <f t="shared" si="219"/>
        <v/>
      </c>
      <c r="GH124" s="187" t="str">
        <f t="shared" si="219"/>
        <v/>
      </c>
      <c r="GI124" s="187" t="str">
        <f t="shared" si="219"/>
        <v/>
      </c>
      <c r="GJ124" s="187" t="str">
        <f t="shared" si="219"/>
        <v/>
      </c>
      <c r="GK124" s="187" t="str">
        <f t="shared" si="219"/>
        <v/>
      </c>
      <c r="GL124" s="187" t="str">
        <f t="shared" si="219"/>
        <v/>
      </c>
      <c r="GM124" s="187" t="str">
        <f t="shared" si="219"/>
        <v/>
      </c>
      <c r="GN124" s="187" t="str">
        <f t="shared" si="219"/>
        <v/>
      </c>
      <c r="GO124" s="187" t="str">
        <f t="shared" si="219"/>
        <v/>
      </c>
      <c r="GP124" s="187" t="str">
        <f t="shared" si="219"/>
        <v/>
      </c>
      <c r="GQ124" s="187" t="str">
        <f t="shared" si="219"/>
        <v/>
      </c>
      <c r="GR124" s="187" t="str">
        <f t="shared" si="219"/>
        <v/>
      </c>
      <c r="GS124" s="187" t="str">
        <f t="shared" si="219"/>
        <v/>
      </c>
      <c r="GT124" s="187" t="str">
        <f t="shared" si="219"/>
        <v/>
      </c>
      <c r="GU124" s="187" t="str">
        <f t="shared" si="219"/>
        <v/>
      </c>
      <c r="GV124" s="187" t="str">
        <f t="shared" si="219"/>
        <v/>
      </c>
      <c r="GW124" s="187" t="str">
        <f t="shared" si="219"/>
        <v/>
      </c>
      <c r="GX124" s="187" t="str">
        <f t="shared" si="219"/>
        <v/>
      </c>
      <c r="GY124" s="187" t="str">
        <f t="shared" si="219"/>
        <v/>
      </c>
      <c r="GZ124" s="187" t="str">
        <f t="shared" si="219"/>
        <v/>
      </c>
      <c r="HA124" s="187" t="str">
        <f t="shared" si="219"/>
        <v/>
      </c>
      <c r="HB124" s="187" t="str">
        <f t="shared" si="219"/>
        <v/>
      </c>
      <c r="HC124" s="187" t="str">
        <f t="shared" si="219"/>
        <v/>
      </c>
      <c r="HD124" s="187" t="str">
        <f t="shared" si="219"/>
        <v/>
      </c>
      <c r="HE124" s="187" t="str">
        <f t="shared" si="219"/>
        <v/>
      </c>
      <c r="HF124" s="187" t="str">
        <f t="shared" ref="HF124:JQ124" si="220">IF(OR(HF122="",HF123=""),"",MONTH(HF122))</f>
        <v/>
      </c>
      <c r="HG124" s="187" t="str">
        <f t="shared" si="220"/>
        <v/>
      </c>
      <c r="HH124" s="187" t="str">
        <f t="shared" si="220"/>
        <v/>
      </c>
      <c r="HI124" s="187" t="str">
        <f t="shared" si="220"/>
        <v/>
      </c>
      <c r="HJ124" s="187" t="str">
        <f t="shared" si="220"/>
        <v/>
      </c>
      <c r="HK124" s="187" t="str">
        <f t="shared" si="220"/>
        <v/>
      </c>
      <c r="HL124" s="187" t="str">
        <f t="shared" si="220"/>
        <v/>
      </c>
      <c r="HM124" s="187" t="str">
        <f t="shared" si="220"/>
        <v/>
      </c>
      <c r="HN124" s="187" t="str">
        <f t="shared" si="220"/>
        <v/>
      </c>
      <c r="HO124" s="187" t="str">
        <f t="shared" si="220"/>
        <v/>
      </c>
      <c r="HP124" s="187" t="str">
        <f t="shared" si="220"/>
        <v/>
      </c>
      <c r="HQ124" s="187" t="str">
        <f t="shared" si="220"/>
        <v/>
      </c>
      <c r="HR124" s="187" t="str">
        <f t="shared" si="220"/>
        <v/>
      </c>
      <c r="HS124" s="187" t="str">
        <f t="shared" si="220"/>
        <v/>
      </c>
      <c r="HT124" s="187" t="str">
        <f t="shared" si="220"/>
        <v/>
      </c>
      <c r="HU124" s="187" t="str">
        <f t="shared" si="220"/>
        <v/>
      </c>
      <c r="HV124" s="187" t="str">
        <f t="shared" si="220"/>
        <v/>
      </c>
      <c r="HW124" s="187" t="str">
        <f t="shared" si="220"/>
        <v/>
      </c>
      <c r="HX124" s="187" t="str">
        <f t="shared" si="220"/>
        <v/>
      </c>
      <c r="HY124" s="187" t="str">
        <f t="shared" si="220"/>
        <v/>
      </c>
      <c r="HZ124" s="187" t="str">
        <f t="shared" si="220"/>
        <v/>
      </c>
      <c r="IA124" s="187" t="str">
        <f t="shared" si="220"/>
        <v/>
      </c>
      <c r="IB124" s="187" t="str">
        <f t="shared" si="220"/>
        <v/>
      </c>
      <c r="IC124" s="187" t="str">
        <f t="shared" si="220"/>
        <v/>
      </c>
      <c r="ID124" s="187" t="str">
        <f t="shared" si="220"/>
        <v/>
      </c>
      <c r="IE124" s="187" t="str">
        <f t="shared" si="220"/>
        <v/>
      </c>
      <c r="IF124" s="187" t="str">
        <f t="shared" si="220"/>
        <v/>
      </c>
      <c r="IG124" s="187" t="str">
        <f t="shared" si="220"/>
        <v/>
      </c>
      <c r="IH124" s="187" t="str">
        <f t="shared" si="220"/>
        <v/>
      </c>
      <c r="II124" s="187" t="str">
        <f t="shared" si="220"/>
        <v/>
      </c>
      <c r="IJ124" s="187" t="str">
        <f t="shared" si="220"/>
        <v/>
      </c>
      <c r="IK124" s="187" t="str">
        <f t="shared" si="220"/>
        <v/>
      </c>
      <c r="IL124" s="187" t="str">
        <f t="shared" si="220"/>
        <v/>
      </c>
      <c r="IM124" s="187" t="str">
        <f t="shared" si="220"/>
        <v/>
      </c>
      <c r="IN124" s="187" t="str">
        <f t="shared" si="220"/>
        <v/>
      </c>
      <c r="IO124" s="187" t="str">
        <f t="shared" si="220"/>
        <v/>
      </c>
      <c r="IP124" s="187" t="str">
        <f t="shared" si="220"/>
        <v/>
      </c>
      <c r="IQ124" s="187" t="str">
        <f t="shared" si="220"/>
        <v/>
      </c>
      <c r="IR124" s="187" t="str">
        <f t="shared" si="220"/>
        <v/>
      </c>
      <c r="IS124" s="187" t="str">
        <f t="shared" si="220"/>
        <v/>
      </c>
      <c r="IT124" s="187" t="str">
        <f t="shared" si="220"/>
        <v/>
      </c>
      <c r="IU124" s="187" t="str">
        <f t="shared" si="220"/>
        <v/>
      </c>
      <c r="IV124" s="187" t="str">
        <f t="shared" si="220"/>
        <v/>
      </c>
      <c r="IW124" s="187" t="str">
        <f t="shared" si="220"/>
        <v/>
      </c>
      <c r="IX124" s="187" t="str">
        <f t="shared" si="220"/>
        <v/>
      </c>
      <c r="IY124" s="187" t="str">
        <f t="shared" si="220"/>
        <v/>
      </c>
      <c r="IZ124" s="187" t="str">
        <f t="shared" si="220"/>
        <v/>
      </c>
      <c r="JA124" s="187" t="str">
        <f t="shared" si="220"/>
        <v/>
      </c>
      <c r="JB124" s="187" t="str">
        <f t="shared" si="220"/>
        <v/>
      </c>
      <c r="JC124" s="187" t="str">
        <f t="shared" si="220"/>
        <v/>
      </c>
      <c r="JD124" s="187" t="str">
        <f t="shared" si="220"/>
        <v/>
      </c>
      <c r="JE124" s="187" t="str">
        <f t="shared" si="220"/>
        <v/>
      </c>
      <c r="JF124" s="187" t="str">
        <f t="shared" si="220"/>
        <v/>
      </c>
      <c r="JG124" s="187" t="str">
        <f t="shared" si="220"/>
        <v/>
      </c>
      <c r="JH124" s="187" t="str">
        <f t="shared" si="220"/>
        <v/>
      </c>
      <c r="JI124" s="187" t="str">
        <f t="shared" si="220"/>
        <v/>
      </c>
      <c r="JJ124" s="187" t="str">
        <f t="shared" si="220"/>
        <v/>
      </c>
      <c r="JK124" s="187" t="str">
        <f t="shared" si="220"/>
        <v/>
      </c>
      <c r="JL124" s="187" t="str">
        <f t="shared" si="220"/>
        <v/>
      </c>
      <c r="JM124" s="187" t="str">
        <f t="shared" si="220"/>
        <v/>
      </c>
      <c r="JN124" s="187" t="str">
        <f t="shared" si="220"/>
        <v/>
      </c>
      <c r="JO124" s="187" t="str">
        <f t="shared" si="220"/>
        <v/>
      </c>
      <c r="JP124" s="187" t="str">
        <f t="shared" si="220"/>
        <v/>
      </c>
      <c r="JQ124" s="187" t="str">
        <f t="shared" si="220"/>
        <v/>
      </c>
      <c r="JR124" s="187" t="str">
        <f t="shared" ref="JR124:MC124" si="221">IF(OR(JR122="",JR123=""),"",MONTH(JR122))</f>
        <v/>
      </c>
      <c r="JS124" s="187" t="str">
        <f t="shared" si="221"/>
        <v/>
      </c>
      <c r="JT124" s="187" t="str">
        <f t="shared" si="221"/>
        <v/>
      </c>
      <c r="JU124" s="187" t="str">
        <f t="shared" si="221"/>
        <v/>
      </c>
      <c r="JV124" s="187" t="str">
        <f t="shared" si="221"/>
        <v/>
      </c>
      <c r="JW124" s="187" t="str">
        <f t="shared" si="221"/>
        <v/>
      </c>
      <c r="JX124" s="187" t="str">
        <f t="shared" si="221"/>
        <v/>
      </c>
      <c r="JY124" s="187" t="str">
        <f t="shared" si="221"/>
        <v/>
      </c>
      <c r="JZ124" s="187" t="str">
        <f t="shared" si="221"/>
        <v/>
      </c>
      <c r="KA124" s="187" t="str">
        <f t="shared" si="221"/>
        <v/>
      </c>
      <c r="KB124" s="187" t="str">
        <f t="shared" si="221"/>
        <v/>
      </c>
      <c r="KC124" s="187" t="str">
        <f t="shared" si="221"/>
        <v/>
      </c>
      <c r="KD124" s="187" t="str">
        <f t="shared" si="221"/>
        <v/>
      </c>
      <c r="KE124" s="187" t="str">
        <f t="shared" si="221"/>
        <v/>
      </c>
      <c r="KF124" s="187" t="str">
        <f t="shared" si="221"/>
        <v/>
      </c>
      <c r="KG124" s="187" t="str">
        <f t="shared" si="221"/>
        <v/>
      </c>
      <c r="KH124" s="187" t="str">
        <f t="shared" si="221"/>
        <v/>
      </c>
      <c r="KI124" s="187" t="str">
        <f t="shared" si="221"/>
        <v/>
      </c>
      <c r="KJ124" s="187" t="str">
        <f t="shared" si="221"/>
        <v/>
      </c>
      <c r="KK124" s="187" t="str">
        <f t="shared" si="221"/>
        <v/>
      </c>
      <c r="KL124" s="187" t="str">
        <f t="shared" si="221"/>
        <v/>
      </c>
      <c r="KM124" s="187" t="str">
        <f t="shared" si="221"/>
        <v/>
      </c>
      <c r="KN124" s="187" t="str">
        <f t="shared" si="221"/>
        <v/>
      </c>
      <c r="KO124" s="187" t="str">
        <f t="shared" si="221"/>
        <v/>
      </c>
      <c r="KP124" s="187" t="str">
        <f t="shared" si="221"/>
        <v/>
      </c>
      <c r="KQ124" s="187" t="str">
        <f t="shared" si="221"/>
        <v/>
      </c>
      <c r="KR124" s="187" t="str">
        <f t="shared" si="221"/>
        <v/>
      </c>
      <c r="KS124" s="187" t="str">
        <f t="shared" si="221"/>
        <v/>
      </c>
      <c r="KT124" s="187" t="str">
        <f t="shared" si="221"/>
        <v/>
      </c>
      <c r="KU124" s="187" t="str">
        <f t="shared" si="221"/>
        <v/>
      </c>
      <c r="KV124" s="187" t="str">
        <f t="shared" si="221"/>
        <v/>
      </c>
      <c r="KW124" s="187" t="str">
        <f t="shared" si="221"/>
        <v/>
      </c>
      <c r="KX124" s="187" t="str">
        <f t="shared" si="221"/>
        <v/>
      </c>
      <c r="KY124" s="187" t="str">
        <f t="shared" si="221"/>
        <v/>
      </c>
      <c r="KZ124" s="187" t="str">
        <f t="shared" si="221"/>
        <v/>
      </c>
      <c r="LA124" s="187" t="str">
        <f t="shared" si="221"/>
        <v/>
      </c>
      <c r="LB124" s="187" t="str">
        <f t="shared" si="221"/>
        <v/>
      </c>
      <c r="LC124" s="187" t="str">
        <f t="shared" si="221"/>
        <v/>
      </c>
      <c r="LD124" s="187" t="str">
        <f t="shared" si="221"/>
        <v/>
      </c>
      <c r="LE124" s="187" t="str">
        <f t="shared" si="221"/>
        <v/>
      </c>
      <c r="LF124" s="187" t="str">
        <f t="shared" si="221"/>
        <v/>
      </c>
      <c r="LG124" s="187" t="str">
        <f t="shared" si="221"/>
        <v/>
      </c>
      <c r="LH124" s="187" t="str">
        <f t="shared" si="221"/>
        <v/>
      </c>
      <c r="LI124" s="187" t="str">
        <f t="shared" si="221"/>
        <v/>
      </c>
      <c r="LJ124" s="187" t="str">
        <f t="shared" si="221"/>
        <v/>
      </c>
      <c r="LK124" s="187" t="str">
        <f t="shared" si="221"/>
        <v/>
      </c>
      <c r="LL124" s="187" t="str">
        <f t="shared" si="221"/>
        <v/>
      </c>
      <c r="LM124" s="187" t="str">
        <f t="shared" si="221"/>
        <v/>
      </c>
      <c r="LN124" s="187" t="str">
        <f t="shared" si="221"/>
        <v/>
      </c>
      <c r="LO124" s="187" t="str">
        <f t="shared" si="221"/>
        <v/>
      </c>
      <c r="LP124" s="187" t="str">
        <f t="shared" si="221"/>
        <v/>
      </c>
      <c r="LQ124" s="187" t="str">
        <f t="shared" si="221"/>
        <v/>
      </c>
      <c r="LR124" s="187" t="str">
        <f t="shared" si="221"/>
        <v/>
      </c>
      <c r="LS124" s="187" t="str">
        <f t="shared" si="221"/>
        <v/>
      </c>
      <c r="LT124" s="187" t="str">
        <f t="shared" si="221"/>
        <v/>
      </c>
      <c r="LU124" s="187" t="str">
        <f t="shared" si="221"/>
        <v/>
      </c>
      <c r="LV124" s="187" t="str">
        <f t="shared" si="221"/>
        <v/>
      </c>
      <c r="LW124" s="187" t="str">
        <f t="shared" si="221"/>
        <v/>
      </c>
      <c r="LX124" s="187" t="str">
        <f t="shared" si="221"/>
        <v/>
      </c>
      <c r="LY124" s="187" t="str">
        <f t="shared" si="221"/>
        <v/>
      </c>
      <c r="LZ124" s="187" t="str">
        <f t="shared" si="221"/>
        <v/>
      </c>
      <c r="MA124" s="187" t="str">
        <f t="shared" si="221"/>
        <v/>
      </c>
      <c r="MB124" s="187" t="str">
        <f t="shared" si="221"/>
        <v/>
      </c>
      <c r="MC124" s="187" t="str">
        <f t="shared" si="221"/>
        <v/>
      </c>
      <c r="MD124" s="187" t="str">
        <f t="shared" ref="MD124:NU124" si="222">IF(OR(MD122="",MD123=""),"",MONTH(MD122))</f>
        <v/>
      </c>
      <c r="ME124" s="187" t="str">
        <f t="shared" si="222"/>
        <v/>
      </c>
      <c r="MF124" s="187" t="str">
        <f t="shared" si="222"/>
        <v/>
      </c>
      <c r="MG124" s="187" t="str">
        <f t="shared" si="222"/>
        <v/>
      </c>
      <c r="MH124" s="187" t="str">
        <f t="shared" si="222"/>
        <v/>
      </c>
      <c r="MI124" s="187" t="str">
        <f t="shared" si="222"/>
        <v/>
      </c>
      <c r="MJ124" s="187" t="str">
        <f t="shared" si="222"/>
        <v/>
      </c>
      <c r="MK124" s="187" t="str">
        <f t="shared" si="222"/>
        <v/>
      </c>
      <c r="ML124" s="187" t="str">
        <f t="shared" si="222"/>
        <v/>
      </c>
      <c r="MM124" s="187" t="str">
        <f t="shared" si="222"/>
        <v/>
      </c>
      <c r="MN124" s="187" t="str">
        <f t="shared" si="222"/>
        <v/>
      </c>
      <c r="MO124" s="187" t="str">
        <f t="shared" si="222"/>
        <v/>
      </c>
      <c r="MP124" s="187" t="str">
        <f t="shared" si="222"/>
        <v/>
      </c>
      <c r="MQ124" s="187" t="str">
        <f t="shared" si="222"/>
        <v/>
      </c>
      <c r="MR124" s="187" t="str">
        <f t="shared" si="222"/>
        <v/>
      </c>
      <c r="MS124" s="187" t="str">
        <f t="shared" si="222"/>
        <v/>
      </c>
      <c r="MT124" s="187" t="str">
        <f t="shared" si="222"/>
        <v/>
      </c>
      <c r="MU124" s="187" t="str">
        <f t="shared" si="222"/>
        <v/>
      </c>
      <c r="MV124" s="187" t="str">
        <f t="shared" si="222"/>
        <v/>
      </c>
      <c r="MW124" s="187" t="str">
        <f t="shared" si="222"/>
        <v/>
      </c>
      <c r="MX124" s="187" t="str">
        <f t="shared" si="222"/>
        <v/>
      </c>
      <c r="MY124" s="187" t="str">
        <f t="shared" si="222"/>
        <v/>
      </c>
      <c r="MZ124" s="187" t="str">
        <f t="shared" si="222"/>
        <v/>
      </c>
      <c r="NA124" s="187" t="str">
        <f t="shared" si="222"/>
        <v/>
      </c>
      <c r="NB124" s="187" t="str">
        <f t="shared" si="222"/>
        <v/>
      </c>
      <c r="NC124" s="187" t="str">
        <f t="shared" si="222"/>
        <v/>
      </c>
      <c r="ND124" s="187" t="str">
        <f t="shared" si="222"/>
        <v/>
      </c>
      <c r="NE124" s="187" t="str">
        <f t="shared" si="222"/>
        <v/>
      </c>
      <c r="NF124" s="187" t="str">
        <f t="shared" si="222"/>
        <v/>
      </c>
      <c r="NG124" s="187" t="str">
        <f t="shared" si="222"/>
        <v/>
      </c>
      <c r="NH124" s="187" t="str">
        <f t="shared" si="222"/>
        <v/>
      </c>
      <c r="NI124" s="187" t="str">
        <f t="shared" si="222"/>
        <v/>
      </c>
      <c r="NJ124" s="187" t="str">
        <f t="shared" si="222"/>
        <v/>
      </c>
      <c r="NK124" s="187" t="str">
        <f t="shared" si="222"/>
        <v/>
      </c>
      <c r="NL124" s="187" t="str">
        <f t="shared" si="222"/>
        <v/>
      </c>
      <c r="NM124" s="187" t="str">
        <f t="shared" si="222"/>
        <v/>
      </c>
      <c r="NN124" s="187" t="str">
        <f t="shared" si="222"/>
        <v/>
      </c>
      <c r="NO124" s="187" t="str">
        <f t="shared" si="222"/>
        <v/>
      </c>
      <c r="NP124" s="187" t="str">
        <f t="shared" si="222"/>
        <v/>
      </c>
      <c r="NQ124" s="187" t="str">
        <f t="shared" si="222"/>
        <v/>
      </c>
      <c r="NR124" s="187" t="str">
        <f t="shared" si="222"/>
        <v/>
      </c>
      <c r="NS124" s="187" t="str">
        <f t="shared" si="222"/>
        <v/>
      </c>
      <c r="NT124" s="187" t="str">
        <f t="shared" si="222"/>
        <v/>
      </c>
      <c r="NU124" s="187" t="str">
        <f t="shared" si="222"/>
        <v/>
      </c>
    </row>
    <row r="125" spans="13:386" s="7" customFormat="1" ht="12.95" customHeight="1" x14ac:dyDescent="0.2">
      <c r="M125" s="91"/>
      <c r="N125" s="185" t="s">
        <v>102</v>
      </c>
      <c r="O125" s="163"/>
      <c r="P125" s="163"/>
      <c r="Q125" s="163"/>
      <c r="R125" s="163"/>
      <c r="S125" s="163"/>
      <c r="T125" s="187" t="str">
        <f>IF(OR(T122="",T123=""),"",DAY(T122))</f>
        <v/>
      </c>
      <c r="U125" s="187" t="str">
        <f>IF(OR(U122="",U123=""),"",DAY(U122))</f>
        <v/>
      </c>
      <c r="V125" s="187" t="str">
        <f t="shared" ref="V125:CG125" si="223">IF(OR(V122="",V123=""),"",DAY(V122))</f>
        <v/>
      </c>
      <c r="W125" s="187" t="str">
        <f t="shared" si="223"/>
        <v/>
      </c>
      <c r="X125" s="187" t="str">
        <f t="shared" si="223"/>
        <v/>
      </c>
      <c r="Y125" s="187" t="str">
        <f t="shared" si="223"/>
        <v/>
      </c>
      <c r="Z125" s="187" t="str">
        <f t="shared" si="223"/>
        <v/>
      </c>
      <c r="AA125" s="187" t="str">
        <f t="shared" si="223"/>
        <v/>
      </c>
      <c r="AB125" s="187" t="str">
        <f t="shared" si="223"/>
        <v/>
      </c>
      <c r="AC125" s="187" t="str">
        <f t="shared" si="223"/>
        <v/>
      </c>
      <c r="AD125" s="187" t="str">
        <f t="shared" si="223"/>
        <v/>
      </c>
      <c r="AE125" s="187" t="str">
        <f t="shared" si="223"/>
        <v/>
      </c>
      <c r="AF125" s="187" t="str">
        <f t="shared" si="223"/>
        <v/>
      </c>
      <c r="AG125" s="187" t="str">
        <f t="shared" si="223"/>
        <v/>
      </c>
      <c r="AH125" s="187" t="str">
        <f t="shared" si="223"/>
        <v/>
      </c>
      <c r="AI125" s="187" t="str">
        <f t="shared" si="223"/>
        <v/>
      </c>
      <c r="AJ125" s="187" t="str">
        <f t="shared" si="223"/>
        <v/>
      </c>
      <c r="AK125" s="187" t="str">
        <f t="shared" si="223"/>
        <v/>
      </c>
      <c r="AL125" s="187" t="str">
        <f t="shared" si="223"/>
        <v/>
      </c>
      <c r="AM125" s="187" t="str">
        <f t="shared" si="223"/>
        <v/>
      </c>
      <c r="AN125" s="187" t="str">
        <f t="shared" si="223"/>
        <v/>
      </c>
      <c r="AO125" s="187" t="str">
        <f t="shared" si="223"/>
        <v/>
      </c>
      <c r="AP125" s="187" t="str">
        <f t="shared" si="223"/>
        <v/>
      </c>
      <c r="AQ125" s="187" t="str">
        <f t="shared" si="223"/>
        <v/>
      </c>
      <c r="AR125" s="187" t="str">
        <f t="shared" si="223"/>
        <v/>
      </c>
      <c r="AS125" s="187" t="str">
        <f t="shared" si="223"/>
        <v/>
      </c>
      <c r="AT125" s="187" t="str">
        <f t="shared" si="223"/>
        <v/>
      </c>
      <c r="AU125" s="187" t="str">
        <f t="shared" si="223"/>
        <v/>
      </c>
      <c r="AV125" s="187" t="str">
        <f t="shared" si="223"/>
        <v/>
      </c>
      <c r="AW125" s="187" t="str">
        <f t="shared" si="223"/>
        <v/>
      </c>
      <c r="AX125" s="187" t="str">
        <f t="shared" si="223"/>
        <v/>
      </c>
      <c r="AY125" s="187" t="str">
        <f t="shared" si="223"/>
        <v/>
      </c>
      <c r="AZ125" s="187" t="str">
        <f t="shared" si="223"/>
        <v/>
      </c>
      <c r="BA125" s="187" t="str">
        <f t="shared" si="223"/>
        <v/>
      </c>
      <c r="BB125" s="187" t="str">
        <f t="shared" si="223"/>
        <v/>
      </c>
      <c r="BC125" s="187" t="str">
        <f t="shared" si="223"/>
        <v/>
      </c>
      <c r="BD125" s="187" t="str">
        <f t="shared" si="223"/>
        <v/>
      </c>
      <c r="BE125" s="187" t="str">
        <f t="shared" si="223"/>
        <v/>
      </c>
      <c r="BF125" s="187" t="str">
        <f t="shared" si="223"/>
        <v/>
      </c>
      <c r="BG125" s="187" t="str">
        <f t="shared" si="223"/>
        <v/>
      </c>
      <c r="BH125" s="187" t="str">
        <f t="shared" si="223"/>
        <v/>
      </c>
      <c r="BI125" s="187" t="str">
        <f t="shared" si="223"/>
        <v/>
      </c>
      <c r="BJ125" s="187" t="str">
        <f t="shared" si="223"/>
        <v/>
      </c>
      <c r="BK125" s="187" t="str">
        <f t="shared" si="223"/>
        <v/>
      </c>
      <c r="BL125" s="187" t="str">
        <f t="shared" si="223"/>
        <v/>
      </c>
      <c r="BM125" s="187" t="str">
        <f t="shared" si="223"/>
        <v/>
      </c>
      <c r="BN125" s="187" t="str">
        <f t="shared" si="223"/>
        <v/>
      </c>
      <c r="BO125" s="187" t="str">
        <f t="shared" si="223"/>
        <v/>
      </c>
      <c r="BP125" s="187" t="str">
        <f t="shared" si="223"/>
        <v/>
      </c>
      <c r="BQ125" s="187" t="str">
        <f t="shared" si="223"/>
        <v/>
      </c>
      <c r="BR125" s="187" t="str">
        <f t="shared" si="223"/>
        <v/>
      </c>
      <c r="BS125" s="187" t="str">
        <f t="shared" si="223"/>
        <v/>
      </c>
      <c r="BT125" s="187" t="str">
        <f t="shared" si="223"/>
        <v/>
      </c>
      <c r="BU125" s="187" t="str">
        <f t="shared" si="223"/>
        <v/>
      </c>
      <c r="BV125" s="187" t="str">
        <f t="shared" si="223"/>
        <v/>
      </c>
      <c r="BW125" s="187" t="str">
        <f t="shared" si="223"/>
        <v/>
      </c>
      <c r="BX125" s="187" t="str">
        <f t="shared" si="223"/>
        <v/>
      </c>
      <c r="BY125" s="187" t="str">
        <f t="shared" si="223"/>
        <v/>
      </c>
      <c r="BZ125" s="187" t="str">
        <f t="shared" si="223"/>
        <v/>
      </c>
      <c r="CA125" s="187" t="str">
        <f t="shared" si="223"/>
        <v/>
      </c>
      <c r="CB125" s="187" t="str">
        <f t="shared" si="223"/>
        <v/>
      </c>
      <c r="CC125" s="187" t="str">
        <f t="shared" si="223"/>
        <v/>
      </c>
      <c r="CD125" s="187" t="str">
        <f t="shared" si="223"/>
        <v/>
      </c>
      <c r="CE125" s="187" t="str">
        <f t="shared" si="223"/>
        <v/>
      </c>
      <c r="CF125" s="187" t="str">
        <f t="shared" si="223"/>
        <v/>
      </c>
      <c r="CG125" s="187" t="str">
        <f t="shared" si="223"/>
        <v/>
      </c>
      <c r="CH125" s="187" t="str">
        <f t="shared" ref="CH125:ES125" si="224">IF(OR(CH122="",CH123=""),"",DAY(CH122))</f>
        <v/>
      </c>
      <c r="CI125" s="187" t="str">
        <f t="shared" si="224"/>
        <v/>
      </c>
      <c r="CJ125" s="187" t="str">
        <f t="shared" si="224"/>
        <v/>
      </c>
      <c r="CK125" s="187" t="str">
        <f t="shared" si="224"/>
        <v/>
      </c>
      <c r="CL125" s="187" t="str">
        <f t="shared" si="224"/>
        <v/>
      </c>
      <c r="CM125" s="187" t="str">
        <f t="shared" si="224"/>
        <v/>
      </c>
      <c r="CN125" s="187" t="str">
        <f t="shared" si="224"/>
        <v/>
      </c>
      <c r="CO125" s="187" t="str">
        <f t="shared" si="224"/>
        <v/>
      </c>
      <c r="CP125" s="187" t="str">
        <f t="shared" si="224"/>
        <v/>
      </c>
      <c r="CQ125" s="187" t="str">
        <f t="shared" si="224"/>
        <v/>
      </c>
      <c r="CR125" s="187" t="str">
        <f t="shared" si="224"/>
        <v/>
      </c>
      <c r="CS125" s="187" t="str">
        <f t="shared" si="224"/>
        <v/>
      </c>
      <c r="CT125" s="187" t="str">
        <f t="shared" si="224"/>
        <v/>
      </c>
      <c r="CU125" s="187" t="str">
        <f t="shared" si="224"/>
        <v/>
      </c>
      <c r="CV125" s="187" t="str">
        <f t="shared" si="224"/>
        <v/>
      </c>
      <c r="CW125" s="187" t="str">
        <f t="shared" si="224"/>
        <v/>
      </c>
      <c r="CX125" s="187" t="str">
        <f t="shared" si="224"/>
        <v/>
      </c>
      <c r="CY125" s="187" t="str">
        <f t="shared" si="224"/>
        <v/>
      </c>
      <c r="CZ125" s="187" t="str">
        <f t="shared" si="224"/>
        <v/>
      </c>
      <c r="DA125" s="187" t="str">
        <f t="shared" si="224"/>
        <v/>
      </c>
      <c r="DB125" s="187" t="str">
        <f t="shared" si="224"/>
        <v/>
      </c>
      <c r="DC125" s="187" t="str">
        <f t="shared" si="224"/>
        <v/>
      </c>
      <c r="DD125" s="187" t="str">
        <f t="shared" si="224"/>
        <v/>
      </c>
      <c r="DE125" s="187" t="str">
        <f t="shared" si="224"/>
        <v/>
      </c>
      <c r="DF125" s="187" t="str">
        <f t="shared" si="224"/>
        <v/>
      </c>
      <c r="DG125" s="187" t="str">
        <f t="shared" si="224"/>
        <v/>
      </c>
      <c r="DH125" s="187" t="str">
        <f t="shared" si="224"/>
        <v/>
      </c>
      <c r="DI125" s="187" t="str">
        <f t="shared" si="224"/>
        <v/>
      </c>
      <c r="DJ125" s="187" t="str">
        <f t="shared" si="224"/>
        <v/>
      </c>
      <c r="DK125" s="187" t="str">
        <f t="shared" si="224"/>
        <v/>
      </c>
      <c r="DL125" s="187" t="str">
        <f t="shared" si="224"/>
        <v/>
      </c>
      <c r="DM125" s="187" t="str">
        <f t="shared" si="224"/>
        <v/>
      </c>
      <c r="DN125" s="187" t="str">
        <f t="shared" si="224"/>
        <v/>
      </c>
      <c r="DO125" s="187" t="str">
        <f t="shared" si="224"/>
        <v/>
      </c>
      <c r="DP125" s="187" t="str">
        <f t="shared" si="224"/>
        <v/>
      </c>
      <c r="DQ125" s="187" t="str">
        <f t="shared" si="224"/>
        <v/>
      </c>
      <c r="DR125" s="187" t="str">
        <f t="shared" si="224"/>
        <v/>
      </c>
      <c r="DS125" s="187" t="str">
        <f t="shared" si="224"/>
        <v/>
      </c>
      <c r="DT125" s="187" t="str">
        <f t="shared" si="224"/>
        <v/>
      </c>
      <c r="DU125" s="187" t="str">
        <f t="shared" si="224"/>
        <v/>
      </c>
      <c r="DV125" s="187" t="str">
        <f t="shared" si="224"/>
        <v/>
      </c>
      <c r="DW125" s="187" t="str">
        <f t="shared" si="224"/>
        <v/>
      </c>
      <c r="DX125" s="187" t="str">
        <f t="shared" si="224"/>
        <v/>
      </c>
      <c r="DY125" s="187" t="str">
        <f t="shared" si="224"/>
        <v/>
      </c>
      <c r="DZ125" s="187" t="str">
        <f t="shared" si="224"/>
        <v/>
      </c>
      <c r="EA125" s="187" t="str">
        <f t="shared" si="224"/>
        <v/>
      </c>
      <c r="EB125" s="187" t="str">
        <f t="shared" si="224"/>
        <v/>
      </c>
      <c r="EC125" s="187" t="str">
        <f t="shared" si="224"/>
        <v/>
      </c>
      <c r="ED125" s="187" t="str">
        <f t="shared" si="224"/>
        <v/>
      </c>
      <c r="EE125" s="187" t="str">
        <f t="shared" si="224"/>
        <v/>
      </c>
      <c r="EF125" s="187" t="str">
        <f t="shared" si="224"/>
        <v/>
      </c>
      <c r="EG125" s="187" t="str">
        <f t="shared" si="224"/>
        <v/>
      </c>
      <c r="EH125" s="187" t="str">
        <f t="shared" si="224"/>
        <v/>
      </c>
      <c r="EI125" s="187" t="str">
        <f t="shared" si="224"/>
        <v/>
      </c>
      <c r="EJ125" s="187" t="str">
        <f t="shared" si="224"/>
        <v/>
      </c>
      <c r="EK125" s="187" t="str">
        <f t="shared" si="224"/>
        <v/>
      </c>
      <c r="EL125" s="187" t="str">
        <f t="shared" si="224"/>
        <v/>
      </c>
      <c r="EM125" s="187" t="str">
        <f t="shared" si="224"/>
        <v/>
      </c>
      <c r="EN125" s="187" t="str">
        <f t="shared" si="224"/>
        <v/>
      </c>
      <c r="EO125" s="187" t="str">
        <f t="shared" si="224"/>
        <v/>
      </c>
      <c r="EP125" s="187" t="str">
        <f t="shared" si="224"/>
        <v/>
      </c>
      <c r="EQ125" s="187" t="str">
        <f t="shared" si="224"/>
        <v/>
      </c>
      <c r="ER125" s="187" t="str">
        <f t="shared" si="224"/>
        <v/>
      </c>
      <c r="ES125" s="187" t="str">
        <f t="shared" si="224"/>
        <v/>
      </c>
      <c r="ET125" s="187" t="str">
        <f t="shared" ref="ET125:HE125" si="225">IF(OR(ET122="",ET123=""),"",DAY(ET122))</f>
        <v/>
      </c>
      <c r="EU125" s="187" t="str">
        <f t="shared" si="225"/>
        <v/>
      </c>
      <c r="EV125" s="187" t="str">
        <f t="shared" si="225"/>
        <v/>
      </c>
      <c r="EW125" s="187" t="str">
        <f t="shared" si="225"/>
        <v/>
      </c>
      <c r="EX125" s="187" t="str">
        <f t="shared" si="225"/>
        <v/>
      </c>
      <c r="EY125" s="187" t="str">
        <f t="shared" si="225"/>
        <v/>
      </c>
      <c r="EZ125" s="187" t="str">
        <f t="shared" si="225"/>
        <v/>
      </c>
      <c r="FA125" s="187" t="str">
        <f t="shared" si="225"/>
        <v/>
      </c>
      <c r="FB125" s="187" t="str">
        <f t="shared" si="225"/>
        <v/>
      </c>
      <c r="FC125" s="187" t="str">
        <f t="shared" si="225"/>
        <v/>
      </c>
      <c r="FD125" s="187" t="str">
        <f t="shared" si="225"/>
        <v/>
      </c>
      <c r="FE125" s="187" t="str">
        <f t="shared" si="225"/>
        <v/>
      </c>
      <c r="FF125" s="187" t="str">
        <f t="shared" si="225"/>
        <v/>
      </c>
      <c r="FG125" s="187" t="str">
        <f t="shared" si="225"/>
        <v/>
      </c>
      <c r="FH125" s="187" t="str">
        <f t="shared" si="225"/>
        <v/>
      </c>
      <c r="FI125" s="187" t="str">
        <f t="shared" si="225"/>
        <v/>
      </c>
      <c r="FJ125" s="187" t="str">
        <f t="shared" si="225"/>
        <v/>
      </c>
      <c r="FK125" s="187" t="str">
        <f t="shared" si="225"/>
        <v/>
      </c>
      <c r="FL125" s="187" t="str">
        <f t="shared" si="225"/>
        <v/>
      </c>
      <c r="FM125" s="187" t="str">
        <f t="shared" si="225"/>
        <v/>
      </c>
      <c r="FN125" s="187" t="str">
        <f t="shared" si="225"/>
        <v/>
      </c>
      <c r="FO125" s="187" t="str">
        <f t="shared" si="225"/>
        <v/>
      </c>
      <c r="FP125" s="187" t="str">
        <f t="shared" si="225"/>
        <v/>
      </c>
      <c r="FQ125" s="187" t="str">
        <f t="shared" si="225"/>
        <v/>
      </c>
      <c r="FR125" s="187" t="str">
        <f t="shared" si="225"/>
        <v/>
      </c>
      <c r="FS125" s="187" t="str">
        <f t="shared" si="225"/>
        <v/>
      </c>
      <c r="FT125" s="187" t="str">
        <f t="shared" si="225"/>
        <v/>
      </c>
      <c r="FU125" s="187" t="str">
        <f t="shared" si="225"/>
        <v/>
      </c>
      <c r="FV125" s="187" t="str">
        <f t="shared" si="225"/>
        <v/>
      </c>
      <c r="FW125" s="187" t="str">
        <f t="shared" si="225"/>
        <v/>
      </c>
      <c r="FX125" s="187" t="str">
        <f t="shared" si="225"/>
        <v/>
      </c>
      <c r="FY125" s="187" t="str">
        <f t="shared" si="225"/>
        <v/>
      </c>
      <c r="FZ125" s="187" t="str">
        <f t="shared" si="225"/>
        <v/>
      </c>
      <c r="GA125" s="187" t="str">
        <f t="shared" si="225"/>
        <v/>
      </c>
      <c r="GB125" s="187" t="str">
        <f t="shared" si="225"/>
        <v/>
      </c>
      <c r="GC125" s="187" t="str">
        <f t="shared" si="225"/>
        <v/>
      </c>
      <c r="GD125" s="187" t="str">
        <f t="shared" si="225"/>
        <v/>
      </c>
      <c r="GE125" s="187" t="str">
        <f t="shared" si="225"/>
        <v/>
      </c>
      <c r="GF125" s="187" t="str">
        <f t="shared" si="225"/>
        <v/>
      </c>
      <c r="GG125" s="187" t="str">
        <f t="shared" si="225"/>
        <v/>
      </c>
      <c r="GH125" s="187" t="str">
        <f t="shared" si="225"/>
        <v/>
      </c>
      <c r="GI125" s="187" t="str">
        <f t="shared" si="225"/>
        <v/>
      </c>
      <c r="GJ125" s="187" t="str">
        <f t="shared" si="225"/>
        <v/>
      </c>
      <c r="GK125" s="187" t="str">
        <f t="shared" si="225"/>
        <v/>
      </c>
      <c r="GL125" s="187" t="str">
        <f t="shared" si="225"/>
        <v/>
      </c>
      <c r="GM125" s="187" t="str">
        <f t="shared" si="225"/>
        <v/>
      </c>
      <c r="GN125" s="187" t="str">
        <f t="shared" si="225"/>
        <v/>
      </c>
      <c r="GO125" s="187" t="str">
        <f t="shared" si="225"/>
        <v/>
      </c>
      <c r="GP125" s="187" t="str">
        <f t="shared" si="225"/>
        <v/>
      </c>
      <c r="GQ125" s="187" t="str">
        <f t="shared" si="225"/>
        <v/>
      </c>
      <c r="GR125" s="187" t="str">
        <f t="shared" si="225"/>
        <v/>
      </c>
      <c r="GS125" s="187" t="str">
        <f t="shared" si="225"/>
        <v/>
      </c>
      <c r="GT125" s="187" t="str">
        <f t="shared" si="225"/>
        <v/>
      </c>
      <c r="GU125" s="187" t="str">
        <f t="shared" si="225"/>
        <v/>
      </c>
      <c r="GV125" s="187" t="str">
        <f t="shared" si="225"/>
        <v/>
      </c>
      <c r="GW125" s="187" t="str">
        <f t="shared" si="225"/>
        <v/>
      </c>
      <c r="GX125" s="187" t="str">
        <f t="shared" si="225"/>
        <v/>
      </c>
      <c r="GY125" s="187" t="str">
        <f t="shared" si="225"/>
        <v/>
      </c>
      <c r="GZ125" s="187" t="str">
        <f t="shared" si="225"/>
        <v/>
      </c>
      <c r="HA125" s="187" t="str">
        <f t="shared" si="225"/>
        <v/>
      </c>
      <c r="HB125" s="187" t="str">
        <f t="shared" si="225"/>
        <v/>
      </c>
      <c r="HC125" s="187" t="str">
        <f t="shared" si="225"/>
        <v/>
      </c>
      <c r="HD125" s="187" t="str">
        <f t="shared" si="225"/>
        <v/>
      </c>
      <c r="HE125" s="187" t="str">
        <f t="shared" si="225"/>
        <v/>
      </c>
      <c r="HF125" s="187" t="str">
        <f t="shared" ref="HF125:JQ125" si="226">IF(OR(HF122="",HF123=""),"",DAY(HF122))</f>
        <v/>
      </c>
      <c r="HG125" s="187" t="str">
        <f t="shared" si="226"/>
        <v/>
      </c>
      <c r="HH125" s="187" t="str">
        <f t="shared" si="226"/>
        <v/>
      </c>
      <c r="HI125" s="187" t="str">
        <f t="shared" si="226"/>
        <v/>
      </c>
      <c r="HJ125" s="187" t="str">
        <f t="shared" si="226"/>
        <v/>
      </c>
      <c r="HK125" s="187" t="str">
        <f t="shared" si="226"/>
        <v/>
      </c>
      <c r="HL125" s="187" t="str">
        <f t="shared" si="226"/>
        <v/>
      </c>
      <c r="HM125" s="187" t="str">
        <f t="shared" si="226"/>
        <v/>
      </c>
      <c r="HN125" s="187" t="str">
        <f t="shared" si="226"/>
        <v/>
      </c>
      <c r="HO125" s="187" t="str">
        <f t="shared" si="226"/>
        <v/>
      </c>
      <c r="HP125" s="187" t="str">
        <f t="shared" si="226"/>
        <v/>
      </c>
      <c r="HQ125" s="187" t="str">
        <f t="shared" si="226"/>
        <v/>
      </c>
      <c r="HR125" s="187" t="str">
        <f t="shared" si="226"/>
        <v/>
      </c>
      <c r="HS125" s="187" t="str">
        <f t="shared" si="226"/>
        <v/>
      </c>
      <c r="HT125" s="187" t="str">
        <f t="shared" si="226"/>
        <v/>
      </c>
      <c r="HU125" s="187" t="str">
        <f t="shared" si="226"/>
        <v/>
      </c>
      <c r="HV125" s="187" t="str">
        <f t="shared" si="226"/>
        <v/>
      </c>
      <c r="HW125" s="187" t="str">
        <f t="shared" si="226"/>
        <v/>
      </c>
      <c r="HX125" s="187" t="str">
        <f t="shared" si="226"/>
        <v/>
      </c>
      <c r="HY125" s="187" t="str">
        <f t="shared" si="226"/>
        <v/>
      </c>
      <c r="HZ125" s="187" t="str">
        <f t="shared" si="226"/>
        <v/>
      </c>
      <c r="IA125" s="187" t="str">
        <f t="shared" si="226"/>
        <v/>
      </c>
      <c r="IB125" s="187" t="str">
        <f t="shared" si="226"/>
        <v/>
      </c>
      <c r="IC125" s="187" t="str">
        <f t="shared" si="226"/>
        <v/>
      </c>
      <c r="ID125" s="187" t="str">
        <f t="shared" si="226"/>
        <v/>
      </c>
      <c r="IE125" s="187" t="str">
        <f t="shared" si="226"/>
        <v/>
      </c>
      <c r="IF125" s="187" t="str">
        <f t="shared" si="226"/>
        <v/>
      </c>
      <c r="IG125" s="187" t="str">
        <f t="shared" si="226"/>
        <v/>
      </c>
      <c r="IH125" s="187" t="str">
        <f t="shared" si="226"/>
        <v/>
      </c>
      <c r="II125" s="187" t="str">
        <f t="shared" si="226"/>
        <v/>
      </c>
      <c r="IJ125" s="187" t="str">
        <f t="shared" si="226"/>
        <v/>
      </c>
      <c r="IK125" s="187" t="str">
        <f t="shared" si="226"/>
        <v/>
      </c>
      <c r="IL125" s="187" t="str">
        <f t="shared" si="226"/>
        <v/>
      </c>
      <c r="IM125" s="187" t="str">
        <f t="shared" si="226"/>
        <v/>
      </c>
      <c r="IN125" s="187" t="str">
        <f t="shared" si="226"/>
        <v/>
      </c>
      <c r="IO125" s="187" t="str">
        <f t="shared" si="226"/>
        <v/>
      </c>
      <c r="IP125" s="187" t="str">
        <f t="shared" si="226"/>
        <v/>
      </c>
      <c r="IQ125" s="187" t="str">
        <f t="shared" si="226"/>
        <v/>
      </c>
      <c r="IR125" s="187" t="str">
        <f t="shared" si="226"/>
        <v/>
      </c>
      <c r="IS125" s="187" t="str">
        <f t="shared" si="226"/>
        <v/>
      </c>
      <c r="IT125" s="187" t="str">
        <f t="shared" si="226"/>
        <v/>
      </c>
      <c r="IU125" s="187" t="str">
        <f t="shared" si="226"/>
        <v/>
      </c>
      <c r="IV125" s="187" t="str">
        <f t="shared" si="226"/>
        <v/>
      </c>
      <c r="IW125" s="187" t="str">
        <f t="shared" si="226"/>
        <v/>
      </c>
      <c r="IX125" s="187" t="str">
        <f t="shared" si="226"/>
        <v/>
      </c>
      <c r="IY125" s="187" t="str">
        <f t="shared" si="226"/>
        <v/>
      </c>
      <c r="IZ125" s="187" t="str">
        <f t="shared" si="226"/>
        <v/>
      </c>
      <c r="JA125" s="187" t="str">
        <f t="shared" si="226"/>
        <v/>
      </c>
      <c r="JB125" s="187" t="str">
        <f t="shared" si="226"/>
        <v/>
      </c>
      <c r="JC125" s="187" t="str">
        <f t="shared" si="226"/>
        <v/>
      </c>
      <c r="JD125" s="187" t="str">
        <f t="shared" si="226"/>
        <v/>
      </c>
      <c r="JE125" s="187" t="str">
        <f t="shared" si="226"/>
        <v/>
      </c>
      <c r="JF125" s="187" t="str">
        <f t="shared" si="226"/>
        <v/>
      </c>
      <c r="JG125" s="187" t="str">
        <f t="shared" si="226"/>
        <v/>
      </c>
      <c r="JH125" s="187" t="str">
        <f t="shared" si="226"/>
        <v/>
      </c>
      <c r="JI125" s="187" t="str">
        <f t="shared" si="226"/>
        <v/>
      </c>
      <c r="JJ125" s="187" t="str">
        <f t="shared" si="226"/>
        <v/>
      </c>
      <c r="JK125" s="187" t="str">
        <f t="shared" si="226"/>
        <v/>
      </c>
      <c r="JL125" s="187" t="str">
        <f t="shared" si="226"/>
        <v/>
      </c>
      <c r="JM125" s="187" t="str">
        <f t="shared" si="226"/>
        <v/>
      </c>
      <c r="JN125" s="187" t="str">
        <f t="shared" si="226"/>
        <v/>
      </c>
      <c r="JO125" s="187" t="str">
        <f t="shared" si="226"/>
        <v/>
      </c>
      <c r="JP125" s="187" t="str">
        <f t="shared" si="226"/>
        <v/>
      </c>
      <c r="JQ125" s="187" t="str">
        <f t="shared" si="226"/>
        <v/>
      </c>
      <c r="JR125" s="187" t="str">
        <f t="shared" ref="JR125:MC125" si="227">IF(OR(JR122="",JR123=""),"",DAY(JR122))</f>
        <v/>
      </c>
      <c r="JS125" s="187" t="str">
        <f t="shared" si="227"/>
        <v/>
      </c>
      <c r="JT125" s="187" t="str">
        <f t="shared" si="227"/>
        <v/>
      </c>
      <c r="JU125" s="187" t="str">
        <f t="shared" si="227"/>
        <v/>
      </c>
      <c r="JV125" s="187" t="str">
        <f t="shared" si="227"/>
        <v/>
      </c>
      <c r="JW125" s="187" t="str">
        <f t="shared" si="227"/>
        <v/>
      </c>
      <c r="JX125" s="187" t="str">
        <f t="shared" si="227"/>
        <v/>
      </c>
      <c r="JY125" s="187" t="str">
        <f t="shared" si="227"/>
        <v/>
      </c>
      <c r="JZ125" s="187" t="str">
        <f t="shared" si="227"/>
        <v/>
      </c>
      <c r="KA125" s="187" t="str">
        <f t="shared" si="227"/>
        <v/>
      </c>
      <c r="KB125" s="187" t="str">
        <f t="shared" si="227"/>
        <v/>
      </c>
      <c r="KC125" s="187" t="str">
        <f t="shared" si="227"/>
        <v/>
      </c>
      <c r="KD125" s="187" t="str">
        <f t="shared" si="227"/>
        <v/>
      </c>
      <c r="KE125" s="187" t="str">
        <f t="shared" si="227"/>
        <v/>
      </c>
      <c r="KF125" s="187" t="str">
        <f t="shared" si="227"/>
        <v/>
      </c>
      <c r="KG125" s="187" t="str">
        <f t="shared" si="227"/>
        <v/>
      </c>
      <c r="KH125" s="187" t="str">
        <f t="shared" si="227"/>
        <v/>
      </c>
      <c r="KI125" s="187" t="str">
        <f t="shared" si="227"/>
        <v/>
      </c>
      <c r="KJ125" s="187" t="str">
        <f t="shared" si="227"/>
        <v/>
      </c>
      <c r="KK125" s="187" t="str">
        <f t="shared" si="227"/>
        <v/>
      </c>
      <c r="KL125" s="187" t="str">
        <f t="shared" si="227"/>
        <v/>
      </c>
      <c r="KM125" s="187" t="str">
        <f t="shared" si="227"/>
        <v/>
      </c>
      <c r="KN125" s="187" t="str">
        <f t="shared" si="227"/>
        <v/>
      </c>
      <c r="KO125" s="187" t="str">
        <f t="shared" si="227"/>
        <v/>
      </c>
      <c r="KP125" s="187" t="str">
        <f t="shared" si="227"/>
        <v/>
      </c>
      <c r="KQ125" s="187" t="str">
        <f t="shared" si="227"/>
        <v/>
      </c>
      <c r="KR125" s="187" t="str">
        <f t="shared" si="227"/>
        <v/>
      </c>
      <c r="KS125" s="187" t="str">
        <f t="shared" si="227"/>
        <v/>
      </c>
      <c r="KT125" s="187" t="str">
        <f t="shared" si="227"/>
        <v/>
      </c>
      <c r="KU125" s="187" t="str">
        <f t="shared" si="227"/>
        <v/>
      </c>
      <c r="KV125" s="187" t="str">
        <f t="shared" si="227"/>
        <v/>
      </c>
      <c r="KW125" s="187" t="str">
        <f t="shared" si="227"/>
        <v/>
      </c>
      <c r="KX125" s="187" t="str">
        <f t="shared" si="227"/>
        <v/>
      </c>
      <c r="KY125" s="187" t="str">
        <f t="shared" si="227"/>
        <v/>
      </c>
      <c r="KZ125" s="187" t="str">
        <f t="shared" si="227"/>
        <v/>
      </c>
      <c r="LA125" s="187" t="str">
        <f t="shared" si="227"/>
        <v/>
      </c>
      <c r="LB125" s="187" t="str">
        <f t="shared" si="227"/>
        <v/>
      </c>
      <c r="LC125" s="187" t="str">
        <f t="shared" si="227"/>
        <v/>
      </c>
      <c r="LD125" s="187" t="str">
        <f t="shared" si="227"/>
        <v/>
      </c>
      <c r="LE125" s="187" t="str">
        <f t="shared" si="227"/>
        <v/>
      </c>
      <c r="LF125" s="187" t="str">
        <f t="shared" si="227"/>
        <v/>
      </c>
      <c r="LG125" s="187" t="str">
        <f t="shared" si="227"/>
        <v/>
      </c>
      <c r="LH125" s="187" t="str">
        <f t="shared" si="227"/>
        <v/>
      </c>
      <c r="LI125" s="187" t="str">
        <f t="shared" si="227"/>
        <v/>
      </c>
      <c r="LJ125" s="187" t="str">
        <f t="shared" si="227"/>
        <v/>
      </c>
      <c r="LK125" s="187" t="str">
        <f t="shared" si="227"/>
        <v/>
      </c>
      <c r="LL125" s="187" t="str">
        <f t="shared" si="227"/>
        <v/>
      </c>
      <c r="LM125" s="187" t="str">
        <f t="shared" si="227"/>
        <v/>
      </c>
      <c r="LN125" s="187" t="str">
        <f t="shared" si="227"/>
        <v/>
      </c>
      <c r="LO125" s="187" t="str">
        <f t="shared" si="227"/>
        <v/>
      </c>
      <c r="LP125" s="187" t="str">
        <f t="shared" si="227"/>
        <v/>
      </c>
      <c r="LQ125" s="187" t="str">
        <f t="shared" si="227"/>
        <v/>
      </c>
      <c r="LR125" s="187" t="str">
        <f t="shared" si="227"/>
        <v/>
      </c>
      <c r="LS125" s="187" t="str">
        <f t="shared" si="227"/>
        <v/>
      </c>
      <c r="LT125" s="187" t="str">
        <f t="shared" si="227"/>
        <v/>
      </c>
      <c r="LU125" s="187" t="str">
        <f t="shared" si="227"/>
        <v/>
      </c>
      <c r="LV125" s="187" t="str">
        <f t="shared" si="227"/>
        <v/>
      </c>
      <c r="LW125" s="187" t="str">
        <f t="shared" si="227"/>
        <v/>
      </c>
      <c r="LX125" s="187" t="str">
        <f t="shared" si="227"/>
        <v/>
      </c>
      <c r="LY125" s="187" t="str">
        <f t="shared" si="227"/>
        <v/>
      </c>
      <c r="LZ125" s="187" t="str">
        <f t="shared" si="227"/>
        <v/>
      </c>
      <c r="MA125" s="187" t="str">
        <f t="shared" si="227"/>
        <v/>
      </c>
      <c r="MB125" s="187" t="str">
        <f t="shared" si="227"/>
        <v/>
      </c>
      <c r="MC125" s="187" t="str">
        <f t="shared" si="227"/>
        <v/>
      </c>
      <c r="MD125" s="187" t="str">
        <f t="shared" ref="MD125:NU125" si="228">IF(OR(MD122="",MD123=""),"",DAY(MD122))</f>
        <v/>
      </c>
      <c r="ME125" s="187" t="str">
        <f t="shared" si="228"/>
        <v/>
      </c>
      <c r="MF125" s="187" t="str">
        <f t="shared" si="228"/>
        <v/>
      </c>
      <c r="MG125" s="187" t="str">
        <f t="shared" si="228"/>
        <v/>
      </c>
      <c r="MH125" s="187" t="str">
        <f t="shared" si="228"/>
        <v/>
      </c>
      <c r="MI125" s="187" t="str">
        <f t="shared" si="228"/>
        <v/>
      </c>
      <c r="MJ125" s="187" t="str">
        <f t="shared" si="228"/>
        <v/>
      </c>
      <c r="MK125" s="187" t="str">
        <f t="shared" si="228"/>
        <v/>
      </c>
      <c r="ML125" s="187" t="str">
        <f t="shared" si="228"/>
        <v/>
      </c>
      <c r="MM125" s="187" t="str">
        <f t="shared" si="228"/>
        <v/>
      </c>
      <c r="MN125" s="187" t="str">
        <f t="shared" si="228"/>
        <v/>
      </c>
      <c r="MO125" s="187" t="str">
        <f t="shared" si="228"/>
        <v/>
      </c>
      <c r="MP125" s="187" t="str">
        <f t="shared" si="228"/>
        <v/>
      </c>
      <c r="MQ125" s="187" t="str">
        <f t="shared" si="228"/>
        <v/>
      </c>
      <c r="MR125" s="187" t="str">
        <f t="shared" si="228"/>
        <v/>
      </c>
      <c r="MS125" s="187" t="str">
        <f t="shared" si="228"/>
        <v/>
      </c>
      <c r="MT125" s="187" t="str">
        <f t="shared" si="228"/>
        <v/>
      </c>
      <c r="MU125" s="187" t="str">
        <f t="shared" si="228"/>
        <v/>
      </c>
      <c r="MV125" s="187" t="str">
        <f t="shared" si="228"/>
        <v/>
      </c>
      <c r="MW125" s="187" t="str">
        <f t="shared" si="228"/>
        <v/>
      </c>
      <c r="MX125" s="187" t="str">
        <f t="shared" si="228"/>
        <v/>
      </c>
      <c r="MY125" s="187" t="str">
        <f t="shared" si="228"/>
        <v/>
      </c>
      <c r="MZ125" s="187" t="str">
        <f t="shared" si="228"/>
        <v/>
      </c>
      <c r="NA125" s="187" t="str">
        <f t="shared" si="228"/>
        <v/>
      </c>
      <c r="NB125" s="187" t="str">
        <f t="shared" si="228"/>
        <v/>
      </c>
      <c r="NC125" s="187" t="str">
        <f t="shared" si="228"/>
        <v/>
      </c>
      <c r="ND125" s="187" t="str">
        <f t="shared" si="228"/>
        <v/>
      </c>
      <c r="NE125" s="187" t="str">
        <f t="shared" si="228"/>
        <v/>
      </c>
      <c r="NF125" s="187" t="str">
        <f t="shared" si="228"/>
        <v/>
      </c>
      <c r="NG125" s="187" t="str">
        <f t="shared" si="228"/>
        <v/>
      </c>
      <c r="NH125" s="187" t="str">
        <f t="shared" si="228"/>
        <v/>
      </c>
      <c r="NI125" s="187" t="str">
        <f t="shared" si="228"/>
        <v/>
      </c>
      <c r="NJ125" s="187" t="str">
        <f t="shared" si="228"/>
        <v/>
      </c>
      <c r="NK125" s="187" t="str">
        <f t="shared" si="228"/>
        <v/>
      </c>
      <c r="NL125" s="187" t="str">
        <f t="shared" si="228"/>
        <v/>
      </c>
      <c r="NM125" s="187" t="str">
        <f t="shared" si="228"/>
        <v/>
      </c>
      <c r="NN125" s="187" t="str">
        <f t="shared" si="228"/>
        <v/>
      </c>
      <c r="NO125" s="187" t="str">
        <f t="shared" si="228"/>
        <v/>
      </c>
      <c r="NP125" s="187" t="str">
        <f t="shared" si="228"/>
        <v/>
      </c>
      <c r="NQ125" s="187" t="str">
        <f t="shared" si="228"/>
        <v/>
      </c>
      <c r="NR125" s="187" t="str">
        <f t="shared" si="228"/>
        <v/>
      </c>
      <c r="NS125" s="187" t="str">
        <f t="shared" si="228"/>
        <v/>
      </c>
      <c r="NT125" s="187" t="str">
        <f t="shared" si="228"/>
        <v/>
      </c>
      <c r="NU125" s="187" t="str">
        <f t="shared" si="228"/>
        <v/>
      </c>
    </row>
    <row r="126" spans="13:386" s="7" customFormat="1" ht="12.95" customHeight="1" x14ac:dyDescent="0.2">
      <c r="M126" s="91"/>
      <c r="N126" s="6"/>
      <c r="O126" s="6"/>
      <c r="P126" s="6"/>
      <c r="Q126" s="6"/>
      <c r="R126" s="6" t="s">
        <v>71</v>
      </c>
      <c r="S126" s="6" t="s">
        <v>72</v>
      </c>
      <c r="T126" s="6" t="s">
        <v>31</v>
      </c>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row>
    <row r="127" spans="13:386" s="7" customFormat="1" ht="12.95" customHeight="1" x14ac:dyDescent="0.2">
      <c r="M127" s="91"/>
      <c r="N127" s="188" t="s">
        <v>104</v>
      </c>
      <c r="O127" s="6"/>
      <c r="P127" s="6"/>
      <c r="Q127" s="6"/>
      <c r="R127" s="6" t="s">
        <v>36</v>
      </c>
      <c r="S127" s="6" t="s">
        <v>37</v>
      </c>
      <c r="T127" s="152">
        <v>1</v>
      </c>
      <c r="U127" s="153">
        <v>2</v>
      </c>
      <c r="V127" s="6">
        <v>3</v>
      </c>
      <c r="W127" s="6">
        <v>4</v>
      </c>
      <c r="X127" s="6">
        <v>5</v>
      </c>
      <c r="Y127" s="6">
        <v>6</v>
      </c>
      <c r="Z127" s="6">
        <v>7</v>
      </c>
      <c r="AA127" s="6">
        <v>8</v>
      </c>
      <c r="AB127" s="6">
        <v>9</v>
      </c>
      <c r="AC127" s="6">
        <v>10</v>
      </c>
      <c r="AD127" s="6">
        <v>11</v>
      </c>
      <c r="AE127" s="6">
        <v>12</v>
      </c>
      <c r="AF127" s="6">
        <v>13</v>
      </c>
      <c r="AG127" s="6">
        <v>14</v>
      </c>
      <c r="AH127" s="6">
        <v>15</v>
      </c>
      <c r="AI127" s="6">
        <v>16</v>
      </c>
      <c r="AJ127" s="6">
        <v>17</v>
      </c>
      <c r="AK127" s="6">
        <v>18</v>
      </c>
      <c r="AL127" s="6">
        <v>19</v>
      </c>
      <c r="AM127" s="6">
        <v>20</v>
      </c>
      <c r="AN127" s="6">
        <v>21</v>
      </c>
      <c r="AO127" s="6">
        <v>22</v>
      </c>
      <c r="AP127" s="6">
        <v>23</v>
      </c>
      <c r="AQ127" s="6">
        <v>24</v>
      </c>
      <c r="AR127" s="6">
        <v>25</v>
      </c>
      <c r="AS127" s="6">
        <v>26</v>
      </c>
      <c r="AT127" s="6">
        <v>27</v>
      </c>
      <c r="AU127" s="6">
        <v>28</v>
      </c>
      <c r="AV127" s="6">
        <v>29</v>
      </c>
      <c r="AW127" s="6">
        <v>30</v>
      </c>
      <c r="AX127" s="6">
        <v>31</v>
      </c>
      <c r="AY127" s="6">
        <v>32</v>
      </c>
      <c r="AZ127" s="6">
        <v>33</v>
      </c>
      <c r="BA127" s="6">
        <v>34</v>
      </c>
      <c r="BB127" s="6">
        <v>35</v>
      </c>
      <c r="BC127" s="6">
        <v>36</v>
      </c>
      <c r="BD127" s="6">
        <v>37</v>
      </c>
      <c r="BE127" s="6">
        <v>38</v>
      </c>
      <c r="BF127" s="6">
        <v>39</v>
      </c>
      <c r="BG127" s="6">
        <v>40</v>
      </c>
      <c r="BH127" s="6">
        <v>41</v>
      </c>
      <c r="BI127" s="6">
        <v>42</v>
      </c>
      <c r="BJ127" s="6">
        <v>43</v>
      </c>
      <c r="BK127" s="6">
        <v>44</v>
      </c>
      <c r="BL127" s="6">
        <v>45</v>
      </c>
      <c r="BM127" s="6">
        <v>46</v>
      </c>
      <c r="BN127" s="6">
        <v>47</v>
      </c>
      <c r="BO127" s="6">
        <v>48</v>
      </c>
      <c r="BP127" s="6">
        <v>49</v>
      </c>
      <c r="BQ127" s="6">
        <v>50</v>
      </c>
      <c r="BR127" s="6">
        <v>51</v>
      </c>
      <c r="BS127" s="6">
        <v>52</v>
      </c>
      <c r="BT127" s="6">
        <v>53</v>
      </c>
      <c r="BU127" s="6">
        <v>54</v>
      </c>
      <c r="BV127" s="6">
        <v>55</v>
      </c>
      <c r="BW127" s="6">
        <v>56</v>
      </c>
      <c r="BX127" s="6">
        <v>57</v>
      </c>
      <c r="BY127" s="6">
        <v>58</v>
      </c>
      <c r="BZ127" s="6">
        <v>59</v>
      </c>
      <c r="CA127" s="6">
        <v>60</v>
      </c>
      <c r="CB127" s="6">
        <v>61</v>
      </c>
      <c r="CC127" s="6">
        <v>62</v>
      </c>
      <c r="CD127" s="6">
        <v>63</v>
      </c>
      <c r="CE127" s="6">
        <v>64</v>
      </c>
      <c r="CF127" s="6">
        <v>65</v>
      </c>
      <c r="CG127" s="6">
        <v>66</v>
      </c>
      <c r="CH127" s="6">
        <v>67</v>
      </c>
      <c r="CI127" s="6">
        <v>68</v>
      </c>
      <c r="CJ127" s="6">
        <v>69</v>
      </c>
      <c r="CK127" s="6">
        <v>70</v>
      </c>
      <c r="CL127" s="6">
        <v>71</v>
      </c>
      <c r="CM127" s="6">
        <v>72</v>
      </c>
      <c r="CN127" s="6">
        <v>73</v>
      </c>
      <c r="CO127" s="6">
        <v>74</v>
      </c>
      <c r="CP127" s="6">
        <v>75</v>
      </c>
      <c r="CQ127" s="6">
        <v>76</v>
      </c>
      <c r="CR127" s="6">
        <v>77</v>
      </c>
      <c r="CS127" s="6">
        <v>78</v>
      </c>
      <c r="CT127" s="6">
        <v>79</v>
      </c>
      <c r="CU127" s="6">
        <v>80</v>
      </c>
      <c r="CV127" s="6">
        <v>81</v>
      </c>
      <c r="CW127" s="6">
        <v>82</v>
      </c>
      <c r="CX127" s="6">
        <v>83</v>
      </c>
      <c r="CY127" s="6">
        <v>84</v>
      </c>
      <c r="CZ127" s="6">
        <v>85</v>
      </c>
      <c r="DA127" s="6">
        <v>86</v>
      </c>
      <c r="DB127" s="6">
        <v>87</v>
      </c>
      <c r="DC127" s="6">
        <v>88</v>
      </c>
      <c r="DD127" s="6">
        <v>89</v>
      </c>
      <c r="DE127" s="6">
        <v>90</v>
      </c>
      <c r="DF127" s="6">
        <v>91</v>
      </c>
      <c r="DG127" s="6">
        <v>92</v>
      </c>
      <c r="DH127" s="6">
        <v>93</v>
      </c>
      <c r="DI127" s="6">
        <v>94</v>
      </c>
      <c r="DJ127" s="6">
        <v>95</v>
      </c>
      <c r="DK127" s="6">
        <v>96</v>
      </c>
      <c r="DL127" s="6">
        <v>97</v>
      </c>
      <c r="DM127" s="6">
        <v>98</v>
      </c>
      <c r="DN127" s="6">
        <v>99</v>
      </c>
      <c r="DO127" s="6">
        <v>100</v>
      </c>
      <c r="DP127" s="6">
        <v>101</v>
      </c>
      <c r="DQ127" s="6">
        <v>102</v>
      </c>
      <c r="DR127" s="6">
        <v>103</v>
      </c>
      <c r="DS127" s="6">
        <v>104</v>
      </c>
      <c r="DT127" s="6">
        <v>105</v>
      </c>
      <c r="DU127" s="6">
        <v>106</v>
      </c>
      <c r="DV127" s="6">
        <v>107</v>
      </c>
      <c r="DW127" s="6">
        <v>108</v>
      </c>
      <c r="DX127" s="6">
        <v>109</v>
      </c>
      <c r="DY127" s="6">
        <v>110</v>
      </c>
      <c r="DZ127" s="6">
        <v>111</v>
      </c>
      <c r="EA127" s="6">
        <v>112</v>
      </c>
      <c r="EB127" s="6">
        <v>113</v>
      </c>
      <c r="EC127" s="6">
        <v>114</v>
      </c>
      <c r="ED127" s="6">
        <v>115</v>
      </c>
      <c r="EE127" s="6">
        <v>116</v>
      </c>
      <c r="EF127" s="6">
        <v>117</v>
      </c>
      <c r="EG127" s="6">
        <v>118</v>
      </c>
      <c r="EH127" s="6">
        <v>119</v>
      </c>
      <c r="EI127" s="6">
        <v>120</v>
      </c>
      <c r="EJ127" s="6">
        <v>121</v>
      </c>
      <c r="EK127" s="6">
        <v>122</v>
      </c>
      <c r="EL127" s="6">
        <v>123</v>
      </c>
      <c r="EM127" s="6">
        <v>124</v>
      </c>
      <c r="EN127" s="6">
        <v>125</v>
      </c>
      <c r="EO127" s="6">
        <v>126</v>
      </c>
      <c r="EP127" s="6">
        <v>127</v>
      </c>
      <c r="EQ127" s="6">
        <v>128</v>
      </c>
      <c r="ER127" s="6">
        <v>129</v>
      </c>
      <c r="ES127" s="6">
        <v>130</v>
      </c>
      <c r="ET127" s="6">
        <v>131</v>
      </c>
      <c r="EU127" s="6">
        <v>132</v>
      </c>
      <c r="EV127" s="6">
        <v>133</v>
      </c>
      <c r="EW127" s="6">
        <v>134</v>
      </c>
      <c r="EX127" s="6">
        <v>135</v>
      </c>
      <c r="EY127" s="6">
        <v>136</v>
      </c>
      <c r="EZ127" s="6">
        <v>137</v>
      </c>
      <c r="FA127" s="6">
        <v>138</v>
      </c>
      <c r="FB127" s="6">
        <v>139</v>
      </c>
      <c r="FC127" s="6">
        <v>140</v>
      </c>
      <c r="FD127" s="6">
        <v>141</v>
      </c>
      <c r="FE127" s="6">
        <v>142</v>
      </c>
      <c r="FF127" s="6">
        <v>143</v>
      </c>
      <c r="FG127" s="6">
        <v>144</v>
      </c>
      <c r="FH127" s="6">
        <v>145</v>
      </c>
      <c r="FI127" s="6">
        <v>146</v>
      </c>
      <c r="FJ127" s="6">
        <v>147</v>
      </c>
      <c r="FK127" s="6">
        <v>148</v>
      </c>
      <c r="FL127" s="6">
        <v>149</v>
      </c>
      <c r="FM127" s="6">
        <v>150</v>
      </c>
      <c r="FN127" s="6">
        <v>151</v>
      </c>
      <c r="FO127" s="6">
        <v>152</v>
      </c>
      <c r="FP127" s="6">
        <v>153</v>
      </c>
      <c r="FQ127" s="6">
        <v>154</v>
      </c>
      <c r="FR127" s="6">
        <v>155</v>
      </c>
      <c r="FS127" s="6">
        <v>156</v>
      </c>
      <c r="FT127" s="6">
        <v>157</v>
      </c>
      <c r="FU127" s="6">
        <v>158</v>
      </c>
      <c r="FV127" s="6">
        <v>159</v>
      </c>
      <c r="FW127" s="6">
        <v>160</v>
      </c>
      <c r="FX127" s="6">
        <v>161</v>
      </c>
      <c r="FY127" s="6">
        <v>162</v>
      </c>
      <c r="FZ127" s="6">
        <v>163</v>
      </c>
      <c r="GA127" s="6">
        <v>164</v>
      </c>
      <c r="GB127" s="6">
        <v>165</v>
      </c>
      <c r="GC127" s="6">
        <v>166</v>
      </c>
      <c r="GD127" s="6">
        <v>167</v>
      </c>
      <c r="GE127" s="6">
        <v>168</v>
      </c>
      <c r="GF127" s="6">
        <v>169</v>
      </c>
      <c r="GG127" s="6">
        <v>170</v>
      </c>
      <c r="GH127" s="6">
        <v>171</v>
      </c>
      <c r="GI127" s="6">
        <v>172</v>
      </c>
      <c r="GJ127" s="6">
        <v>173</v>
      </c>
      <c r="GK127" s="6">
        <v>174</v>
      </c>
      <c r="GL127" s="6">
        <v>175</v>
      </c>
      <c r="GM127" s="6">
        <v>176</v>
      </c>
      <c r="GN127" s="6">
        <v>177</v>
      </c>
      <c r="GO127" s="6">
        <v>178</v>
      </c>
      <c r="GP127" s="6">
        <v>179</v>
      </c>
      <c r="GQ127" s="6">
        <v>180</v>
      </c>
      <c r="GR127" s="6">
        <v>181</v>
      </c>
      <c r="GS127" s="6">
        <v>182</v>
      </c>
      <c r="GT127" s="6">
        <v>183</v>
      </c>
      <c r="GU127" s="6">
        <v>184</v>
      </c>
      <c r="GV127" s="6">
        <v>185</v>
      </c>
      <c r="GW127" s="6">
        <v>186</v>
      </c>
      <c r="GX127" s="6">
        <v>187</v>
      </c>
      <c r="GY127" s="6">
        <v>188</v>
      </c>
      <c r="GZ127" s="6">
        <v>189</v>
      </c>
      <c r="HA127" s="6">
        <v>190</v>
      </c>
      <c r="HB127" s="6">
        <v>191</v>
      </c>
      <c r="HC127" s="6">
        <v>192</v>
      </c>
      <c r="HD127" s="6">
        <v>193</v>
      </c>
      <c r="HE127" s="6">
        <v>194</v>
      </c>
      <c r="HF127" s="6">
        <v>195</v>
      </c>
      <c r="HG127" s="6">
        <v>196</v>
      </c>
      <c r="HH127" s="6">
        <v>197</v>
      </c>
      <c r="HI127" s="6">
        <v>198</v>
      </c>
      <c r="HJ127" s="6">
        <v>199</v>
      </c>
      <c r="HK127" s="6">
        <v>200</v>
      </c>
      <c r="HL127" s="6">
        <v>201</v>
      </c>
      <c r="HM127" s="6">
        <v>202</v>
      </c>
      <c r="HN127" s="6">
        <v>203</v>
      </c>
      <c r="HO127" s="6">
        <v>204</v>
      </c>
      <c r="HP127" s="6">
        <v>205</v>
      </c>
      <c r="HQ127" s="6">
        <v>206</v>
      </c>
      <c r="HR127" s="6">
        <v>207</v>
      </c>
      <c r="HS127" s="6">
        <v>208</v>
      </c>
      <c r="HT127" s="6">
        <v>209</v>
      </c>
      <c r="HU127" s="6">
        <v>210</v>
      </c>
      <c r="HV127" s="6">
        <v>211</v>
      </c>
      <c r="HW127" s="6">
        <v>212</v>
      </c>
      <c r="HX127" s="6">
        <v>213</v>
      </c>
      <c r="HY127" s="6">
        <v>214</v>
      </c>
      <c r="HZ127" s="6">
        <v>215</v>
      </c>
      <c r="IA127" s="6">
        <v>216</v>
      </c>
      <c r="IB127" s="6">
        <v>217</v>
      </c>
      <c r="IC127" s="6">
        <v>218</v>
      </c>
      <c r="ID127" s="6">
        <v>219</v>
      </c>
      <c r="IE127" s="6">
        <v>220</v>
      </c>
      <c r="IF127" s="6">
        <v>221</v>
      </c>
      <c r="IG127" s="6">
        <v>222</v>
      </c>
      <c r="IH127" s="6">
        <v>223</v>
      </c>
      <c r="II127" s="6">
        <v>224</v>
      </c>
      <c r="IJ127" s="6">
        <v>225</v>
      </c>
      <c r="IK127" s="6">
        <v>226</v>
      </c>
      <c r="IL127" s="6">
        <v>227</v>
      </c>
      <c r="IM127" s="6">
        <v>228</v>
      </c>
      <c r="IN127" s="6">
        <v>229</v>
      </c>
      <c r="IO127" s="6">
        <v>230</v>
      </c>
      <c r="IP127" s="6">
        <v>231</v>
      </c>
      <c r="IQ127" s="6">
        <v>232</v>
      </c>
      <c r="IR127" s="6">
        <v>233</v>
      </c>
      <c r="IS127" s="6">
        <v>234</v>
      </c>
      <c r="IT127" s="6">
        <v>235</v>
      </c>
      <c r="IU127" s="6">
        <v>236</v>
      </c>
      <c r="IV127" s="6">
        <v>237</v>
      </c>
      <c r="IW127" s="6">
        <v>238</v>
      </c>
      <c r="IX127" s="6">
        <v>239</v>
      </c>
      <c r="IY127" s="6">
        <v>240</v>
      </c>
      <c r="IZ127" s="6">
        <v>241</v>
      </c>
      <c r="JA127" s="6">
        <v>242</v>
      </c>
      <c r="JB127" s="6">
        <v>243</v>
      </c>
      <c r="JC127" s="6">
        <v>244</v>
      </c>
      <c r="JD127" s="6">
        <v>245</v>
      </c>
      <c r="JE127" s="6">
        <v>246</v>
      </c>
      <c r="JF127" s="6">
        <v>247</v>
      </c>
      <c r="JG127" s="6">
        <v>248</v>
      </c>
      <c r="JH127" s="6">
        <v>249</v>
      </c>
      <c r="JI127" s="6">
        <v>250</v>
      </c>
      <c r="JJ127" s="6">
        <v>251</v>
      </c>
      <c r="JK127" s="6">
        <v>252</v>
      </c>
      <c r="JL127" s="6">
        <v>253</v>
      </c>
      <c r="JM127" s="6">
        <v>254</v>
      </c>
      <c r="JN127" s="6">
        <v>255</v>
      </c>
      <c r="JO127" s="6">
        <v>256</v>
      </c>
      <c r="JP127" s="6">
        <v>257</v>
      </c>
      <c r="JQ127" s="6">
        <v>258</v>
      </c>
      <c r="JR127" s="6">
        <v>259</v>
      </c>
      <c r="JS127" s="6">
        <v>260</v>
      </c>
      <c r="JT127" s="6">
        <v>261</v>
      </c>
      <c r="JU127" s="6">
        <v>262</v>
      </c>
      <c r="JV127" s="6">
        <v>263</v>
      </c>
      <c r="JW127" s="6">
        <v>264</v>
      </c>
      <c r="JX127" s="6">
        <v>265</v>
      </c>
      <c r="JY127" s="6">
        <v>266</v>
      </c>
      <c r="JZ127" s="6">
        <v>267</v>
      </c>
      <c r="KA127" s="6">
        <v>268</v>
      </c>
      <c r="KB127" s="6">
        <v>269</v>
      </c>
      <c r="KC127" s="6">
        <v>270</v>
      </c>
      <c r="KD127" s="6">
        <v>271</v>
      </c>
      <c r="KE127" s="6">
        <v>272</v>
      </c>
      <c r="KF127" s="6">
        <v>273</v>
      </c>
      <c r="KG127" s="6">
        <v>274</v>
      </c>
      <c r="KH127" s="6">
        <v>275</v>
      </c>
      <c r="KI127" s="6">
        <v>276</v>
      </c>
      <c r="KJ127" s="6">
        <v>277</v>
      </c>
      <c r="KK127" s="6">
        <v>278</v>
      </c>
      <c r="KL127" s="6">
        <v>279</v>
      </c>
      <c r="KM127" s="6">
        <v>280</v>
      </c>
      <c r="KN127" s="6">
        <v>281</v>
      </c>
      <c r="KO127" s="6">
        <v>282</v>
      </c>
      <c r="KP127" s="6">
        <v>283</v>
      </c>
      <c r="KQ127" s="6">
        <v>284</v>
      </c>
      <c r="KR127" s="6">
        <v>285</v>
      </c>
      <c r="KS127" s="6">
        <v>286</v>
      </c>
      <c r="KT127" s="6">
        <v>287</v>
      </c>
      <c r="KU127" s="6">
        <v>288</v>
      </c>
      <c r="KV127" s="6">
        <v>289</v>
      </c>
      <c r="KW127" s="6">
        <v>290</v>
      </c>
      <c r="KX127" s="6">
        <v>291</v>
      </c>
      <c r="KY127" s="6">
        <v>292</v>
      </c>
      <c r="KZ127" s="6">
        <v>293</v>
      </c>
      <c r="LA127" s="6">
        <v>294</v>
      </c>
      <c r="LB127" s="6">
        <v>295</v>
      </c>
      <c r="LC127" s="6">
        <v>296</v>
      </c>
      <c r="LD127" s="6">
        <v>297</v>
      </c>
      <c r="LE127" s="6">
        <v>298</v>
      </c>
      <c r="LF127" s="6">
        <v>299</v>
      </c>
      <c r="LG127" s="6">
        <v>300</v>
      </c>
      <c r="LH127" s="6">
        <v>301</v>
      </c>
      <c r="LI127" s="6">
        <v>302</v>
      </c>
      <c r="LJ127" s="6">
        <v>303</v>
      </c>
      <c r="LK127" s="6">
        <v>304</v>
      </c>
      <c r="LL127" s="6">
        <v>305</v>
      </c>
      <c r="LM127" s="6">
        <v>306</v>
      </c>
      <c r="LN127" s="6">
        <v>307</v>
      </c>
      <c r="LO127" s="6">
        <v>308</v>
      </c>
      <c r="LP127" s="6">
        <v>309</v>
      </c>
      <c r="LQ127" s="6">
        <v>310</v>
      </c>
      <c r="LR127" s="6">
        <v>311</v>
      </c>
      <c r="LS127" s="6">
        <v>312</v>
      </c>
      <c r="LT127" s="6">
        <v>313</v>
      </c>
      <c r="LU127" s="6">
        <v>314</v>
      </c>
      <c r="LV127" s="6">
        <v>315</v>
      </c>
      <c r="LW127" s="6">
        <v>316</v>
      </c>
      <c r="LX127" s="6">
        <v>317</v>
      </c>
      <c r="LY127" s="6">
        <v>318</v>
      </c>
      <c r="LZ127" s="6">
        <v>319</v>
      </c>
      <c r="MA127" s="6">
        <v>320</v>
      </c>
      <c r="MB127" s="6">
        <v>321</v>
      </c>
      <c r="MC127" s="6">
        <v>322</v>
      </c>
      <c r="MD127" s="6">
        <v>323</v>
      </c>
      <c r="ME127" s="6">
        <v>324</v>
      </c>
      <c r="MF127" s="6">
        <v>325</v>
      </c>
      <c r="MG127" s="6">
        <v>326</v>
      </c>
      <c r="MH127" s="6">
        <v>327</v>
      </c>
      <c r="MI127" s="6">
        <v>328</v>
      </c>
      <c r="MJ127" s="6">
        <v>329</v>
      </c>
      <c r="MK127" s="6">
        <v>330</v>
      </c>
      <c r="ML127" s="6">
        <v>331</v>
      </c>
      <c r="MM127" s="6">
        <v>332</v>
      </c>
      <c r="MN127" s="6">
        <v>333</v>
      </c>
      <c r="MO127" s="6">
        <v>334</v>
      </c>
      <c r="MP127" s="6">
        <v>335</v>
      </c>
      <c r="MQ127" s="6">
        <v>336</v>
      </c>
      <c r="MR127" s="6">
        <v>337</v>
      </c>
      <c r="MS127" s="6">
        <v>338</v>
      </c>
      <c r="MT127" s="6">
        <v>339</v>
      </c>
      <c r="MU127" s="6">
        <v>340</v>
      </c>
      <c r="MV127" s="6">
        <v>341</v>
      </c>
      <c r="MW127" s="6">
        <v>342</v>
      </c>
      <c r="MX127" s="6">
        <v>343</v>
      </c>
      <c r="MY127" s="6">
        <v>344</v>
      </c>
      <c r="MZ127" s="6">
        <v>345</v>
      </c>
      <c r="NA127" s="6">
        <v>346</v>
      </c>
      <c r="NB127" s="6">
        <v>347</v>
      </c>
      <c r="NC127" s="6">
        <v>348</v>
      </c>
      <c r="ND127" s="6">
        <v>349</v>
      </c>
      <c r="NE127" s="6">
        <v>350</v>
      </c>
      <c r="NF127" s="6">
        <v>351</v>
      </c>
      <c r="NG127" s="6">
        <v>352</v>
      </c>
      <c r="NH127" s="6">
        <v>353</v>
      </c>
      <c r="NI127" s="6">
        <v>354</v>
      </c>
      <c r="NJ127" s="6">
        <v>355</v>
      </c>
      <c r="NK127" s="6">
        <v>356</v>
      </c>
      <c r="NL127" s="6">
        <v>357</v>
      </c>
      <c r="NM127" s="6">
        <v>358</v>
      </c>
      <c r="NN127" s="6">
        <v>359</v>
      </c>
      <c r="NO127" s="6">
        <v>360</v>
      </c>
      <c r="NP127" s="6">
        <v>361</v>
      </c>
      <c r="NQ127" s="6">
        <v>362</v>
      </c>
      <c r="NR127" s="6">
        <v>363</v>
      </c>
      <c r="NS127" s="6">
        <v>364</v>
      </c>
      <c r="NT127" s="6">
        <v>365</v>
      </c>
      <c r="NU127" s="6">
        <v>366</v>
      </c>
    </row>
    <row r="128" spans="13:386" s="7" customFormat="1" ht="12.95" customHeight="1" x14ac:dyDescent="0.2">
      <c r="M128" s="91"/>
      <c r="N128" s="189" t="s">
        <v>74</v>
      </c>
      <c r="O128" s="163"/>
      <c r="P128" s="163"/>
      <c r="Q128" s="163"/>
      <c r="R128" s="155" t="str">
        <f>IF(SUM(R53:R64)&gt;0,MIN(R53:R64),"")</f>
        <v/>
      </c>
      <c r="S128" s="155" t="str">
        <f>IF(R128="","",(R128+B37)-1)</f>
        <v/>
      </c>
      <c r="T128" s="156" t="str">
        <f>IF(R128="","",R128)</f>
        <v/>
      </c>
      <c r="U128" s="156" t="str">
        <f t="shared" ref="U128:AF128" si="229">IF($R128="","",IF($R128+COLUMN(A129)&gt;$S128,"",T128+1))</f>
        <v/>
      </c>
      <c r="V128" s="156" t="str">
        <f t="shared" si="229"/>
        <v/>
      </c>
      <c r="W128" s="156" t="str">
        <f t="shared" si="229"/>
        <v/>
      </c>
      <c r="X128" s="156" t="str">
        <f t="shared" si="229"/>
        <v/>
      </c>
      <c r="Y128" s="156" t="str">
        <f t="shared" si="229"/>
        <v/>
      </c>
      <c r="Z128" s="156" t="str">
        <f t="shared" si="229"/>
        <v/>
      </c>
      <c r="AA128" s="156" t="str">
        <f t="shared" si="229"/>
        <v/>
      </c>
      <c r="AB128" s="156" t="str">
        <f t="shared" si="229"/>
        <v/>
      </c>
      <c r="AC128" s="156" t="str">
        <f t="shared" si="229"/>
        <v/>
      </c>
      <c r="AD128" s="156" t="str">
        <f t="shared" si="229"/>
        <v/>
      </c>
      <c r="AE128" s="156" t="str">
        <f t="shared" si="229"/>
        <v/>
      </c>
      <c r="AF128" s="156" t="str">
        <f t="shared" si="229"/>
        <v/>
      </c>
      <c r="AG128" s="156" t="str">
        <f t="shared" ref="AG128:CR128" si="230">IF($R128="","",IF($R128+COLUMN(M128)&gt;$S128,"",AF128+1))</f>
        <v/>
      </c>
      <c r="AH128" s="156" t="str">
        <f t="shared" si="230"/>
        <v/>
      </c>
      <c r="AI128" s="156" t="str">
        <f t="shared" si="230"/>
        <v/>
      </c>
      <c r="AJ128" s="156" t="str">
        <f t="shared" si="230"/>
        <v/>
      </c>
      <c r="AK128" s="156" t="str">
        <f t="shared" si="230"/>
        <v/>
      </c>
      <c r="AL128" s="156" t="str">
        <f t="shared" si="230"/>
        <v/>
      </c>
      <c r="AM128" s="156" t="str">
        <f t="shared" si="230"/>
        <v/>
      </c>
      <c r="AN128" s="156" t="str">
        <f t="shared" si="230"/>
        <v/>
      </c>
      <c r="AO128" s="156" t="str">
        <f t="shared" si="230"/>
        <v/>
      </c>
      <c r="AP128" s="156" t="str">
        <f t="shared" si="230"/>
        <v/>
      </c>
      <c r="AQ128" s="156" t="str">
        <f t="shared" si="230"/>
        <v/>
      </c>
      <c r="AR128" s="156" t="str">
        <f t="shared" si="230"/>
        <v/>
      </c>
      <c r="AS128" s="156" t="str">
        <f t="shared" si="230"/>
        <v/>
      </c>
      <c r="AT128" s="156" t="str">
        <f t="shared" si="230"/>
        <v/>
      </c>
      <c r="AU128" s="156" t="str">
        <f t="shared" si="230"/>
        <v/>
      </c>
      <c r="AV128" s="156" t="str">
        <f t="shared" si="230"/>
        <v/>
      </c>
      <c r="AW128" s="156" t="str">
        <f t="shared" si="230"/>
        <v/>
      </c>
      <c r="AX128" s="156" t="str">
        <f t="shared" si="230"/>
        <v/>
      </c>
      <c r="AY128" s="156" t="str">
        <f t="shared" si="230"/>
        <v/>
      </c>
      <c r="AZ128" s="156" t="str">
        <f t="shared" si="230"/>
        <v/>
      </c>
      <c r="BA128" s="156" t="str">
        <f t="shared" si="230"/>
        <v/>
      </c>
      <c r="BB128" s="156" t="str">
        <f t="shared" si="230"/>
        <v/>
      </c>
      <c r="BC128" s="156" t="str">
        <f t="shared" si="230"/>
        <v/>
      </c>
      <c r="BD128" s="156" t="str">
        <f t="shared" si="230"/>
        <v/>
      </c>
      <c r="BE128" s="156" t="str">
        <f t="shared" si="230"/>
        <v/>
      </c>
      <c r="BF128" s="156" t="str">
        <f t="shared" si="230"/>
        <v/>
      </c>
      <c r="BG128" s="156" t="str">
        <f t="shared" si="230"/>
        <v/>
      </c>
      <c r="BH128" s="156" t="str">
        <f t="shared" si="230"/>
        <v/>
      </c>
      <c r="BI128" s="156" t="str">
        <f t="shared" si="230"/>
        <v/>
      </c>
      <c r="BJ128" s="156" t="str">
        <f t="shared" si="230"/>
        <v/>
      </c>
      <c r="BK128" s="156" t="str">
        <f t="shared" si="230"/>
        <v/>
      </c>
      <c r="BL128" s="156" t="str">
        <f t="shared" si="230"/>
        <v/>
      </c>
      <c r="BM128" s="156" t="str">
        <f t="shared" si="230"/>
        <v/>
      </c>
      <c r="BN128" s="156" t="str">
        <f t="shared" si="230"/>
        <v/>
      </c>
      <c r="BO128" s="156" t="str">
        <f t="shared" si="230"/>
        <v/>
      </c>
      <c r="BP128" s="156" t="str">
        <f t="shared" si="230"/>
        <v/>
      </c>
      <c r="BQ128" s="156" t="str">
        <f t="shared" si="230"/>
        <v/>
      </c>
      <c r="BR128" s="156" t="str">
        <f t="shared" si="230"/>
        <v/>
      </c>
      <c r="BS128" s="156" t="str">
        <f t="shared" si="230"/>
        <v/>
      </c>
      <c r="BT128" s="156" t="str">
        <f t="shared" si="230"/>
        <v/>
      </c>
      <c r="BU128" s="156" t="str">
        <f t="shared" si="230"/>
        <v/>
      </c>
      <c r="BV128" s="156" t="str">
        <f t="shared" si="230"/>
        <v/>
      </c>
      <c r="BW128" s="156" t="str">
        <f t="shared" si="230"/>
        <v/>
      </c>
      <c r="BX128" s="156" t="str">
        <f t="shared" si="230"/>
        <v/>
      </c>
      <c r="BY128" s="156" t="str">
        <f t="shared" si="230"/>
        <v/>
      </c>
      <c r="BZ128" s="156" t="str">
        <f t="shared" si="230"/>
        <v/>
      </c>
      <c r="CA128" s="156" t="str">
        <f t="shared" si="230"/>
        <v/>
      </c>
      <c r="CB128" s="156" t="str">
        <f t="shared" si="230"/>
        <v/>
      </c>
      <c r="CC128" s="156" t="str">
        <f t="shared" si="230"/>
        <v/>
      </c>
      <c r="CD128" s="156" t="str">
        <f t="shared" si="230"/>
        <v/>
      </c>
      <c r="CE128" s="156" t="str">
        <f t="shared" si="230"/>
        <v/>
      </c>
      <c r="CF128" s="156" t="str">
        <f t="shared" si="230"/>
        <v/>
      </c>
      <c r="CG128" s="156" t="str">
        <f t="shared" si="230"/>
        <v/>
      </c>
      <c r="CH128" s="156" t="str">
        <f t="shared" si="230"/>
        <v/>
      </c>
      <c r="CI128" s="156" t="str">
        <f t="shared" si="230"/>
        <v/>
      </c>
      <c r="CJ128" s="156" t="str">
        <f t="shared" si="230"/>
        <v/>
      </c>
      <c r="CK128" s="156" t="str">
        <f t="shared" si="230"/>
        <v/>
      </c>
      <c r="CL128" s="156" t="str">
        <f t="shared" si="230"/>
        <v/>
      </c>
      <c r="CM128" s="156" t="str">
        <f t="shared" si="230"/>
        <v/>
      </c>
      <c r="CN128" s="156" t="str">
        <f t="shared" si="230"/>
        <v/>
      </c>
      <c r="CO128" s="156" t="str">
        <f t="shared" si="230"/>
        <v/>
      </c>
      <c r="CP128" s="156" t="str">
        <f t="shared" si="230"/>
        <v/>
      </c>
      <c r="CQ128" s="156" t="str">
        <f t="shared" si="230"/>
        <v/>
      </c>
      <c r="CR128" s="156" t="str">
        <f t="shared" si="230"/>
        <v/>
      </c>
      <c r="CS128" s="156" t="str">
        <f t="shared" ref="CS128:FD128" si="231">IF($R128="","",IF($R128+COLUMN(BY128)&gt;$S128,"",CR128+1))</f>
        <v/>
      </c>
      <c r="CT128" s="156" t="str">
        <f t="shared" si="231"/>
        <v/>
      </c>
      <c r="CU128" s="156" t="str">
        <f t="shared" si="231"/>
        <v/>
      </c>
      <c r="CV128" s="156" t="str">
        <f t="shared" si="231"/>
        <v/>
      </c>
      <c r="CW128" s="156" t="str">
        <f t="shared" si="231"/>
        <v/>
      </c>
      <c r="CX128" s="156" t="str">
        <f t="shared" si="231"/>
        <v/>
      </c>
      <c r="CY128" s="156" t="str">
        <f t="shared" si="231"/>
        <v/>
      </c>
      <c r="CZ128" s="156" t="str">
        <f t="shared" si="231"/>
        <v/>
      </c>
      <c r="DA128" s="156" t="str">
        <f t="shared" si="231"/>
        <v/>
      </c>
      <c r="DB128" s="156" t="str">
        <f t="shared" si="231"/>
        <v/>
      </c>
      <c r="DC128" s="156" t="str">
        <f t="shared" si="231"/>
        <v/>
      </c>
      <c r="DD128" s="156" t="str">
        <f t="shared" si="231"/>
        <v/>
      </c>
      <c r="DE128" s="156" t="str">
        <f t="shared" si="231"/>
        <v/>
      </c>
      <c r="DF128" s="156" t="str">
        <f t="shared" si="231"/>
        <v/>
      </c>
      <c r="DG128" s="156" t="str">
        <f t="shared" si="231"/>
        <v/>
      </c>
      <c r="DH128" s="156" t="str">
        <f t="shared" si="231"/>
        <v/>
      </c>
      <c r="DI128" s="156" t="str">
        <f t="shared" si="231"/>
        <v/>
      </c>
      <c r="DJ128" s="156" t="str">
        <f t="shared" si="231"/>
        <v/>
      </c>
      <c r="DK128" s="156" t="str">
        <f t="shared" si="231"/>
        <v/>
      </c>
      <c r="DL128" s="156" t="str">
        <f t="shared" si="231"/>
        <v/>
      </c>
      <c r="DM128" s="156" t="str">
        <f t="shared" si="231"/>
        <v/>
      </c>
      <c r="DN128" s="156" t="str">
        <f t="shared" si="231"/>
        <v/>
      </c>
      <c r="DO128" s="156" t="str">
        <f t="shared" si="231"/>
        <v/>
      </c>
      <c r="DP128" s="156" t="str">
        <f t="shared" si="231"/>
        <v/>
      </c>
      <c r="DQ128" s="156" t="str">
        <f t="shared" si="231"/>
        <v/>
      </c>
      <c r="DR128" s="156" t="str">
        <f t="shared" si="231"/>
        <v/>
      </c>
      <c r="DS128" s="156" t="str">
        <f t="shared" si="231"/>
        <v/>
      </c>
      <c r="DT128" s="156" t="str">
        <f t="shared" si="231"/>
        <v/>
      </c>
      <c r="DU128" s="156" t="str">
        <f t="shared" si="231"/>
        <v/>
      </c>
      <c r="DV128" s="156" t="str">
        <f t="shared" si="231"/>
        <v/>
      </c>
      <c r="DW128" s="156" t="str">
        <f t="shared" si="231"/>
        <v/>
      </c>
      <c r="DX128" s="156" t="str">
        <f t="shared" si="231"/>
        <v/>
      </c>
      <c r="DY128" s="156" t="str">
        <f t="shared" si="231"/>
        <v/>
      </c>
      <c r="DZ128" s="156" t="str">
        <f t="shared" si="231"/>
        <v/>
      </c>
      <c r="EA128" s="156" t="str">
        <f t="shared" si="231"/>
        <v/>
      </c>
      <c r="EB128" s="156" t="str">
        <f t="shared" si="231"/>
        <v/>
      </c>
      <c r="EC128" s="156" t="str">
        <f t="shared" si="231"/>
        <v/>
      </c>
      <c r="ED128" s="156" t="str">
        <f t="shared" si="231"/>
        <v/>
      </c>
      <c r="EE128" s="156" t="str">
        <f t="shared" si="231"/>
        <v/>
      </c>
      <c r="EF128" s="156" t="str">
        <f t="shared" si="231"/>
        <v/>
      </c>
      <c r="EG128" s="156" t="str">
        <f t="shared" si="231"/>
        <v/>
      </c>
      <c r="EH128" s="156" t="str">
        <f t="shared" si="231"/>
        <v/>
      </c>
      <c r="EI128" s="156" t="str">
        <f t="shared" si="231"/>
        <v/>
      </c>
      <c r="EJ128" s="156" t="str">
        <f t="shared" si="231"/>
        <v/>
      </c>
      <c r="EK128" s="156" t="str">
        <f t="shared" si="231"/>
        <v/>
      </c>
      <c r="EL128" s="156" t="str">
        <f t="shared" si="231"/>
        <v/>
      </c>
      <c r="EM128" s="156" t="str">
        <f t="shared" si="231"/>
        <v/>
      </c>
      <c r="EN128" s="156" t="str">
        <f t="shared" si="231"/>
        <v/>
      </c>
      <c r="EO128" s="156" t="str">
        <f t="shared" si="231"/>
        <v/>
      </c>
      <c r="EP128" s="156" t="str">
        <f t="shared" si="231"/>
        <v/>
      </c>
      <c r="EQ128" s="156" t="str">
        <f t="shared" si="231"/>
        <v/>
      </c>
      <c r="ER128" s="156" t="str">
        <f t="shared" si="231"/>
        <v/>
      </c>
      <c r="ES128" s="156" t="str">
        <f t="shared" si="231"/>
        <v/>
      </c>
      <c r="ET128" s="156" t="str">
        <f t="shared" si="231"/>
        <v/>
      </c>
      <c r="EU128" s="156" t="str">
        <f t="shared" si="231"/>
        <v/>
      </c>
      <c r="EV128" s="156" t="str">
        <f t="shared" si="231"/>
        <v/>
      </c>
      <c r="EW128" s="156" t="str">
        <f t="shared" si="231"/>
        <v/>
      </c>
      <c r="EX128" s="156" t="str">
        <f t="shared" si="231"/>
        <v/>
      </c>
      <c r="EY128" s="156" t="str">
        <f t="shared" si="231"/>
        <v/>
      </c>
      <c r="EZ128" s="156" t="str">
        <f t="shared" si="231"/>
        <v/>
      </c>
      <c r="FA128" s="156" t="str">
        <f t="shared" si="231"/>
        <v/>
      </c>
      <c r="FB128" s="156" t="str">
        <f t="shared" si="231"/>
        <v/>
      </c>
      <c r="FC128" s="156" t="str">
        <f t="shared" si="231"/>
        <v/>
      </c>
      <c r="FD128" s="156" t="str">
        <f t="shared" si="231"/>
        <v/>
      </c>
      <c r="FE128" s="156" t="str">
        <f t="shared" ref="FE128:HP128" si="232">IF($R128="","",IF($R128+COLUMN(EK128)&gt;$S128,"",FD128+1))</f>
        <v/>
      </c>
      <c r="FF128" s="156" t="str">
        <f t="shared" si="232"/>
        <v/>
      </c>
      <c r="FG128" s="156" t="str">
        <f t="shared" si="232"/>
        <v/>
      </c>
      <c r="FH128" s="156" t="str">
        <f t="shared" si="232"/>
        <v/>
      </c>
      <c r="FI128" s="156" t="str">
        <f t="shared" si="232"/>
        <v/>
      </c>
      <c r="FJ128" s="156" t="str">
        <f t="shared" si="232"/>
        <v/>
      </c>
      <c r="FK128" s="156" t="str">
        <f t="shared" si="232"/>
        <v/>
      </c>
      <c r="FL128" s="156" t="str">
        <f t="shared" si="232"/>
        <v/>
      </c>
      <c r="FM128" s="156" t="str">
        <f t="shared" si="232"/>
        <v/>
      </c>
      <c r="FN128" s="156" t="str">
        <f t="shared" si="232"/>
        <v/>
      </c>
      <c r="FO128" s="156" t="str">
        <f t="shared" si="232"/>
        <v/>
      </c>
      <c r="FP128" s="156" t="str">
        <f t="shared" si="232"/>
        <v/>
      </c>
      <c r="FQ128" s="156" t="str">
        <f t="shared" si="232"/>
        <v/>
      </c>
      <c r="FR128" s="156" t="str">
        <f t="shared" si="232"/>
        <v/>
      </c>
      <c r="FS128" s="156" t="str">
        <f t="shared" si="232"/>
        <v/>
      </c>
      <c r="FT128" s="156" t="str">
        <f t="shared" si="232"/>
        <v/>
      </c>
      <c r="FU128" s="156" t="str">
        <f t="shared" si="232"/>
        <v/>
      </c>
      <c r="FV128" s="156" t="str">
        <f t="shared" si="232"/>
        <v/>
      </c>
      <c r="FW128" s="156" t="str">
        <f t="shared" si="232"/>
        <v/>
      </c>
      <c r="FX128" s="156" t="str">
        <f t="shared" si="232"/>
        <v/>
      </c>
      <c r="FY128" s="156" t="str">
        <f t="shared" si="232"/>
        <v/>
      </c>
      <c r="FZ128" s="156" t="str">
        <f t="shared" si="232"/>
        <v/>
      </c>
      <c r="GA128" s="156" t="str">
        <f t="shared" si="232"/>
        <v/>
      </c>
      <c r="GB128" s="156" t="str">
        <f t="shared" si="232"/>
        <v/>
      </c>
      <c r="GC128" s="156" t="str">
        <f t="shared" si="232"/>
        <v/>
      </c>
      <c r="GD128" s="156" t="str">
        <f t="shared" si="232"/>
        <v/>
      </c>
      <c r="GE128" s="156" t="str">
        <f t="shared" si="232"/>
        <v/>
      </c>
      <c r="GF128" s="156" t="str">
        <f t="shared" si="232"/>
        <v/>
      </c>
      <c r="GG128" s="156" t="str">
        <f t="shared" si="232"/>
        <v/>
      </c>
      <c r="GH128" s="156" t="str">
        <f t="shared" si="232"/>
        <v/>
      </c>
      <c r="GI128" s="156" t="str">
        <f t="shared" si="232"/>
        <v/>
      </c>
      <c r="GJ128" s="156" t="str">
        <f t="shared" si="232"/>
        <v/>
      </c>
      <c r="GK128" s="156" t="str">
        <f t="shared" si="232"/>
        <v/>
      </c>
      <c r="GL128" s="156" t="str">
        <f t="shared" si="232"/>
        <v/>
      </c>
      <c r="GM128" s="156" t="str">
        <f t="shared" si="232"/>
        <v/>
      </c>
      <c r="GN128" s="156" t="str">
        <f t="shared" si="232"/>
        <v/>
      </c>
      <c r="GO128" s="156" t="str">
        <f t="shared" si="232"/>
        <v/>
      </c>
      <c r="GP128" s="156" t="str">
        <f t="shared" si="232"/>
        <v/>
      </c>
      <c r="GQ128" s="156" t="str">
        <f t="shared" si="232"/>
        <v/>
      </c>
      <c r="GR128" s="156" t="str">
        <f t="shared" si="232"/>
        <v/>
      </c>
      <c r="GS128" s="156" t="str">
        <f t="shared" si="232"/>
        <v/>
      </c>
      <c r="GT128" s="156" t="str">
        <f t="shared" si="232"/>
        <v/>
      </c>
      <c r="GU128" s="156" t="str">
        <f t="shared" si="232"/>
        <v/>
      </c>
      <c r="GV128" s="156" t="str">
        <f t="shared" si="232"/>
        <v/>
      </c>
      <c r="GW128" s="156" t="str">
        <f t="shared" si="232"/>
        <v/>
      </c>
      <c r="GX128" s="156" t="str">
        <f t="shared" si="232"/>
        <v/>
      </c>
      <c r="GY128" s="156" t="str">
        <f t="shared" si="232"/>
        <v/>
      </c>
      <c r="GZ128" s="156" t="str">
        <f t="shared" si="232"/>
        <v/>
      </c>
      <c r="HA128" s="156" t="str">
        <f t="shared" si="232"/>
        <v/>
      </c>
      <c r="HB128" s="156" t="str">
        <f t="shared" si="232"/>
        <v/>
      </c>
      <c r="HC128" s="156" t="str">
        <f t="shared" si="232"/>
        <v/>
      </c>
      <c r="HD128" s="156" t="str">
        <f t="shared" si="232"/>
        <v/>
      </c>
      <c r="HE128" s="156" t="str">
        <f t="shared" si="232"/>
        <v/>
      </c>
      <c r="HF128" s="156" t="str">
        <f t="shared" si="232"/>
        <v/>
      </c>
      <c r="HG128" s="156" t="str">
        <f t="shared" si="232"/>
        <v/>
      </c>
      <c r="HH128" s="156" t="str">
        <f t="shared" si="232"/>
        <v/>
      </c>
      <c r="HI128" s="156" t="str">
        <f t="shared" si="232"/>
        <v/>
      </c>
      <c r="HJ128" s="156" t="str">
        <f t="shared" si="232"/>
        <v/>
      </c>
      <c r="HK128" s="156" t="str">
        <f t="shared" si="232"/>
        <v/>
      </c>
      <c r="HL128" s="156" t="str">
        <f t="shared" si="232"/>
        <v/>
      </c>
      <c r="HM128" s="156" t="str">
        <f t="shared" si="232"/>
        <v/>
      </c>
      <c r="HN128" s="156" t="str">
        <f t="shared" si="232"/>
        <v/>
      </c>
      <c r="HO128" s="156" t="str">
        <f t="shared" si="232"/>
        <v/>
      </c>
      <c r="HP128" s="156" t="str">
        <f t="shared" si="232"/>
        <v/>
      </c>
      <c r="HQ128" s="156" t="str">
        <f t="shared" ref="HQ128:KB128" si="233">IF($R128="","",IF($R128+COLUMN(GW128)&gt;$S128,"",HP128+1))</f>
        <v/>
      </c>
      <c r="HR128" s="156" t="str">
        <f t="shared" si="233"/>
        <v/>
      </c>
      <c r="HS128" s="156" t="str">
        <f t="shared" si="233"/>
        <v/>
      </c>
      <c r="HT128" s="156" t="str">
        <f t="shared" si="233"/>
        <v/>
      </c>
      <c r="HU128" s="156" t="str">
        <f t="shared" si="233"/>
        <v/>
      </c>
      <c r="HV128" s="156" t="str">
        <f t="shared" si="233"/>
        <v/>
      </c>
      <c r="HW128" s="156" t="str">
        <f t="shared" si="233"/>
        <v/>
      </c>
      <c r="HX128" s="156" t="str">
        <f t="shared" si="233"/>
        <v/>
      </c>
      <c r="HY128" s="156" t="str">
        <f t="shared" si="233"/>
        <v/>
      </c>
      <c r="HZ128" s="156" t="str">
        <f t="shared" si="233"/>
        <v/>
      </c>
      <c r="IA128" s="156" t="str">
        <f t="shared" si="233"/>
        <v/>
      </c>
      <c r="IB128" s="156" t="str">
        <f t="shared" si="233"/>
        <v/>
      </c>
      <c r="IC128" s="156" t="str">
        <f t="shared" si="233"/>
        <v/>
      </c>
      <c r="ID128" s="156" t="str">
        <f t="shared" si="233"/>
        <v/>
      </c>
      <c r="IE128" s="156" t="str">
        <f t="shared" si="233"/>
        <v/>
      </c>
      <c r="IF128" s="156" t="str">
        <f t="shared" si="233"/>
        <v/>
      </c>
      <c r="IG128" s="156" t="str">
        <f t="shared" si="233"/>
        <v/>
      </c>
      <c r="IH128" s="156" t="str">
        <f t="shared" si="233"/>
        <v/>
      </c>
      <c r="II128" s="156" t="str">
        <f t="shared" si="233"/>
        <v/>
      </c>
      <c r="IJ128" s="156" t="str">
        <f t="shared" si="233"/>
        <v/>
      </c>
      <c r="IK128" s="156" t="str">
        <f t="shared" si="233"/>
        <v/>
      </c>
      <c r="IL128" s="156" t="str">
        <f t="shared" si="233"/>
        <v/>
      </c>
      <c r="IM128" s="156" t="str">
        <f t="shared" si="233"/>
        <v/>
      </c>
      <c r="IN128" s="156" t="str">
        <f t="shared" si="233"/>
        <v/>
      </c>
      <c r="IO128" s="156" t="str">
        <f t="shared" si="233"/>
        <v/>
      </c>
      <c r="IP128" s="156" t="str">
        <f t="shared" si="233"/>
        <v/>
      </c>
      <c r="IQ128" s="156" t="str">
        <f t="shared" si="233"/>
        <v/>
      </c>
      <c r="IR128" s="156" t="str">
        <f t="shared" si="233"/>
        <v/>
      </c>
      <c r="IS128" s="156" t="str">
        <f t="shared" si="233"/>
        <v/>
      </c>
      <c r="IT128" s="156" t="str">
        <f t="shared" si="233"/>
        <v/>
      </c>
      <c r="IU128" s="156" t="str">
        <f t="shared" si="233"/>
        <v/>
      </c>
      <c r="IV128" s="156" t="str">
        <f t="shared" si="233"/>
        <v/>
      </c>
      <c r="IW128" s="156" t="str">
        <f t="shared" si="233"/>
        <v/>
      </c>
      <c r="IX128" s="156" t="str">
        <f t="shared" si="233"/>
        <v/>
      </c>
      <c r="IY128" s="156" t="str">
        <f t="shared" si="233"/>
        <v/>
      </c>
      <c r="IZ128" s="156" t="str">
        <f t="shared" si="233"/>
        <v/>
      </c>
      <c r="JA128" s="156" t="str">
        <f t="shared" si="233"/>
        <v/>
      </c>
      <c r="JB128" s="156" t="str">
        <f t="shared" si="233"/>
        <v/>
      </c>
      <c r="JC128" s="156" t="str">
        <f t="shared" si="233"/>
        <v/>
      </c>
      <c r="JD128" s="156" t="str">
        <f t="shared" si="233"/>
        <v/>
      </c>
      <c r="JE128" s="156" t="str">
        <f t="shared" si="233"/>
        <v/>
      </c>
      <c r="JF128" s="156" t="str">
        <f t="shared" si="233"/>
        <v/>
      </c>
      <c r="JG128" s="156" t="str">
        <f t="shared" si="233"/>
        <v/>
      </c>
      <c r="JH128" s="156" t="str">
        <f t="shared" si="233"/>
        <v/>
      </c>
      <c r="JI128" s="156" t="str">
        <f t="shared" si="233"/>
        <v/>
      </c>
      <c r="JJ128" s="156" t="str">
        <f t="shared" si="233"/>
        <v/>
      </c>
      <c r="JK128" s="156" t="str">
        <f t="shared" si="233"/>
        <v/>
      </c>
      <c r="JL128" s="156" t="str">
        <f t="shared" si="233"/>
        <v/>
      </c>
      <c r="JM128" s="156" t="str">
        <f t="shared" si="233"/>
        <v/>
      </c>
      <c r="JN128" s="156" t="str">
        <f t="shared" si="233"/>
        <v/>
      </c>
      <c r="JO128" s="156" t="str">
        <f t="shared" si="233"/>
        <v/>
      </c>
      <c r="JP128" s="156" t="str">
        <f t="shared" si="233"/>
        <v/>
      </c>
      <c r="JQ128" s="156" t="str">
        <f t="shared" si="233"/>
        <v/>
      </c>
      <c r="JR128" s="156" t="str">
        <f t="shared" si="233"/>
        <v/>
      </c>
      <c r="JS128" s="156" t="str">
        <f t="shared" si="233"/>
        <v/>
      </c>
      <c r="JT128" s="156" t="str">
        <f t="shared" si="233"/>
        <v/>
      </c>
      <c r="JU128" s="156" t="str">
        <f t="shared" si="233"/>
        <v/>
      </c>
      <c r="JV128" s="156" t="str">
        <f t="shared" si="233"/>
        <v/>
      </c>
      <c r="JW128" s="156" t="str">
        <f t="shared" si="233"/>
        <v/>
      </c>
      <c r="JX128" s="156" t="str">
        <f t="shared" si="233"/>
        <v/>
      </c>
      <c r="JY128" s="156" t="str">
        <f t="shared" si="233"/>
        <v/>
      </c>
      <c r="JZ128" s="156" t="str">
        <f t="shared" si="233"/>
        <v/>
      </c>
      <c r="KA128" s="156" t="str">
        <f t="shared" si="233"/>
        <v/>
      </c>
      <c r="KB128" s="156" t="str">
        <f t="shared" si="233"/>
        <v/>
      </c>
      <c r="KC128" s="156" t="str">
        <f t="shared" ref="KC128:MN128" si="234">IF($R128="","",IF($R128+COLUMN(JI128)&gt;$S128,"",KB128+1))</f>
        <v/>
      </c>
      <c r="KD128" s="156" t="str">
        <f t="shared" si="234"/>
        <v/>
      </c>
      <c r="KE128" s="156" t="str">
        <f t="shared" si="234"/>
        <v/>
      </c>
      <c r="KF128" s="156" t="str">
        <f t="shared" si="234"/>
        <v/>
      </c>
      <c r="KG128" s="156" t="str">
        <f t="shared" si="234"/>
        <v/>
      </c>
      <c r="KH128" s="156" t="str">
        <f t="shared" si="234"/>
        <v/>
      </c>
      <c r="KI128" s="156" t="str">
        <f t="shared" si="234"/>
        <v/>
      </c>
      <c r="KJ128" s="156" t="str">
        <f t="shared" si="234"/>
        <v/>
      </c>
      <c r="KK128" s="156" t="str">
        <f t="shared" si="234"/>
        <v/>
      </c>
      <c r="KL128" s="156" t="str">
        <f t="shared" si="234"/>
        <v/>
      </c>
      <c r="KM128" s="156" t="str">
        <f t="shared" si="234"/>
        <v/>
      </c>
      <c r="KN128" s="156" t="str">
        <f t="shared" si="234"/>
        <v/>
      </c>
      <c r="KO128" s="156" t="str">
        <f t="shared" si="234"/>
        <v/>
      </c>
      <c r="KP128" s="156" t="str">
        <f t="shared" si="234"/>
        <v/>
      </c>
      <c r="KQ128" s="156" t="str">
        <f t="shared" si="234"/>
        <v/>
      </c>
      <c r="KR128" s="156" t="str">
        <f t="shared" si="234"/>
        <v/>
      </c>
      <c r="KS128" s="156" t="str">
        <f t="shared" si="234"/>
        <v/>
      </c>
      <c r="KT128" s="156" t="str">
        <f t="shared" si="234"/>
        <v/>
      </c>
      <c r="KU128" s="156" t="str">
        <f t="shared" si="234"/>
        <v/>
      </c>
      <c r="KV128" s="156" t="str">
        <f t="shared" si="234"/>
        <v/>
      </c>
      <c r="KW128" s="156" t="str">
        <f t="shared" si="234"/>
        <v/>
      </c>
      <c r="KX128" s="156" t="str">
        <f t="shared" si="234"/>
        <v/>
      </c>
      <c r="KY128" s="156" t="str">
        <f t="shared" si="234"/>
        <v/>
      </c>
      <c r="KZ128" s="156" t="str">
        <f t="shared" si="234"/>
        <v/>
      </c>
      <c r="LA128" s="156" t="str">
        <f t="shared" si="234"/>
        <v/>
      </c>
      <c r="LB128" s="156" t="str">
        <f t="shared" si="234"/>
        <v/>
      </c>
      <c r="LC128" s="156" t="str">
        <f t="shared" si="234"/>
        <v/>
      </c>
      <c r="LD128" s="156" t="str">
        <f t="shared" si="234"/>
        <v/>
      </c>
      <c r="LE128" s="156" t="str">
        <f t="shared" si="234"/>
        <v/>
      </c>
      <c r="LF128" s="156" t="str">
        <f t="shared" si="234"/>
        <v/>
      </c>
      <c r="LG128" s="156" t="str">
        <f t="shared" si="234"/>
        <v/>
      </c>
      <c r="LH128" s="156" t="str">
        <f t="shared" si="234"/>
        <v/>
      </c>
      <c r="LI128" s="156" t="str">
        <f t="shared" si="234"/>
        <v/>
      </c>
      <c r="LJ128" s="156" t="str">
        <f t="shared" si="234"/>
        <v/>
      </c>
      <c r="LK128" s="156" t="str">
        <f t="shared" si="234"/>
        <v/>
      </c>
      <c r="LL128" s="156" t="str">
        <f t="shared" si="234"/>
        <v/>
      </c>
      <c r="LM128" s="156" t="str">
        <f t="shared" si="234"/>
        <v/>
      </c>
      <c r="LN128" s="156" t="str">
        <f t="shared" si="234"/>
        <v/>
      </c>
      <c r="LO128" s="156" t="str">
        <f t="shared" si="234"/>
        <v/>
      </c>
      <c r="LP128" s="156" t="str">
        <f t="shared" si="234"/>
        <v/>
      </c>
      <c r="LQ128" s="156" t="str">
        <f t="shared" si="234"/>
        <v/>
      </c>
      <c r="LR128" s="156" t="str">
        <f t="shared" si="234"/>
        <v/>
      </c>
      <c r="LS128" s="156" t="str">
        <f t="shared" si="234"/>
        <v/>
      </c>
      <c r="LT128" s="156" t="str">
        <f t="shared" si="234"/>
        <v/>
      </c>
      <c r="LU128" s="156" t="str">
        <f t="shared" si="234"/>
        <v/>
      </c>
      <c r="LV128" s="156" t="str">
        <f t="shared" si="234"/>
        <v/>
      </c>
      <c r="LW128" s="156" t="str">
        <f t="shared" si="234"/>
        <v/>
      </c>
      <c r="LX128" s="156" t="str">
        <f t="shared" si="234"/>
        <v/>
      </c>
      <c r="LY128" s="156" t="str">
        <f t="shared" si="234"/>
        <v/>
      </c>
      <c r="LZ128" s="156" t="str">
        <f t="shared" si="234"/>
        <v/>
      </c>
      <c r="MA128" s="156" t="str">
        <f t="shared" si="234"/>
        <v/>
      </c>
      <c r="MB128" s="156" t="str">
        <f t="shared" si="234"/>
        <v/>
      </c>
      <c r="MC128" s="156" t="str">
        <f t="shared" si="234"/>
        <v/>
      </c>
      <c r="MD128" s="156" t="str">
        <f t="shared" si="234"/>
        <v/>
      </c>
      <c r="ME128" s="156" t="str">
        <f t="shared" si="234"/>
        <v/>
      </c>
      <c r="MF128" s="156" t="str">
        <f t="shared" si="234"/>
        <v/>
      </c>
      <c r="MG128" s="156" t="str">
        <f t="shared" si="234"/>
        <v/>
      </c>
      <c r="MH128" s="156" t="str">
        <f t="shared" si="234"/>
        <v/>
      </c>
      <c r="MI128" s="156" t="str">
        <f t="shared" si="234"/>
        <v/>
      </c>
      <c r="MJ128" s="156" t="str">
        <f t="shared" si="234"/>
        <v/>
      </c>
      <c r="MK128" s="156" t="str">
        <f t="shared" si="234"/>
        <v/>
      </c>
      <c r="ML128" s="156" t="str">
        <f t="shared" si="234"/>
        <v/>
      </c>
      <c r="MM128" s="156" t="str">
        <f t="shared" si="234"/>
        <v/>
      </c>
      <c r="MN128" s="156" t="str">
        <f t="shared" si="234"/>
        <v/>
      </c>
      <c r="MO128" s="156" t="str">
        <f t="shared" ref="MO128:NU128" si="235">IF($R128="","",IF($R128+COLUMN(LU128)&gt;$S128,"",MN128+1))</f>
        <v/>
      </c>
      <c r="MP128" s="156" t="str">
        <f t="shared" si="235"/>
        <v/>
      </c>
      <c r="MQ128" s="156" t="str">
        <f t="shared" si="235"/>
        <v/>
      </c>
      <c r="MR128" s="156" t="str">
        <f t="shared" si="235"/>
        <v/>
      </c>
      <c r="MS128" s="156" t="str">
        <f t="shared" si="235"/>
        <v/>
      </c>
      <c r="MT128" s="156" t="str">
        <f t="shared" si="235"/>
        <v/>
      </c>
      <c r="MU128" s="156" t="str">
        <f t="shared" si="235"/>
        <v/>
      </c>
      <c r="MV128" s="156" t="str">
        <f t="shared" si="235"/>
        <v/>
      </c>
      <c r="MW128" s="156" t="str">
        <f t="shared" si="235"/>
        <v/>
      </c>
      <c r="MX128" s="156" t="str">
        <f t="shared" si="235"/>
        <v/>
      </c>
      <c r="MY128" s="156" t="str">
        <f t="shared" si="235"/>
        <v/>
      </c>
      <c r="MZ128" s="156" t="str">
        <f t="shared" si="235"/>
        <v/>
      </c>
      <c r="NA128" s="156" t="str">
        <f t="shared" si="235"/>
        <v/>
      </c>
      <c r="NB128" s="156" t="str">
        <f t="shared" si="235"/>
        <v/>
      </c>
      <c r="NC128" s="156" t="str">
        <f t="shared" si="235"/>
        <v/>
      </c>
      <c r="ND128" s="156" t="str">
        <f t="shared" si="235"/>
        <v/>
      </c>
      <c r="NE128" s="156" t="str">
        <f t="shared" si="235"/>
        <v/>
      </c>
      <c r="NF128" s="156" t="str">
        <f t="shared" si="235"/>
        <v/>
      </c>
      <c r="NG128" s="156" t="str">
        <f t="shared" si="235"/>
        <v/>
      </c>
      <c r="NH128" s="156" t="str">
        <f t="shared" si="235"/>
        <v/>
      </c>
      <c r="NI128" s="156" t="str">
        <f t="shared" si="235"/>
        <v/>
      </c>
      <c r="NJ128" s="156" t="str">
        <f t="shared" si="235"/>
        <v/>
      </c>
      <c r="NK128" s="156" t="str">
        <f t="shared" si="235"/>
        <v/>
      </c>
      <c r="NL128" s="156" t="str">
        <f t="shared" si="235"/>
        <v/>
      </c>
      <c r="NM128" s="156" t="str">
        <f t="shared" si="235"/>
        <v/>
      </c>
      <c r="NN128" s="156" t="str">
        <f t="shared" si="235"/>
        <v/>
      </c>
      <c r="NO128" s="156" t="str">
        <f t="shared" si="235"/>
        <v/>
      </c>
      <c r="NP128" s="156" t="str">
        <f t="shared" si="235"/>
        <v/>
      </c>
      <c r="NQ128" s="156" t="str">
        <f t="shared" si="235"/>
        <v/>
      </c>
      <c r="NR128" s="156" t="str">
        <f t="shared" si="235"/>
        <v/>
      </c>
      <c r="NS128" s="156" t="str">
        <f t="shared" si="235"/>
        <v/>
      </c>
      <c r="NT128" s="156" t="str">
        <f t="shared" si="235"/>
        <v/>
      </c>
      <c r="NU128" s="156" t="str">
        <f t="shared" si="235"/>
        <v/>
      </c>
    </row>
    <row r="129" spans="13:385" s="7" customFormat="1" ht="12.95" customHeight="1" x14ac:dyDescent="0.2">
      <c r="M129" s="91"/>
      <c r="N129" s="189" t="s">
        <v>75</v>
      </c>
      <c r="O129" s="163"/>
      <c r="P129" s="163"/>
      <c r="Q129" s="163"/>
      <c r="R129" s="181"/>
      <c r="S129" s="181"/>
      <c r="T129" s="190" t="str">
        <f>IF(T128="","",SUM(COUNTIF($T$53:$NU$64,T128)))</f>
        <v/>
      </c>
      <c r="U129" s="190" t="str">
        <f>IF(U128="","",SUM(COUNTIF($T$53:$NU$64,U128)))</f>
        <v/>
      </c>
      <c r="V129" s="190" t="str">
        <f t="shared" ref="V129:CG129" si="236">IF(V128="","",SUM(COUNTIF($T$53:$NU$64,V128)))</f>
        <v/>
      </c>
      <c r="W129" s="190" t="str">
        <f t="shared" si="236"/>
        <v/>
      </c>
      <c r="X129" s="190" t="str">
        <f t="shared" si="236"/>
        <v/>
      </c>
      <c r="Y129" s="190" t="str">
        <f t="shared" si="236"/>
        <v/>
      </c>
      <c r="Z129" s="190" t="str">
        <f t="shared" si="236"/>
        <v/>
      </c>
      <c r="AA129" s="190" t="str">
        <f t="shared" si="236"/>
        <v/>
      </c>
      <c r="AB129" s="190" t="str">
        <f t="shared" si="236"/>
        <v/>
      </c>
      <c r="AC129" s="190" t="str">
        <f t="shared" si="236"/>
        <v/>
      </c>
      <c r="AD129" s="190" t="str">
        <f t="shared" si="236"/>
        <v/>
      </c>
      <c r="AE129" s="190" t="str">
        <f t="shared" si="236"/>
        <v/>
      </c>
      <c r="AF129" s="190" t="str">
        <f t="shared" si="236"/>
        <v/>
      </c>
      <c r="AG129" s="190" t="str">
        <f t="shared" si="236"/>
        <v/>
      </c>
      <c r="AH129" s="190" t="str">
        <f t="shared" si="236"/>
        <v/>
      </c>
      <c r="AI129" s="190" t="str">
        <f t="shared" si="236"/>
        <v/>
      </c>
      <c r="AJ129" s="190" t="str">
        <f t="shared" si="236"/>
        <v/>
      </c>
      <c r="AK129" s="190" t="str">
        <f t="shared" si="236"/>
        <v/>
      </c>
      <c r="AL129" s="190" t="str">
        <f t="shared" si="236"/>
        <v/>
      </c>
      <c r="AM129" s="190" t="str">
        <f t="shared" si="236"/>
        <v/>
      </c>
      <c r="AN129" s="190" t="str">
        <f t="shared" si="236"/>
        <v/>
      </c>
      <c r="AO129" s="190" t="str">
        <f t="shared" si="236"/>
        <v/>
      </c>
      <c r="AP129" s="190" t="str">
        <f t="shared" si="236"/>
        <v/>
      </c>
      <c r="AQ129" s="190" t="str">
        <f t="shared" si="236"/>
        <v/>
      </c>
      <c r="AR129" s="190" t="str">
        <f t="shared" si="236"/>
        <v/>
      </c>
      <c r="AS129" s="190" t="str">
        <f t="shared" si="236"/>
        <v/>
      </c>
      <c r="AT129" s="190" t="str">
        <f t="shared" si="236"/>
        <v/>
      </c>
      <c r="AU129" s="190" t="str">
        <f t="shared" si="236"/>
        <v/>
      </c>
      <c r="AV129" s="190" t="str">
        <f t="shared" si="236"/>
        <v/>
      </c>
      <c r="AW129" s="190" t="str">
        <f t="shared" si="236"/>
        <v/>
      </c>
      <c r="AX129" s="190" t="str">
        <f t="shared" si="236"/>
        <v/>
      </c>
      <c r="AY129" s="190" t="str">
        <f t="shared" si="236"/>
        <v/>
      </c>
      <c r="AZ129" s="190" t="str">
        <f t="shared" si="236"/>
        <v/>
      </c>
      <c r="BA129" s="190" t="str">
        <f t="shared" si="236"/>
        <v/>
      </c>
      <c r="BB129" s="190" t="str">
        <f t="shared" si="236"/>
        <v/>
      </c>
      <c r="BC129" s="190" t="str">
        <f t="shared" si="236"/>
        <v/>
      </c>
      <c r="BD129" s="190" t="str">
        <f t="shared" si="236"/>
        <v/>
      </c>
      <c r="BE129" s="190" t="str">
        <f t="shared" si="236"/>
        <v/>
      </c>
      <c r="BF129" s="190" t="str">
        <f t="shared" si="236"/>
        <v/>
      </c>
      <c r="BG129" s="190" t="str">
        <f t="shared" si="236"/>
        <v/>
      </c>
      <c r="BH129" s="190" t="str">
        <f t="shared" si="236"/>
        <v/>
      </c>
      <c r="BI129" s="190" t="str">
        <f t="shared" si="236"/>
        <v/>
      </c>
      <c r="BJ129" s="190" t="str">
        <f t="shared" si="236"/>
        <v/>
      </c>
      <c r="BK129" s="190" t="str">
        <f t="shared" si="236"/>
        <v/>
      </c>
      <c r="BL129" s="190" t="str">
        <f t="shared" si="236"/>
        <v/>
      </c>
      <c r="BM129" s="190" t="str">
        <f t="shared" si="236"/>
        <v/>
      </c>
      <c r="BN129" s="190" t="str">
        <f t="shared" si="236"/>
        <v/>
      </c>
      <c r="BO129" s="190" t="str">
        <f t="shared" si="236"/>
        <v/>
      </c>
      <c r="BP129" s="190" t="str">
        <f t="shared" si="236"/>
        <v/>
      </c>
      <c r="BQ129" s="190" t="str">
        <f t="shared" si="236"/>
        <v/>
      </c>
      <c r="BR129" s="190" t="str">
        <f t="shared" si="236"/>
        <v/>
      </c>
      <c r="BS129" s="190" t="str">
        <f t="shared" si="236"/>
        <v/>
      </c>
      <c r="BT129" s="190" t="str">
        <f t="shared" si="236"/>
        <v/>
      </c>
      <c r="BU129" s="190" t="str">
        <f t="shared" si="236"/>
        <v/>
      </c>
      <c r="BV129" s="190" t="str">
        <f t="shared" si="236"/>
        <v/>
      </c>
      <c r="BW129" s="190" t="str">
        <f t="shared" si="236"/>
        <v/>
      </c>
      <c r="BX129" s="190" t="str">
        <f t="shared" si="236"/>
        <v/>
      </c>
      <c r="BY129" s="190" t="str">
        <f t="shared" si="236"/>
        <v/>
      </c>
      <c r="BZ129" s="190" t="str">
        <f t="shared" si="236"/>
        <v/>
      </c>
      <c r="CA129" s="190" t="str">
        <f t="shared" si="236"/>
        <v/>
      </c>
      <c r="CB129" s="190" t="str">
        <f t="shared" si="236"/>
        <v/>
      </c>
      <c r="CC129" s="190" t="str">
        <f t="shared" si="236"/>
        <v/>
      </c>
      <c r="CD129" s="190" t="str">
        <f t="shared" si="236"/>
        <v/>
      </c>
      <c r="CE129" s="190" t="str">
        <f t="shared" si="236"/>
        <v/>
      </c>
      <c r="CF129" s="190" t="str">
        <f t="shared" si="236"/>
        <v/>
      </c>
      <c r="CG129" s="190" t="str">
        <f t="shared" si="236"/>
        <v/>
      </c>
      <c r="CH129" s="190" t="str">
        <f t="shared" ref="CH129:ES129" si="237">IF(CH128="","",SUM(COUNTIF($T$53:$NU$64,CH128)))</f>
        <v/>
      </c>
      <c r="CI129" s="190" t="str">
        <f t="shared" si="237"/>
        <v/>
      </c>
      <c r="CJ129" s="190" t="str">
        <f t="shared" si="237"/>
        <v/>
      </c>
      <c r="CK129" s="190" t="str">
        <f t="shared" si="237"/>
        <v/>
      </c>
      <c r="CL129" s="190" t="str">
        <f t="shared" si="237"/>
        <v/>
      </c>
      <c r="CM129" s="190" t="str">
        <f t="shared" si="237"/>
        <v/>
      </c>
      <c r="CN129" s="190" t="str">
        <f t="shared" si="237"/>
        <v/>
      </c>
      <c r="CO129" s="190" t="str">
        <f t="shared" si="237"/>
        <v/>
      </c>
      <c r="CP129" s="190" t="str">
        <f t="shared" si="237"/>
        <v/>
      </c>
      <c r="CQ129" s="190" t="str">
        <f t="shared" si="237"/>
        <v/>
      </c>
      <c r="CR129" s="190" t="str">
        <f t="shared" si="237"/>
        <v/>
      </c>
      <c r="CS129" s="190" t="str">
        <f t="shared" si="237"/>
        <v/>
      </c>
      <c r="CT129" s="190" t="str">
        <f t="shared" si="237"/>
        <v/>
      </c>
      <c r="CU129" s="190" t="str">
        <f t="shared" si="237"/>
        <v/>
      </c>
      <c r="CV129" s="190" t="str">
        <f t="shared" si="237"/>
        <v/>
      </c>
      <c r="CW129" s="190" t="str">
        <f t="shared" si="237"/>
        <v/>
      </c>
      <c r="CX129" s="190" t="str">
        <f t="shared" si="237"/>
        <v/>
      </c>
      <c r="CY129" s="190" t="str">
        <f t="shared" si="237"/>
        <v/>
      </c>
      <c r="CZ129" s="190" t="str">
        <f t="shared" si="237"/>
        <v/>
      </c>
      <c r="DA129" s="190" t="str">
        <f t="shared" si="237"/>
        <v/>
      </c>
      <c r="DB129" s="190" t="str">
        <f t="shared" si="237"/>
        <v/>
      </c>
      <c r="DC129" s="190" t="str">
        <f t="shared" si="237"/>
        <v/>
      </c>
      <c r="DD129" s="190" t="str">
        <f t="shared" si="237"/>
        <v/>
      </c>
      <c r="DE129" s="190" t="str">
        <f t="shared" si="237"/>
        <v/>
      </c>
      <c r="DF129" s="190" t="str">
        <f t="shared" si="237"/>
        <v/>
      </c>
      <c r="DG129" s="190" t="str">
        <f t="shared" si="237"/>
        <v/>
      </c>
      <c r="DH129" s="190" t="str">
        <f t="shared" si="237"/>
        <v/>
      </c>
      <c r="DI129" s="190" t="str">
        <f t="shared" si="237"/>
        <v/>
      </c>
      <c r="DJ129" s="190" t="str">
        <f t="shared" si="237"/>
        <v/>
      </c>
      <c r="DK129" s="190" t="str">
        <f t="shared" si="237"/>
        <v/>
      </c>
      <c r="DL129" s="190" t="str">
        <f t="shared" si="237"/>
        <v/>
      </c>
      <c r="DM129" s="190" t="str">
        <f t="shared" si="237"/>
        <v/>
      </c>
      <c r="DN129" s="190" t="str">
        <f t="shared" si="237"/>
        <v/>
      </c>
      <c r="DO129" s="190" t="str">
        <f t="shared" si="237"/>
        <v/>
      </c>
      <c r="DP129" s="190" t="str">
        <f t="shared" si="237"/>
        <v/>
      </c>
      <c r="DQ129" s="190" t="str">
        <f t="shared" si="237"/>
        <v/>
      </c>
      <c r="DR129" s="190" t="str">
        <f t="shared" si="237"/>
        <v/>
      </c>
      <c r="DS129" s="190" t="str">
        <f t="shared" si="237"/>
        <v/>
      </c>
      <c r="DT129" s="190" t="str">
        <f t="shared" si="237"/>
        <v/>
      </c>
      <c r="DU129" s="190" t="str">
        <f t="shared" si="237"/>
        <v/>
      </c>
      <c r="DV129" s="190" t="str">
        <f t="shared" si="237"/>
        <v/>
      </c>
      <c r="DW129" s="190" t="str">
        <f t="shared" si="237"/>
        <v/>
      </c>
      <c r="DX129" s="190" t="str">
        <f t="shared" si="237"/>
        <v/>
      </c>
      <c r="DY129" s="190" t="str">
        <f t="shared" si="237"/>
        <v/>
      </c>
      <c r="DZ129" s="190" t="str">
        <f t="shared" si="237"/>
        <v/>
      </c>
      <c r="EA129" s="190" t="str">
        <f t="shared" si="237"/>
        <v/>
      </c>
      <c r="EB129" s="190" t="str">
        <f t="shared" si="237"/>
        <v/>
      </c>
      <c r="EC129" s="190" t="str">
        <f t="shared" si="237"/>
        <v/>
      </c>
      <c r="ED129" s="190" t="str">
        <f t="shared" si="237"/>
        <v/>
      </c>
      <c r="EE129" s="190" t="str">
        <f t="shared" si="237"/>
        <v/>
      </c>
      <c r="EF129" s="190" t="str">
        <f t="shared" si="237"/>
        <v/>
      </c>
      <c r="EG129" s="190" t="str">
        <f t="shared" si="237"/>
        <v/>
      </c>
      <c r="EH129" s="190" t="str">
        <f t="shared" si="237"/>
        <v/>
      </c>
      <c r="EI129" s="190" t="str">
        <f t="shared" si="237"/>
        <v/>
      </c>
      <c r="EJ129" s="190" t="str">
        <f t="shared" si="237"/>
        <v/>
      </c>
      <c r="EK129" s="190" t="str">
        <f t="shared" si="237"/>
        <v/>
      </c>
      <c r="EL129" s="190" t="str">
        <f t="shared" si="237"/>
        <v/>
      </c>
      <c r="EM129" s="190" t="str">
        <f t="shared" si="237"/>
        <v/>
      </c>
      <c r="EN129" s="190" t="str">
        <f t="shared" si="237"/>
        <v/>
      </c>
      <c r="EO129" s="190" t="str">
        <f t="shared" si="237"/>
        <v/>
      </c>
      <c r="EP129" s="190" t="str">
        <f t="shared" si="237"/>
        <v/>
      </c>
      <c r="EQ129" s="190" t="str">
        <f t="shared" si="237"/>
        <v/>
      </c>
      <c r="ER129" s="190" t="str">
        <f t="shared" si="237"/>
        <v/>
      </c>
      <c r="ES129" s="190" t="str">
        <f t="shared" si="237"/>
        <v/>
      </c>
      <c r="ET129" s="190" t="str">
        <f t="shared" ref="ET129:HE129" si="238">IF(ET128="","",SUM(COUNTIF($T$53:$NU$64,ET128)))</f>
        <v/>
      </c>
      <c r="EU129" s="190" t="str">
        <f t="shared" si="238"/>
        <v/>
      </c>
      <c r="EV129" s="190" t="str">
        <f t="shared" si="238"/>
        <v/>
      </c>
      <c r="EW129" s="190" t="str">
        <f t="shared" si="238"/>
        <v/>
      </c>
      <c r="EX129" s="190" t="str">
        <f t="shared" si="238"/>
        <v/>
      </c>
      <c r="EY129" s="190" t="str">
        <f t="shared" si="238"/>
        <v/>
      </c>
      <c r="EZ129" s="190" t="str">
        <f t="shared" si="238"/>
        <v/>
      </c>
      <c r="FA129" s="190" t="str">
        <f t="shared" si="238"/>
        <v/>
      </c>
      <c r="FB129" s="190" t="str">
        <f t="shared" si="238"/>
        <v/>
      </c>
      <c r="FC129" s="190" t="str">
        <f t="shared" si="238"/>
        <v/>
      </c>
      <c r="FD129" s="190" t="str">
        <f t="shared" si="238"/>
        <v/>
      </c>
      <c r="FE129" s="190" t="str">
        <f t="shared" si="238"/>
        <v/>
      </c>
      <c r="FF129" s="190" t="str">
        <f t="shared" si="238"/>
        <v/>
      </c>
      <c r="FG129" s="190" t="str">
        <f t="shared" si="238"/>
        <v/>
      </c>
      <c r="FH129" s="190" t="str">
        <f t="shared" si="238"/>
        <v/>
      </c>
      <c r="FI129" s="190" t="str">
        <f t="shared" si="238"/>
        <v/>
      </c>
      <c r="FJ129" s="190" t="str">
        <f t="shared" si="238"/>
        <v/>
      </c>
      <c r="FK129" s="190" t="str">
        <f t="shared" si="238"/>
        <v/>
      </c>
      <c r="FL129" s="190" t="str">
        <f t="shared" si="238"/>
        <v/>
      </c>
      <c r="FM129" s="190" t="str">
        <f t="shared" si="238"/>
        <v/>
      </c>
      <c r="FN129" s="190" t="str">
        <f t="shared" si="238"/>
        <v/>
      </c>
      <c r="FO129" s="190" t="str">
        <f t="shared" si="238"/>
        <v/>
      </c>
      <c r="FP129" s="190" t="str">
        <f t="shared" si="238"/>
        <v/>
      </c>
      <c r="FQ129" s="190" t="str">
        <f t="shared" si="238"/>
        <v/>
      </c>
      <c r="FR129" s="190" t="str">
        <f t="shared" si="238"/>
        <v/>
      </c>
      <c r="FS129" s="190" t="str">
        <f t="shared" si="238"/>
        <v/>
      </c>
      <c r="FT129" s="190" t="str">
        <f t="shared" si="238"/>
        <v/>
      </c>
      <c r="FU129" s="190" t="str">
        <f t="shared" si="238"/>
        <v/>
      </c>
      <c r="FV129" s="190" t="str">
        <f t="shared" si="238"/>
        <v/>
      </c>
      <c r="FW129" s="190" t="str">
        <f t="shared" si="238"/>
        <v/>
      </c>
      <c r="FX129" s="190" t="str">
        <f t="shared" si="238"/>
        <v/>
      </c>
      <c r="FY129" s="190" t="str">
        <f t="shared" si="238"/>
        <v/>
      </c>
      <c r="FZ129" s="190" t="str">
        <f t="shared" si="238"/>
        <v/>
      </c>
      <c r="GA129" s="190" t="str">
        <f t="shared" si="238"/>
        <v/>
      </c>
      <c r="GB129" s="190" t="str">
        <f t="shared" si="238"/>
        <v/>
      </c>
      <c r="GC129" s="190" t="str">
        <f t="shared" si="238"/>
        <v/>
      </c>
      <c r="GD129" s="190" t="str">
        <f t="shared" si="238"/>
        <v/>
      </c>
      <c r="GE129" s="190" t="str">
        <f t="shared" si="238"/>
        <v/>
      </c>
      <c r="GF129" s="190" t="str">
        <f t="shared" si="238"/>
        <v/>
      </c>
      <c r="GG129" s="190" t="str">
        <f t="shared" si="238"/>
        <v/>
      </c>
      <c r="GH129" s="190" t="str">
        <f t="shared" si="238"/>
        <v/>
      </c>
      <c r="GI129" s="190" t="str">
        <f t="shared" si="238"/>
        <v/>
      </c>
      <c r="GJ129" s="190" t="str">
        <f t="shared" si="238"/>
        <v/>
      </c>
      <c r="GK129" s="190" t="str">
        <f t="shared" si="238"/>
        <v/>
      </c>
      <c r="GL129" s="190" t="str">
        <f t="shared" si="238"/>
        <v/>
      </c>
      <c r="GM129" s="190" t="str">
        <f t="shared" si="238"/>
        <v/>
      </c>
      <c r="GN129" s="190" t="str">
        <f t="shared" si="238"/>
        <v/>
      </c>
      <c r="GO129" s="190" t="str">
        <f t="shared" si="238"/>
        <v/>
      </c>
      <c r="GP129" s="190" t="str">
        <f t="shared" si="238"/>
        <v/>
      </c>
      <c r="GQ129" s="190" t="str">
        <f t="shared" si="238"/>
        <v/>
      </c>
      <c r="GR129" s="190" t="str">
        <f t="shared" si="238"/>
        <v/>
      </c>
      <c r="GS129" s="190" t="str">
        <f t="shared" si="238"/>
        <v/>
      </c>
      <c r="GT129" s="190" t="str">
        <f t="shared" si="238"/>
        <v/>
      </c>
      <c r="GU129" s="190" t="str">
        <f t="shared" si="238"/>
        <v/>
      </c>
      <c r="GV129" s="190" t="str">
        <f t="shared" si="238"/>
        <v/>
      </c>
      <c r="GW129" s="190" t="str">
        <f t="shared" si="238"/>
        <v/>
      </c>
      <c r="GX129" s="190" t="str">
        <f t="shared" si="238"/>
        <v/>
      </c>
      <c r="GY129" s="190" t="str">
        <f t="shared" si="238"/>
        <v/>
      </c>
      <c r="GZ129" s="190" t="str">
        <f t="shared" si="238"/>
        <v/>
      </c>
      <c r="HA129" s="190" t="str">
        <f t="shared" si="238"/>
        <v/>
      </c>
      <c r="HB129" s="190" t="str">
        <f t="shared" si="238"/>
        <v/>
      </c>
      <c r="HC129" s="190" t="str">
        <f t="shared" si="238"/>
        <v/>
      </c>
      <c r="HD129" s="190" t="str">
        <f t="shared" si="238"/>
        <v/>
      </c>
      <c r="HE129" s="190" t="str">
        <f t="shared" si="238"/>
        <v/>
      </c>
      <c r="HF129" s="190" t="str">
        <f t="shared" ref="HF129:JQ129" si="239">IF(HF128="","",SUM(COUNTIF($T$53:$NU$64,HF128)))</f>
        <v/>
      </c>
      <c r="HG129" s="190" t="str">
        <f t="shared" si="239"/>
        <v/>
      </c>
      <c r="HH129" s="190" t="str">
        <f t="shared" si="239"/>
        <v/>
      </c>
      <c r="HI129" s="190" t="str">
        <f t="shared" si="239"/>
        <v/>
      </c>
      <c r="HJ129" s="190" t="str">
        <f t="shared" si="239"/>
        <v/>
      </c>
      <c r="HK129" s="190" t="str">
        <f t="shared" si="239"/>
        <v/>
      </c>
      <c r="HL129" s="190" t="str">
        <f t="shared" si="239"/>
        <v/>
      </c>
      <c r="HM129" s="190" t="str">
        <f t="shared" si="239"/>
        <v/>
      </c>
      <c r="HN129" s="190" t="str">
        <f t="shared" si="239"/>
        <v/>
      </c>
      <c r="HO129" s="190" t="str">
        <f t="shared" si="239"/>
        <v/>
      </c>
      <c r="HP129" s="190" t="str">
        <f t="shared" si="239"/>
        <v/>
      </c>
      <c r="HQ129" s="190" t="str">
        <f t="shared" si="239"/>
        <v/>
      </c>
      <c r="HR129" s="190" t="str">
        <f t="shared" si="239"/>
        <v/>
      </c>
      <c r="HS129" s="190" t="str">
        <f t="shared" si="239"/>
        <v/>
      </c>
      <c r="HT129" s="190" t="str">
        <f t="shared" si="239"/>
        <v/>
      </c>
      <c r="HU129" s="190" t="str">
        <f t="shared" si="239"/>
        <v/>
      </c>
      <c r="HV129" s="190" t="str">
        <f t="shared" si="239"/>
        <v/>
      </c>
      <c r="HW129" s="190" t="str">
        <f t="shared" si="239"/>
        <v/>
      </c>
      <c r="HX129" s="190" t="str">
        <f t="shared" si="239"/>
        <v/>
      </c>
      <c r="HY129" s="190" t="str">
        <f t="shared" si="239"/>
        <v/>
      </c>
      <c r="HZ129" s="190" t="str">
        <f t="shared" si="239"/>
        <v/>
      </c>
      <c r="IA129" s="190" t="str">
        <f t="shared" si="239"/>
        <v/>
      </c>
      <c r="IB129" s="190" t="str">
        <f t="shared" si="239"/>
        <v/>
      </c>
      <c r="IC129" s="190" t="str">
        <f t="shared" si="239"/>
        <v/>
      </c>
      <c r="ID129" s="190" t="str">
        <f t="shared" si="239"/>
        <v/>
      </c>
      <c r="IE129" s="190" t="str">
        <f t="shared" si="239"/>
        <v/>
      </c>
      <c r="IF129" s="190" t="str">
        <f t="shared" si="239"/>
        <v/>
      </c>
      <c r="IG129" s="190" t="str">
        <f t="shared" si="239"/>
        <v/>
      </c>
      <c r="IH129" s="190" t="str">
        <f t="shared" si="239"/>
        <v/>
      </c>
      <c r="II129" s="190" t="str">
        <f t="shared" si="239"/>
        <v/>
      </c>
      <c r="IJ129" s="190" t="str">
        <f t="shared" si="239"/>
        <v/>
      </c>
      <c r="IK129" s="190" t="str">
        <f t="shared" si="239"/>
        <v/>
      </c>
      <c r="IL129" s="190" t="str">
        <f t="shared" si="239"/>
        <v/>
      </c>
      <c r="IM129" s="190" t="str">
        <f t="shared" si="239"/>
        <v/>
      </c>
      <c r="IN129" s="190" t="str">
        <f t="shared" si="239"/>
        <v/>
      </c>
      <c r="IO129" s="190" t="str">
        <f t="shared" si="239"/>
        <v/>
      </c>
      <c r="IP129" s="190" t="str">
        <f t="shared" si="239"/>
        <v/>
      </c>
      <c r="IQ129" s="190" t="str">
        <f t="shared" si="239"/>
        <v/>
      </c>
      <c r="IR129" s="190" t="str">
        <f t="shared" si="239"/>
        <v/>
      </c>
      <c r="IS129" s="190" t="str">
        <f t="shared" si="239"/>
        <v/>
      </c>
      <c r="IT129" s="190" t="str">
        <f t="shared" si="239"/>
        <v/>
      </c>
      <c r="IU129" s="190" t="str">
        <f t="shared" si="239"/>
        <v/>
      </c>
      <c r="IV129" s="190" t="str">
        <f t="shared" si="239"/>
        <v/>
      </c>
      <c r="IW129" s="190" t="str">
        <f t="shared" si="239"/>
        <v/>
      </c>
      <c r="IX129" s="190" t="str">
        <f t="shared" si="239"/>
        <v/>
      </c>
      <c r="IY129" s="190" t="str">
        <f t="shared" si="239"/>
        <v/>
      </c>
      <c r="IZ129" s="190" t="str">
        <f t="shared" si="239"/>
        <v/>
      </c>
      <c r="JA129" s="190" t="str">
        <f t="shared" si="239"/>
        <v/>
      </c>
      <c r="JB129" s="190" t="str">
        <f t="shared" si="239"/>
        <v/>
      </c>
      <c r="JC129" s="190" t="str">
        <f t="shared" si="239"/>
        <v/>
      </c>
      <c r="JD129" s="190" t="str">
        <f t="shared" si="239"/>
        <v/>
      </c>
      <c r="JE129" s="190" t="str">
        <f t="shared" si="239"/>
        <v/>
      </c>
      <c r="JF129" s="190" t="str">
        <f t="shared" si="239"/>
        <v/>
      </c>
      <c r="JG129" s="190" t="str">
        <f t="shared" si="239"/>
        <v/>
      </c>
      <c r="JH129" s="190" t="str">
        <f t="shared" si="239"/>
        <v/>
      </c>
      <c r="JI129" s="190" t="str">
        <f t="shared" si="239"/>
        <v/>
      </c>
      <c r="JJ129" s="190" t="str">
        <f t="shared" si="239"/>
        <v/>
      </c>
      <c r="JK129" s="190" t="str">
        <f t="shared" si="239"/>
        <v/>
      </c>
      <c r="JL129" s="190" t="str">
        <f t="shared" si="239"/>
        <v/>
      </c>
      <c r="JM129" s="190" t="str">
        <f t="shared" si="239"/>
        <v/>
      </c>
      <c r="JN129" s="190" t="str">
        <f t="shared" si="239"/>
        <v/>
      </c>
      <c r="JO129" s="190" t="str">
        <f t="shared" si="239"/>
        <v/>
      </c>
      <c r="JP129" s="190" t="str">
        <f t="shared" si="239"/>
        <v/>
      </c>
      <c r="JQ129" s="190" t="str">
        <f t="shared" si="239"/>
        <v/>
      </c>
      <c r="JR129" s="190" t="str">
        <f t="shared" ref="JR129:MC129" si="240">IF(JR128="","",SUM(COUNTIF($T$53:$NU$64,JR128)))</f>
        <v/>
      </c>
      <c r="JS129" s="190" t="str">
        <f t="shared" si="240"/>
        <v/>
      </c>
      <c r="JT129" s="190" t="str">
        <f t="shared" si="240"/>
        <v/>
      </c>
      <c r="JU129" s="190" t="str">
        <f t="shared" si="240"/>
        <v/>
      </c>
      <c r="JV129" s="190" t="str">
        <f t="shared" si="240"/>
        <v/>
      </c>
      <c r="JW129" s="190" t="str">
        <f t="shared" si="240"/>
        <v/>
      </c>
      <c r="JX129" s="190" t="str">
        <f t="shared" si="240"/>
        <v/>
      </c>
      <c r="JY129" s="190" t="str">
        <f t="shared" si="240"/>
        <v/>
      </c>
      <c r="JZ129" s="190" t="str">
        <f t="shared" si="240"/>
        <v/>
      </c>
      <c r="KA129" s="190" t="str">
        <f t="shared" si="240"/>
        <v/>
      </c>
      <c r="KB129" s="190" t="str">
        <f t="shared" si="240"/>
        <v/>
      </c>
      <c r="KC129" s="190" t="str">
        <f t="shared" si="240"/>
        <v/>
      </c>
      <c r="KD129" s="190" t="str">
        <f t="shared" si="240"/>
        <v/>
      </c>
      <c r="KE129" s="190" t="str">
        <f t="shared" si="240"/>
        <v/>
      </c>
      <c r="KF129" s="190" t="str">
        <f t="shared" si="240"/>
        <v/>
      </c>
      <c r="KG129" s="190" t="str">
        <f t="shared" si="240"/>
        <v/>
      </c>
      <c r="KH129" s="190" t="str">
        <f t="shared" si="240"/>
        <v/>
      </c>
      <c r="KI129" s="190" t="str">
        <f t="shared" si="240"/>
        <v/>
      </c>
      <c r="KJ129" s="190" t="str">
        <f t="shared" si="240"/>
        <v/>
      </c>
      <c r="KK129" s="190" t="str">
        <f t="shared" si="240"/>
        <v/>
      </c>
      <c r="KL129" s="190" t="str">
        <f t="shared" si="240"/>
        <v/>
      </c>
      <c r="KM129" s="190" t="str">
        <f t="shared" si="240"/>
        <v/>
      </c>
      <c r="KN129" s="190" t="str">
        <f t="shared" si="240"/>
        <v/>
      </c>
      <c r="KO129" s="190" t="str">
        <f t="shared" si="240"/>
        <v/>
      </c>
      <c r="KP129" s="190" t="str">
        <f t="shared" si="240"/>
        <v/>
      </c>
      <c r="KQ129" s="190" t="str">
        <f t="shared" si="240"/>
        <v/>
      </c>
      <c r="KR129" s="190" t="str">
        <f t="shared" si="240"/>
        <v/>
      </c>
      <c r="KS129" s="190" t="str">
        <f t="shared" si="240"/>
        <v/>
      </c>
      <c r="KT129" s="190" t="str">
        <f t="shared" si="240"/>
        <v/>
      </c>
      <c r="KU129" s="190" t="str">
        <f t="shared" si="240"/>
        <v/>
      </c>
      <c r="KV129" s="190" t="str">
        <f t="shared" si="240"/>
        <v/>
      </c>
      <c r="KW129" s="190" t="str">
        <f t="shared" si="240"/>
        <v/>
      </c>
      <c r="KX129" s="190" t="str">
        <f t="shared" si="240"/>
        <v/>
      </c>
      <c r="KY129" s="190" t="str">
        <f t="shared" si="240"/>
        <v/>
      </c>
      <c r="KZ129" s="190" t="str">
        <f t="shared" si="240"/>
        <v/>
      </c>
      <c r="LA129" s="190" t="str">
        <f t="shared" si="240"/>
        <v/>
      </c>
      <c r="LB129" s="190" t="str">
        <f t="shared" si="240"/>
        <v/>
      </c>
      <c r="LC129" s="190" t="str">
        <f t="shared" si="240"/>
        <v/>
      </c>
      <c r="LD129" s="190" t="str">
        <f t="shared" si="240"/>
        <v/>
      </c>
      <c r="LE129" s="190" t="str">
        <f t="shared" si="240"/>
        <v/>
      </c>
      <c r="LF129" s="190" t="str">
        <f t="shared" si="240"/>
        <v/>
      </c>
      <c r="LG129" s="190" t="str">
        <f t="shared" si="240"/>
        <v/>
      </c>
      <c r="LH129" s="190" t="str">
        <f t="shared" si="240"/>
        <v/>
      </c>
      <c r="LI129" s="190" t="str">
        <f t="shared" si="240"/>
        <v/>
      </c>
      <c r="LJ129" s="190" t="str">
        <f t="shared" si="240"/>
        <v/>
      </c>
      <c r="LK129" s="190" t="str">
        <f t="shared" si="240"/>
        <v/>
      </c>
      <c r="LL129" s="190" t="str">
        <f t="shared" si="240"/>
        <v/>
      </c>
      <c r="LM129" s="190" t="str">
        <f t="shared" si="240"/>
        <v/>
      </c>
      <c r="LN129" s="190" t="str">
        <f t="shared" si="240"/>
        <v/>
      </c>
      <c r="LO129" s="190" t="str">
        <f t="shared" si="240"/>
        <v/>
      </c>
      <c r="LP129" s="190" t="str">
        <f t="shared" si="240"/>
        <v/>
      </c>
      <c r="LQ129" s="190" t="str">
        <f t="shared" si="240"/>
        <v/>
      </c>
      <c r="LR129" s="190" t="str">
        <f t="shared" si="240"/>
        <v/>
      </c>
      <c r="LS129" s="190" t="str">
        <f t="shared" si="240"/>
        <v/>
      </c>
      <c r="LT129" s="190" t="str">
        <f t="shared" si="240"/>
        <v/>
      </c>
      <c r="LU129" s="190" t="str">
        <f t="shared" si="240"/>
        <v/>
      </c>
      <c r="LV129" s="190" t="str">
        <f t="shared" si="240"/>
        <v/>
      </c>
      <c r="LW129" s="190" t="str">
        <f t="shared" si="240"/>
        <v/>
      </c>
      <c r="LX129" s="190" t="str">
        <f t="shared" si="240"/>
        <v/>
      </c>
      <c r="LY129" s="190" t="str">
        <f t="shared" si="240"/>
        <v/>
      </c>
      <c r="LZ129" s="190" t="str">
        <f t="shared" si="240"/>
        <v/>
      </c>
      <c r="MA129" s="190" t="str">
        <f t="shared" si="240"/>
        <v/>
      </c>
      <c r="MB129" s="190" t="str">
        <f t="shared" si="240"/>
        <v/>
      </c>
      <c r="MC129" s="190" t="str">
        <f t="shared" si="240"/>
        <v/>
      </c>
      <c r="MD129" s="190" t="str">
        <f t="shared" ref="MD129:NU129" si="241">IF(MD128="","",SUM(COUNTIF($T$53:$NU$64,MD128)))</f>
        <v/>
      </c>
      <c r="ME129" s="190" t="str">
        <f t="shared" si="241"/>
        <v/>
      </c>
      <c r="MF129" s="190" t="str">
        <f t="shared" si="241"/>
        <v/>
      </c>
      <c r="MG129" s="190" t="str">
        <f t="shared" si="241"/>
        <v/>
      </c>
      <c r="MH129" s="190" t="str">
        <f t="shared" si="241"/>
        <v/>
      </c>
      <c r="MI129" s="190" t="str">
        <f t="shared" si="241"/>
        <v/>
      </c>
      <c r="MJ129" s="190" t="str">
        <f t="shared" si="241"/>
        <v/>
      </c>
      <c r="MK129" s="190" t="str">
        <f t="shared" si="241"/>
        <v/>
      </c>
      <c r="ML129" s="190" t="str">
        <f t="shared" si="241"/>
        <v/>
      </c>
      <c r="MM129" s="190" t="str">
        <f t="shared" si="241"/>
        <v/>
      </c>
      <c r="MN129" s="190" t="str">
        <f t="shared" si="241"/>
        <v/>
      </c>
      <c r="MO129" s="190" t="str">
        <f t="shared" si="241"/>
        <v/>
      </c>
      <c r="MP129" s="190" t="str">
        <f t="shared" si="241"/>
        <v/>
      </c>
      <c r="MQ129" s="190" t="str">
        <f t="shared" si="241"/>
        <v/>
      </c>
      <c r="MR129" s="190" t="str">
        <f t="shared" si="241"/>
        <v/>
      </c>
      <c r="MS129" s="190" t="str">
        <f t="shared" si="241"/>
        <v/>
      </c>
      <c r="MT129" s="190" t="str">
        <f t="shared" si="241"/>
        <v/>
      </c>
      <c r="MU129" s="190" t="str">
        <f t="shared" si="241"/>
        <v/>
      </c>
      <c r="MV129" s="190" t="str">
        <f t="shared" si="241"/>
        <v/>
      </c>
      <c r="MW129" s="190" t="str">
        <f t="shared" si="241"/>
        <v/>
      </c>
      <c r="MX129" s="190" t="str">
        <f t="shared" si="241"/>
        <v/>
      </c>
      <c r="MY129" s="190" t="str">
        <f t="shared" si="241"/>
        <v/>
      </c>
      <c r="MZ129" s="190" t="str">
        <f t="shared" si="241"/>
        <v/>
      </c>
      <c r="NA129" s="190" t="str">
        <f t="shared" si="241"/>
        <v/>
      </c>
      <c r="NB129" s="190" t="str">
        <f t="shared" si="241"/>
        <v/>
      </c>
      <c r="NC129" s="190" t="str">
        <f t="shared" si="241"/>
        <v/>
      </c>
      <c r="ND129" s="190" t="str">
        <f t="shared" si="241"/>
        <v/>
      </c>
      <c r="NE129" s="190" t="str">
        <f t="shared" si="241"/>
        <v/>
      </c>
      <c r="NF129" s="190" t="str">
        <f t="shared" si="241"/>
        <v/>
      </c>
      <c r="NG129" s="190" t="str">
        <f t="shared" si="241"/>
        <v/>
      </c>
      <c r="NH129" s="190" t="str">
        <f t="shared" si="241"/>
        <v/>
      </c>
      <c r="NI129" s="190" t="str">
        <f t="shared" si="241"/>
        <v/>
      </c>
      <c r="NJ129" s="190" t="str">
        <f t="shared" si="241"/>
        <v/>
      </c>
      <c r="NK129" s="190" t="str">
        <f t="shared" si="241"/>
        <v/>
      </c>
      <c r="NL129" s="190" t="str">
        <f t="shared" si="241"/>
        <v/>
      </c>
      <c r="NM129" s="190" t="str">
        <f t="shared" si="241"/>
        <v/>
      </c>
      <c r="NN129" s="190" t="str">
        <f t="shared" si="241"/>
        <v/>
      </c>
      <c r="NO129" s="190" t="str">
        <f t="shared" si="241"/>
        <v/>
      </c>
      <c r="NP129" s="190" t="str">
        <f t="shared" si="241"/>
        <v/>
      </c>
      <c r="NQ129" s="190" t="str">
        <f t="shared" si="241"/>
        <v/>
      </c>
      <c r="NR129" s="190" t="str">
        <f t="shared" si="241"/>
        <v/>
      </c>
      <c r="NS129" s="190" t="str">
        <f t="shared" si="241"/>
        <v/>
      </c>
      <c r="NT129" s="190" t="str">
        <f t="shared" si="241"/>
        <v/>
      </c>
      <c r="NU129" s="190" t="str">
        <f t="shared" si="241"/>
        <v/>
      </c>
    </row>
    <row r="130" spans="13:385" s="7" customFormat="1" ht="12.95" customHeight="1" x14ac:dyDescent="0.2">
      <c r="M130" s="91"/>
      <c r="N130" s="189" t="s">
        <v>12</v>
      </c>
      <c r="O130" s="163"/>
      <c r="P130" s="163"/>
      <c r="Q130" s="163"/>
      <c r="R130" s="163"/>
      <c r="S130" s="163"/>
      <c r="T130" s="191" t="str">
        <f>IF(OR(T128="",T129=""),"",MONTH(T128))</f>
        <v/>
      </c>
      <c r="U130" s="191" t="str">
        <f>IF(OR(U128="",U129=""),"",MONTH(U128))</f>
        <v/>
      </c>
      <c r="V130" s="191" t="str">
        <f t="shared" ref="V130:CG130" si="242">IF(OR(V128="",V129=""),"",MONTH(V128))</f>
        <v/>
      </c>
      <c r="W130" s="191" t="str">
        <f t="shared" si="242"/>
        <v/>
      </c>
      <c r="X130" s="191" t="str">
        <f t="shared" si="242"/>
        <v/>
      </c>
      <c r="Y130" s="191" t="str">
        <f t="shared" si="242"/>
        <v/>
      </c>
      <c r="Z130" s="191" t="str">
        <f t="shared" si="242"/>
        <v/>
      </c>
      <c r="AA130" s="191" t="str">
        <f t="shared" si="242"/>
        <v/>
      </c>
      <c r="AB130" s="191" t="str">
        <f t="shared" si="242"/>
        <v/>
      </c>
      <c r="AC130" s="191" t="str">
        <f t="shared" si="242"/>
        <v/>
      </c>
      <c r="AD130" s="191" t="str">
        <f t="shared" si="242"/>
        <v/>
      </c>
      <c r="AE130" s="191" t="str">
        <f t="shared" si="242"/>
        <v/>
      </c>
      <c r="AF130" s="191" t="str">
        <f t="shared" si="242"/>
        <v/>
      </c>
      <c r="AG130" s="191" t="str">
        <f t="shared" si="242"/>
        <v/>
      </c>
      <c r="AH130" s="191" t="str">
        <f t="shared" si="242"/>
        <v/>
      </c>
      <c r="AI130" s="191" t="str">
        <f t="shared" si="242"/>
        <v/>
      </c>
      <c r="AJ130" s="191" t="str">
        <f t="shared" si="242"/>
        <v/>
      </c>
      <c r="AK130" s="191" t="str">
        <f t="shared" si="242"/>
        <v/>
      </c>
      <c r="AL130" s="191" t="str">
        <f t="shared" si="242"/>
        <v/>
      </c>
      <c r="AM130" s="191" t="str">
        <f t="shared" si="242"/>
        <v/>
      </c>
      <c r="AN130" s="191" t="str">
        <f t="shared" si="242"/>
        <v/>
      </c>
      <c r="AO130" s="191" t="str">
        <f t="shared" si="242"/>
        <v/>
      </c>
      <c r="AP130" s="191" t="str">
        <f t="shared" si="242"/>
        <v/>
      </c>
      <c r="AQ130" s="191" t="str">
        <f t="shared" si="242"/>
        <v/>
      </c>
      <c r="AR130" s="191" t="str">
        <f t="shared" si="242"/>
        <v/>
      </c>
      <c r="AS130" s="191" t="str">
        <f t="shared" si="242"/>
        <v/>
      </c>
      <c r="AT130" s="191" t="str">
        <f t="shared" si="242"/>
        <v/>
      </c>
      <c r="AU130" s="191" t="str">
        <f t="shared" si="242"/>
        <v/>
      </c>
      <c r="AV130" s="191" t="str">
        <f t="shared" si="242"/>
        <v/>
      </c>
      <c r="AW130" s="191" t="str">
        <f t="shared" si="242"/>
        <v/>
      </c>
      <c r="AX130" s="191" t="str">
        <f t="shared" si="242"/>
        <v/>
      </c>
      <c r="AY130" s="191" t="str">
        <f t="shared" si="242"/>
        <v/>
      </c>
      <c r="AZ130" s="191" t="str">
        <f t="shared" si="242"/>
        <v/>
      </c>
      <c r="BA130" s="191" t="str">
        <f t="shared" si="242"/>
        <v/>
      </c>
      <c r="BB130" s="191" t="str">
        <f t="shared" si="242"/>
        <v/>
      </c>
      <c r="BC130" s="191" t="str">
        <f t="shared" si="242"/>
        <v/>
      </c>
      <c r="BD130" s="191" t="str">
        <f t="shared" si="242"/>
        <v/>
      </c>
      <c r="BE130" s="191" t="str">
        <f t="shared" si="242"/>
        <v/>
      </c>
      <c r="BF130" s="191" t="str">
        <f t="shared" si="242"/>
        <v/>
      </c>
      <c r="BG130" s="191" t="str">
        <f t="shared" si="242"/>
        <v/>
      </c>
      <c r="BH130" s="191" t="str">
        <f t="shared" si="242"/>
        <v/>
      </c>
      <c r="BI130" s="191" t="str">
        <f t="shared" si="242"/>
        <v/>
      </c>
      <c r="BJ130" s="191" t="str">
        <f t="shared" si="242"/>
        <v/>
      </c>
      <c r="BK130" s="191" t="str">
        <f t="shared" si="242"/>
        <v/>
      </c>
      <c r="BL130" s="191" t="str">
        <f t="shared" si="242"/>
        <v/>
      </c>
      <c r="BM130" s="191" t="str">
        <f t="shared" si="242"/>
        <v/>
      </c>
      <c r="BN130" s="191" t="str">
        <f t="shared" si="242"/>
        <v/>
      </c>
      <c r="BO130" s="191" t="str">
        <f t="shared" si="242"/>
        <v/>
      </c>
      <c r="BP130" s="191" t="str">
        <f t="shared" si="242"/>
        <v/>
      </c>
      <c r="BQ130" s="191" t="str">
        <f t="shared" si="242"/>
        <v/>
      </c>
      <c r="BR130" s="191" t="str">
        <f t="shared" si="242"/>
        <v/>
      </c>
      <c r="BS130" s="191" t="str">
        <f t="shared" si="242"/>
        <v/>
      </c>
      <c r="BT130" s="191" t="str">
        <f t="shared" si="242"/>
        <v/>
      </c>
      <c r="BU130" s="191" t="str">
        <f t="shared" si="242"/>
        <v/>
      </c>
      <c r="BV130" s="191" t="str">
        <f t="shared" si="242"/>
        <v/>
      </c>
      <c r="BW130" s="191" t="str">
        <f t="shared" si="242"/>
        <v/>
      </c>
      <c r="BX130" s="191" t="str">
        <f t="shared" si="242"/>
        <v/>
      </c>
      <c r="BY130" s="191" t="str">
        <f t="shared" si="242"/>
        <v/>
      </c>
      <c r="BZ130" s="191" t="str">
        <f t="shared" si="242"/>
        <v/>
      </c>
      <c r="CA130" s="191" t="str">
        <f t="shared" si="242"/>
        <v/>
      </c>
      <c r="CB130" s="191" t="str">
        <f t="shared" si="242"/>
        <v/>
      </c>
      <c r="CC130" s="191" t="str">
        <f t="shared" si="242"/>
        <v/>
      </c>
      <c r="CD130" s="191" t="str">
        <f t="shared" si="242"/>
        <v/>
      </c>
      <c r="CE130" s="191" t="str">
        <f t="shared" si="242"/>
        <v/>
      </c>
      <c r="CF130" s="191" t="str">
        <f t="shared" si="242"/>
        <v/>
      </c>
      <c r="CG130" s="191" t="str">
        <f t="shared" si="242"/>
        <v/>
      </c>
      <c r="CH130" s="191" t="str">
        <f t="shared" ref="CH130:ES130" si="243">IF(OR(CH128="",CH129=""),"",MONTH(CH128))</f>
        <v/>
      </c>
      <c r="CI130" s="191" t="str">
        <f t="shared" si="243"/>
        <v/>
      </c>
      <c r="CJ130" s="191" t="str">
        <f t="shared" si="243"/>
        <v/>
      </c>
      <c r="CK130" s="191" t="str">
        <f t="shared" si="243"/>
        <v/>
      </c>
      <c r="CL130" s="191" t="str">
        <f t="shared" si="243"/>
        <v/>
      </c>
      <c r="CM130" s="191" t="str">
        <f t="shared" si="243"/>
        <v/>
      </c>
      <c r="CN130" s="191" t="str">
        <f t="shared" si="243"/>
        <v/>
      </c>
      <c r="CO130" s="191" t="str">
        <f t="shared" si="243"/>
        <v/>
      </c>
      <c r="CP130" s="191" t="str">
        <f t="shared" si="243"/>
        <v/>
      </c>
      <c r="CQ130" s="191" t="str">
        <f t="shared" si="243"/>
        <v/>
      </c>
      <c r="CR130" s="191" t="str">
        <f t="shared" si="243"/>
        <v/>
      </c>
      <c r="CS130" s="191" t="str">
        <f t="shared" si="243"/>
        <v/>
      </c>
      <c r="CT130" s="191" t="str">
        <f t="shared" si="243"/>
        <v/>
      </c>
      <c r="CU130" s="191" t="str">
        <f t="shared" si="243"/>
        <v/>
      </c>
      <c r="CV130" s="191" t="str">
        <f t="shared" si="243"/>
        <v/>
      </c>
      <c r="CW130" s="191" t="str">
        <f t="shared" si="243"/>
        <v/>
      </c>
      <c r="CX130" s="191" t="str">
        <f t="shared" si="243"/>
        <v/>
      </c>
      <c r="CY130" s="191" t="str">
        <f t="shared" si="243"/>
        <v/>
      </c>
      <c r="CZ130" s="191" t="str">
        <f t="shared" si="243"/>
        <v/>
      </c>
      <c r="DA130" s="191" t="str">
        <f t="shared" si="243"/>
        <v/>
      </c>
      <c r="DB130" s="191" t="str">
        <f t="shared" si="243"/>
        <v/>
      </c>
      <c r="DC130" s="191" t="str">
        <f t="shared" si="243"/>
        <v/>
      </c>
      <c r="DD130" s="191" t="str">
        <f t="shared" si="243"/>
        <v/>
      </c>
      <c r="DE130" s="191" t="str">
        <f t="shared" si="243"/>
        <v/>
      </c>
      <c r="DF130" s="191" t="str">
        <f t="shared" si="243"/>
        <v/>
      </c>
      <c r="DG130" s="191" t="str">
        <f t="shared" si="243"/>
        <v/>
      </c>
      <c r="DH130" s="191" t="str">
        <f t="shared" si="243"/>
        <v/>
      </c>
      <c r="DI130" s="191" t="str">
        <f t="shared" si="243"/>
        <v/>
      </c>
      <c r="DJ130" s="191" t="str">
        <f t="shared" si="243"/>
        <v/>
      </c>
      <c r="DK130" s="191" t="str">
        <f t="shared" si="243"/>
        <v/>
      </c>
      <c r="DL130" s="191" t="str">
        <f t="shared" si="243"/>
        <v/>
      </c>
      <c r="DM130" s="191" t="str">
        <f t="shared" si="243"/>
        <v/>
      </c>
      <c r="DN130" s="191" t="str">
        <f t="shared" si="243"/>
        <v/>
      </c>
      <c r="DO130" s="191" t="str">
        <f t="shared" si="243"/>
        <v/>
      </c>
      <c r="DP130" s="191" t="str">
        <f t="shared" si="243"/>
        <v/>
      </c>
      <c r="DQ130" s="191" t="str">
        <f t="shared" si="243"/>
        <v/>
      </c>
      <c r="DR130" s="191" t="str">
        <f t="shared" si="243"/>
        <v/>
      </c>
      <c r="DS130" s="191" t="str">
        <f t="shared" si="243"/>
        <v/>
      </c>
      <c r="DT130" s="191" t="str">
        <f t="shared" si="243"/>
        <v/>
      </c>
      <c r="DU130" s="191" t="str">
        <f t="shared" si="243"/>
        <v/>
      </c>
      <c r="DV130" s="191" t="str">
        <f t="shared" si="243"/>
        <v/>
      </c>
      <c r="DW130" s="191" t="str">
        <f t="shared" si="243"/>
        <v/>
      </c>
      <c r="DX130" s="191" t="str">
        <f t="shared" si="243"/>
        <v/>
      </c>
      <c r="DY130" s="191" t="str">
        <f t="shared" si="243"/>
        <v/>
      </c>
      <c r="DZ130" s="191" t="str">
        <f t="shared" si="243"/>
        <v/>
      </c>
      <c r="EA130" s="191" t="str">
        <f t="shared" si="243"/>
        <v/>
      </c>
      <c r="EB130" s="191" t="str">
        <f t="shared" si="243"/>
        <v/>
      </c>
      <c r="EC130" s="191" t="str">
        <f t="shared" si="243"/>
        <v/>
      </c>
      <c r="ED130" s="191" t="str">
        <f t="shared" si="243"/>
        <v/>
      </c>
      <c r="EE130" s="191" t="str">
        <f t="shared" si="243"/>
        <v/>
      </c>
      <c r="EF130" s="191" t="str">
        <f t="shared" si="243"/>
        <v/>
      </c>
      <c r="EG130" s="191" t="str">
        <f t="shared" si="243"/>
        <v/>
      </c>
      <c r="EH130" s="191" t="str">
        <f t="shared" si="243"/>
        <v/>
      </c>
      <c r="EI130" s="191" t="str">
        <f t="shared" si="243"/>
        <v/>
      </c>
      <c r="EJ130" s="191" t="str">
        <f t="shared" si="243"/>
        <v/>
      </c>
      <c r="EK130" s="191" t="str">
        <f t="shared" si="243"/>
        <v/>
      </c>
      <c r="EL130" s="191" t="str">
        <f t="shared" si="243"/>
        <v/>
      </c>
      <c r="EM130" s="191" t="str">
        <f t="shared" si="243"/>
        <v/>
      </c>
      <c r="EN130" s="191" t="str">
        <f t="shared" si="243"/>
        <v/>
      </c>
      <c r="EO130" s="191" t="str">
        <f t="shared" si="243"/>
        <v/>
      </c>
      <c r="EP130" s="191" t="str">
        <f t="shared" si="243"/>
        <v/>
      </c>
      <c r="EQ130" s="191" t="str">
        <f t="shared" si="243"/>
        <v/>
      </c>
      <c r="ER130" s="191" t="str">
        <f t="shared" si="243"/>
        <v/>
      </c>
      <c r="ES130" s="191" t="str">
        <f t="shared" si="243"/>
        <v/>
      </c>
      <c r="ET130" s="191" t="str">
        <f t="shared" ref="ET130:HE130" si="244">IF(OR(ET128="",ET129=""),"",MONTH(ET128))</f>
        <v/>
      </c>
      <c r="EU130" s="191" t="str">
        <f t="shared" si="244"/>
        <v/>
      </c>
      <c r="EV130" s="191" t="str">
        <f t="shared" si="244"/>
        <v/>
      </c>
      <c r="EW130" s="191" t="str">
        <f t="shared" si="244"/>
        <v/>
      </c>
      <c r="EX130" s="191" t="str">
        <f t="shared" si="244"/>
        <v/>
      </c>
      <c r="EY130" s="191" t="str">
        <f t="shared" si="244"/>
        <v/>
      </c>
      <c r="EZ130" s="191" t="str">
        <f t="shared" si="244"/>
        <v/>
      </c>
      <c r="FA130" s="191" t="str">
        <f t="shared" si="244"/>
        <v/>
      </c>
      <c r="FB130" s="191" t="str">
        <f t="shared" si="244"/>
        <v/>
      </c>
      <c r="FC130" s="191" t="str">
        <f t="shared" si="244"/>
        <v/>
      </c>
      <c r="FD130" s="191" t="str">
        <f t="shared" si="244"/>
        <v/>
      </c>
      <c r="FE130" s="191" t="str">
        <f t="shared" si="244"/>
        <v/>
      </c>
      <c r="FF130" s="191" t="str">
        <f t="shared" si="244"/>
        <v/>
      </c>
      <c r="FG130" s="191" t="str">
        <f t="shared" si="244"/>
        <v/>
      </c>
      <c r="FH130" s="191" t="str">
        <f t="shared" si="244"/>
        <v/>
      </c>
      <c r="FI130" s="191" t="str">
        <f t="shared" si="244"/>
        <v/>
      </c>
      <c r="FJ130" s="191" t="str">
        <f t="shared" si="244"/>
        <v/>
      </c>
      <c r="FK130" s="191" t="str">
        <f t="shared" si="244"/>
        <v/>
      </c>
      <c r="FL130" s="191" t="str">
        <f t="shared" si="244"/>
        <v/>
      </c>
      <c r="FM130" s="191" t="str">
        <f t="shared" si="244"/>
        <v/>
      </c>
      <c r="FN130" s="191" t="str">
        <f t="shared" si="244"/>
        <v/>
      </c>
      <c r="FO130" s="191" t="str">
        <f t="shared" si="244"/>
        <v/>
      </c>
      <c r="FP130" s="191" t="str">
        <f t="shared" si="244"/>
        <v/>
      </c>
      <c r="FQ130" s="191" t="str">
        <f t="shared" si="244"/>
        <v/>
      </c>
      <c r="FR130" s="191" t="str">
        <f t="shared" si="244"/>
        <v/>
      </c>
      <c r="FS130" s="191" t="str">
        <f t="shared" si="244"/>
        <v/>
      </c>
      <c r="FT130" s="191" t="str">
        <f t="shared" si="244"/>
        <v/>
      </c>
      <c r="FU130" s="191" t="str">
        <f t="shared" si="244"/>
        <v/>
      </c>
      <c r="FV130" s="191" t="str">
        <f t="shared" si="244"/>
        <v/>
      </c>
      <c r="FW130" s="191" t="str">
        <f t="shared" si="244"/>
        <v/>
      </c>
      <c r="FX130" s="191" t="str">
        <f t="shared" si="244"/>
        <v/>
      </c>
      <c r="FY130" s="191" t="str">
        <f t="shared" si="244"/>
        <v/>
      </c>
      <c r="FZ130" s="191" t="str">
        <f t="shared" si="244"/>
        <v/>
      </c>
      <c r="GA130" s="191" t="str">
        <f t="shared" si="244"/>
        <v/>
      </c>
      <c r="GB130" s="191" t="str">
        <f t="shared" si="244"/>
        <v/>
      </c>
      <c r="GC130" s="191" t="str">
        <f t="shared" si="244"/>
        <v/>
      </c>
      <c r="GD130" s="191" t="str">
        <f t="shared" si="244"/>
        <v/>
      </c>
      <c r="GE130" s="191" t="str">
        <f t="shared" si="244"/>
        <v/>
      </c>
      <c r="GF130" s="191" t="str">
        <f t="shared" si="244"/>
        <v/>
      </c>
      <c r="GG130" s="191" t="str">
        <f t="shared" si="244"/>
        <v/>
      </c>
      <c r="GH130" s="191" t="str">
        <f t="shared" si="244"/>
        <v/>
      </c>
      <c r="GI130" s="191" t="str">
        <f t="shared" si="244"/>
        <v/>
      </c>
      <c r="GJ130" s="191" t="str">
        <f t="shared" si="244"/>
        <v/>
      </c>
      <c r="GK130" s="191" t="str">
        <f t="shared" si="244"/>
        <v/>
      </c>
      <c r="GL130" s="191" t="str">
        <f t="shared" si="244"/>
        <v/>
      </c>
      <c r="GM130" s="191" t="str">
        <f t="shared" si="244"/>
        <v/>
      </c>
      <c r="GN130" s="191" t="str">
        <f t="shared" si="244"/>
        <v/>
      </c>
      <c r="GO130" s="191" t="str">
        <f t="shared" si="244"/>
        <v/>
      </c>
      <c r="GP130" s="191" t="str">
        <f t="shared" si="244"/>
        <v/>
      </c>
      <c r="GQ130" s="191" t="str">
        <f t="shared" si="244"/>
        <v/>
      </c>
      <c r="GR130" s="191" t="str">
        <f t="shared" si="244"/>
        <v/>
      </c>
      <c r="GS130" s="191" t="str">
        <f t="shared" si="244"/>
        <v/>
      </c>
      <c r="GT130" s="191" t="str">
        <f t="shared" si="244"/>
        <v/>
      </c>
      <c r="GU130" s="191" t="str">
        <f t="shared" si="244"/>
        <v/>
      </c>
      <c r="GV130" s="191" t="str">
        <f t="shared" si="244"/>
        <v/>
      </c>
      <c r="GW130" s="191" t="str">
        <f t="shared" si="244"/>
        <v/>
      </c>
      <c r="GX130" s="191" t="str">
        <f t="shared" si="244"/>
        <v/>
      </c>
      <c r="GY130" s="191" t="str">
        <f t="shared" si="244"/>
        <v/>
      </c>
      <c r="GZ130" s="191" t="str">
        <f t="shared" si="244"/>
        <v/>
      </c>
      <c r="HA130" s="191" t="str">
        <f t="shared" si="244"/>
        <v/>
      </c>
      <c r="HB130" s="191" t="str">
        <f t="shared" si="244"/>
        <v/>
      </c>
      <c r="HC130" s="191" t="str">
        <f t="shared" si="244"/>
        <v/>
      </c>
      <c r="HD130" s="191" t="str">
        <f t="shared" si="244"/>
        <v/>
      </c>
      <c r="HE130" s="191" t="str">
        <f t="shared" si="244"/>
        <v/>
      </c>
      <c r="HF130" s="191" t="str">
        <f t="shared" ref="HF130:JQ130" si="245">IF(OR(HF128="",HF129=""),"",MONTH(HF128))</f>
        <v/>
      </c>
      <c r="HG130" s="191" t="str">
        <f t="shared" si="245"/>
        <v/>
      </c>
      <c r="HH130" s="191" t="str">
        <f t="shared" si="245"/>
        <v/>
      </c>
      <c r="HI130" s="191" t="str">
        <f t="shared" si="245"/>
        <v/>
      </c>
      <c r="HJ130" s="191" t="str">
        <f t="shared" si="245"/>
        <v/>
      </c>
      <c r="HK130" s="191" t="str">
        <f t="shared" si="245"/>
        <v/>
      </c>
      <c r="HL130" s="191" t="str">
        <f t="shared" si="245"/>
        <v/>
      </c>
      <c r="HM130" s="191" t="str">
        <f t="shared" si="245"/>
        <v/>
      </c>
      <c r="HN130" s="191" t="str">
        <f t="shared" si="245"/>
        <v/>
      </c>
      <c r="HO130" s="191" t="str">
        <f t="shared" si="245"/>
        <v/>
      </c>
      <c r="HP130" s="191" t="str">
        <f t="shared" si="245"/>
        <v/>
      </c>
      <c r="HQ130" s="191" t="str">
        <f t="shared" si="245"/>
        <v/>
      </c>
      <c r="HR130" s="191" t="str">
        <f t="shared" si="245"/>
        <v/>
      </c>
      <c r="HS130" s="191" t="str">
        <f t="shared" si="245"/>
        <v/>
      </c>
      <c r="HT130" s="191" t="str">
        <f t="shared" si="245"/>
        <v/>
      </c>
      <c r="HU130" s="191" t="str">
        <f t="shared" si="245"/>
        <v/>
      </c>
      <c r="HV130" s="191" t="str">
        <f t="shared" si="245"/>
        <v/>
      </c>
      <c r="HW130" s="191" t="str">
        <f t="shared" si="245"/>
        <v/>
      </c>
      <c r="HX130" s="191" t="str">
        <f t="shared" si="245"/>
        <v/>
      </c>
      <c r="HY130" s="191" t="str">
        <f t="shared" si="245"/>
        <v/>
      </c>
      <c r="HZ130" s="191" t="str">
        <f t="shared" si="245"/>
        <v/>
      </c>
      <c r="IA130" s="191" t="str">
        <f t="shared" si="245"/>
        <v/>
      </c>
      <c r="IB130" s="191" t="str">
        <f t="shared" si="245"/>
        <v/>
      </c>
      <c r="IC130" s="191" t="str">
        <f t="shared" si="245"/>
        <v/>
      </c>
      <c r="ID130" s="191" t="str">
        <f t="shared" si="245"/>
        <v/>
      </c>
      <c r="IE130" s="191" t="str">
        <f t="shared" si="245"/>
        <v/>
      </c>
      <c r="IF130" s="191" t="str">
        <f t="shared" si="245"/>
        <v/>
      </c>
      <c r="IG130" s="191" t="str">
        <f t="shared" si="245"/>
        <v/>
      </c>
      <c r="IH130" s="191" t="str">
        <f t="shared" si="245"/>
        <v/>
      </c>
      <c r="II130" s="191" t="str">
        <f t="shared" si="245"/>
        <v/>
      </c>
      <c r="IJ130" s="191" t="str">
        <f t="shared" si="245"/>
        <v/>
      </c>
      <c r="IK130" s="191" t="str">
        <f t="shared" si="245"/>
        <v/>
      </c>
      <c r="IL130" s="191" t="str">
        <f t="shared" si="245"/>
        <v/>
      </c>
      <c r="IM130" s="191" t="str">
        <f t="shared" si="245"/>
        <v/>
      </c>
      <c r="IN130" s="191" t="str">
        <f t="shared" si="245"/>
        <v/>
      </c>
      <c r="IO130" s="191" t="str">
        <f t="shared" si="245"/>
        <v/>
      </c>
      <c r="IP130" s="191" t="str">
        <f t="shared" si="245"/>
        <v/>
      </c>
      <c r="IQ130" s="191" t="str">
        <f t="shared" si="245"/>
        <v/>
      </c>
      <c r="IR130" s="191" t="str">
        <f t="shared" si="245"/>
        <v/>
      </c>
      <c r="IS130" s="191" t="str">
        <f t="shared" si="245"/>
        <v/>
      </c>
      <c r="IT130" s="191" t="str">
        <f t="shared" si="245"/>
        <v/>
      </c>
      <c r="IU130" s="191" t="str">
        <f t="shared" si="245"/>
        <v/>
      </c>
      <c r="IV130" s="191" t="str">
        <f t="shared" si="245"/>
        <v/>
      </c>
      <c r="IW130" s="191" t="str">
        <f t="shared" si="245"/>
        <v/>
      </c>
      <c r="IX130" s="191" t="str">
        <f t="shared" si="245"/>
        <v/>
      </c>
      <c r="IY130" s="191" t="str">
        <f t="shared" si="245"/>
        <v/>
      </c>
      <c r="IZ130" s="191" t="str">
        <f t="shared" si="245"/>
        <v/>
      </c>
      <c r="JA130" s="191" t="str">
        <f t="shared" si="245"/>
        <v/>
      </c>
      <c r="JB130" s="191" t="str">
        <f t="shared" si="245"/>
        <v/>
      </c>
      <c r="JC130" s="191" t="str">
        <f t="shared" si="245"/>
        <v/>
      </c>
      <c r="JD130" s="191" t="str">
        <f t="shared" si="245"/>
        <v/>
      </c>
      <c r="JE130" s="191" t="str">
        <f t="shared" si="245"/>
        <v/>
      </c>
      <c r="JF130" s="191" t="str">
        <f t="shared" si="245"/>
        <v/>
      </c>
      <c r="JG130" s="191" t="str">
        <f t="shared" si="245"/>
        <v/>
      </c>
      <c r="JH130" s="191" t="str">
        <f t="shared" si="245"/>
        <v/>
      </c>
      <c r="JI130" s="191" t="str">
        <f t="shared" si="245"/>
        <v/>
      </c>
      <c r="JJ130" s="191" t="str">
        <f t="shared" si="245"/>
        <v/>
      </c>
      <c r="JK130" s="191" t="str">
        <f t="shared" si="245"/>
        <v/>
      </c>
      <c r="JL130" s="191" t="str">
        <f t="shared" si="245"/>
        <v/>
      </c>
      <c r="JM130" s="191" t="str">
        <f t="shared" si="245"/>
        <v/>
      </c>
      <c r="JN130" s="191" t="str">
        <f t="shared" si="245"/>
        <v/>
      </c>
      <c r="JO130" s="191" t="str">
        <f t="shared" si="245"/>
        <v/>
      </c>
      <c r="JP130" s="191" t="str">
        <f t="shared" si="245"/>
        <v/>
      </c>
      <c r="JQ130" s="191" t="str">
        <f t="shared" si="245"/>
        <v/>
      </c>
      <c r="JR130" s="191" t="str">
        <f t="shared" ref="JR130:MC130" si="246">IF(OR(JR128="",JR129=""),"",MONTH(JR128))</f>
        <v/>
      </c>
      <c r="JS130" s="191" t="str">
        <f t="shared" si="246"/>
        <v/>
      </c>
      <c r="JT130" s="191" t="str">
        <f t="shared" si="246"/>
        <v/>
      </c>
      <c r="JU130" s="191" t="str">
        <f t="shared" si="246"/>
        <v/>
      </c>
      <c r="JV130" s="191" t="str">
        <f t="shared" si="246"/>
        <v/>
      </c>
      <c r="JW130" s="191" t="str">
        <f t="shared" si="246"/>
        <v/>
      </c>
      <c r="JX130" s="191" t="str">
        <f t="shared" si="246"/>
        <v/>
      </c>
      <c r="JY130" s="191" t="str">
        <f t="shared" si="246"/>
        <v/>
      </c>
      <c r="JZ130" s="191" t="str">
        <f t="shared" si="246"/>
        <v/>
      </c>
      <c r="KA130" s="191" t="str">
        <f t="shared" si="246"/>
        <v/>
      </c>
      <c r="KB130" s="191" t="str">
        <f t="shared" si="246"/>
        <v/>
      </c>
      <c r="KC130" s="191" t="str">
        <f t="shared" si="246"/>
        <v/>
      </c>
      <c r="KD130" s="191" t="str">
        <f t="shared" si="246"/>
        <v/>
      </c>
      <c r="KE130" s="191" t="str">
        <f t="shared" si="246"/>
        <v/>
      </c>
      <c r="KF130" s="191" t="str">
        <f t="shared" si="246"/>
        <v/>
      </c>
      <c r="KG130" s="191" t="str">
        <f t="shared" si="246"/>
        <v/>
      </c>
      <c r="KH130" s="191" t="str">
        <f t="shared" si="246"/>
        <v/>
      </c>
      <c r="KI130" s="191" t="str">
        <f t="shared" si="246"/>
        <v/>
      </c>
      <c r="KJ130" s="191" t="str">
        <f t="shared" si="246"/>
        <v/>
      </c>
      <c r="KK130" s="191" t="str">
        <f t="shared" si="246"/>
        <v/>
      </c>
      <c r="KL130" s="191" t="str">
        <f t="shared" si="246"/>
        <v/>
      </c>
      <c r="KM130" s="191" t="str">
        <f t="shared" si="246"/>
        <v/>
      </c>
      <c r="KN130" s="191" t="str">
        <f t="shared" si="246"/>
        <v/>
      </c>
      <c r="KO130" s="191" t="str">
        <f t="shared" si="246"/>
        <v/>
      </c>
      <c r="KP130" s="191" t="str">
        <f t="shared" si="246"/>
        <v/>
      </c>
      <c r="KQ130" s="191" t="str">
        <f t="shared" si="246"/>
        <v/>
      </c>
      <c r="KR130" s="191" t="str">
        <f t="shared" si="246"/>
        <v/>
      </c>
      <c r="KS130" s="191" t="str">
        <f t="shared" si="246"/>
        <v/>
      </c>
      <c r="KT130" s="191" t="str">
        <f t="shared" si="246"/>
        <v/>
      </c>
      <c r="KU130" s="191" t="str">
        <f t="shared" si="246"/>
        <v/>
      </c>
      <c r="KV130" s="191" t="str">
        <f t="shared" si="246"/>
        <v/>
      </c>
      <c r="KW130" s="191" t="str">
        <f t="shared" si="246"/>
        <v/>
      </c>
      <c r="KX130" s="191" t="str">
        <f t="shared" si="246"/>
        <v/>
      </c>
      <c r="KY130" s="191" t="str">
        <f t="shared" si="246"/>
        <v/>
      </c>
      <c r="KZ130" s="191" t="str">
        <f t="shared" si="246"/>
        <v/>
      </c>
      <c r="LA130" s="191" t="str">
        <f t="shared" si="246"/>
        <v/>
      </c>
      <c r="LB130" s="191" t="str">
        <f t="shared" si="246"/>
        <v/>
      </c>
      <c r="LC130" s="191" t="str">
        <f t="shared" si="246"/>
        <v/>
      </c>
      <c r="LD130" s="191" t="str">
        <f t="shared" si="246"/>
        <v/>
      </c>
      <c r="LE130" s="191" t="str">
        <f t="shared" si="246"/>
        <v/>
      </c>
      <c r="LF130" s="191" t="str">
        <f t="shared" si="246"/>
        <v/>
      </c>
      <c r="LG130" s="191" t="str">
        <f t="shared" si="246"/>
        <v/>
      </c>
      <c r="LH130" s="191" t="str">
        <f t="shared" si="246"/>
        <v/>
      </c>
      <c r="LI130" s="191" t="str">
        <f t="shared" si="246"/>
        <v/>
      </c>
      <c r="LJ130" s="191" t="str">
        <f t="shared" si="246"/>
        <v/>
      </c>
      <c r="LK130" s="191" t="str">
        <f t="shared" si="246"/>
        <v/>
      </c>
      <c r="LL130" s="191" t="str">
        <f t="shared" si="246"/>
        <v/>
      </c>
      <c r="LM130" s="191" t="str">
        <f t="shared" si="246"/>
        <v/>
      </c>
      <c r="LN130" s="191" t="str">
        <f t="shared" si="246"/>
        <v/>
      </c>
      <c r="LO130" s="191" t="str">
        <f t="shared" si="246"/>
        <v/>
      </c>
      <c r="LP130" s="191" t="str">
        <f t="shared" si="246"/>
        <v/>
      </c>
      <c r="LQ130" s="191" t="str">
        <f t="shared" si="246"/>
        <v/>
      </c>
      <c r="LR130" s="191" t="str">
        <f t="shared" si="246"/>
        <v/>
      </c>
      <c r="LS130" s="191" t="str">
        <f t="shared" si="246"/>
        <v/>
      </c>
      <c r="LT130" s="191" t="str">
        <f t="shared" si="246"/>
        <v/>
      </c>
      <c r="LU130" s="191" t="str">
        <f t="shared" si="246"/>
        <v/>
      </c>
      <c r="LV130" s="191" t="str">
        <f t="shared" si="246"/>
        <v/>
      </c>
      <c r="LW130" s="191" t="str">
        <f t="shared" si="246"/>
        <v/>
      </c>
      <c r="LX130" s="191" t="str">
        <f t="shared" si="246"/>
        <v/>
      </c>
      <c r="LY130" s="191" t="str">
        <f t="shared" si="246"/>
        <v/>
      </c>
      <c r="LZ130" s="191" t="str">
        <f t="shared" si="246"/>
        <v/>
      </c>
      <c r="MA130" s="191" t="str">
        <f t="shared" si="246"/>
        <v/>
      </c>
      <c r="MB130" s="191" t="str">
        <f t="shared" si="246"/>
        <v/>
      </c>
      <c r="MC130" s="191" t="str">
        <f t="shared" si="246"/>
        <v/>
      </c>
      <c r="MD130" s="191" t="str">
        <f t="shared" ref="MD130:NU130" si="247">IF(OR(MD128="",MD129=""),"",MONTH(MD128))</f>
        <v/>
      </c>
      <c r="ME130" s="191" t="str">
        <f t="shared" si="247"/>
        <v/>
      </c>
      <c r="MF130" s="191" t="str">
        <f t="shared" si="247"/>
        <v/>
      </c>
      <c r="MG130" s="191" t="str">
        <f t="shared" si="247"/>
        <v/>
      </c>
      <c r="MH130" s="191" t="str">
        <f t="shared" si="247"/>
        <v/>
      </c>
      <c r="MI130" s="191" t="str">
        <f t="shared" si="247"/>
        <v/>
      </c>
      <c r="MJ130" s="191" t="str">
        <f t="shared" si="247"/>
        <v/>
      </c>
      <c r="MK130" s="191" t="str">
        <f t="shared" si="247"/>
        <v/>
      </c>
      <c r="ML130" s="191" t="str">
        <f t="shared" si="247"/>
        <v/>
      </c>
      <c r="MM130" s="191" t="str">
        <f t="shared" si="247"/>
        <v/>
      </c>
      <c r="MN130" s="191" t="str">
        <f t="shared" si="247"/>
        <v/>
      </c>
      <c r="MO130" s="191" t="str">
        <f t="shared" si="247"/>
        <v/>
      </c>
      <c r="MP130" s="191" t="str">
        <f t="shared" si="247"/>
        <v/>
      </c>
      <c r="MQ130" s="191" t="str">
        <f t="shared" si="247"/>
        <v/>
      </c>
      <c r="MR130" s="191" t="str">
        <f t="shared" si="247"/>
        <v/>
      </c>
      <c r="MS130" s="191" t="str">
        <f t="shared" si="247"/>
        <v/>
      </c>
      <c r="MT130" s="191" t="str">
        <f t="shared" si="247"/>
        <v/>
      </c>
      <c r="MU130" s="191" t="str">
        <f t="shared" si="247"/>
        <v/>
      </c>
      <c r="MV130" s="191" t="str">
        <f t="shared" si="247"/>
        <v/>
      </c>
      <c r="MW130" s="191" t="str">
        <f t="shared" si="247"/>
        <v/>
      </c>
      <c r="MX130" s="191" t="str">
        <f t="shared" si="247"/>
        <v/>
      </c>
      <c r="MY130" s="191" t="str">
        <f t="shared" si="247"/>
        <v/>
      </c>
      <c r="MZ130" s="191" t="str">
        <f t="shared" si="247"/>
        <v/>
      </c>
      <c r="NA130" s="191" t="str">
        <f t="shared" si="247"/>
        <v/>
      </c>
      <c r="NB130" s="191" t="str">
        <f t="shared" si="247"/>
        <v/>
      </c>
      <c r="NC130" s="191" t="str">
        <f t="shared" si="247"/>
        <v/>
      </c>
      <c r="ND130" s="191" t="str">
        <f t="shared" si="247"/>
        <v/>
      </c>
      <c r="NE130" s="191" t="str">
        <f t="shared" si="247"/>
        <v/>
      </c>
      <c r="NF130" s="191" t="str">
        <f t="shared" si="247"/>
        <v/>
      </c>
      <c r="NG130" s="191" t="str">
        <f t="shared" si="247"/>
        <v/>
      </c>
      <c r="NH130" s="191" t="str">
        <f t="shared" si="247"/>
        <v/>
      </c>
      <c r="NI130" s="191" t="str">
        <f t="shared" si="247"/>
        <v/>
      </c>
      <c r="NJ130" s="191" t="str">
        <f t="shared" si="247"/>
        <v/>
      </c>
      <c r="NK130" s="191" t="str">
        <f t="shared" si="247"/>
        <v/>
      </c>
      <c r="NL130" s="191" t="str">
        <f t="shared" si="247"/>
        <v/>
      </c>
      <c r="NM130" s="191" t="str">
        <f t="shared" si="247"/>
        <v/>
      </c>
      <c r="NN130" s="191" t="str">
        <f t="shared" si="247"/>
        <v/>
      </c>
      <c r="NO130" s="191" t="str">
        <f t="shared" si="247"/>
        <v/>
      </c>
      <c r="NP130" s="191" t="str">
        <f t="shared" si="247"/>
        <v/>
      </c>
      <c r="NQ130" s="191" t="str">
        <f t="shared" si="247"/>
        <v/>
      </c>
      <c r="NR130" s="191" t="str">
        <f t="shared" si="247"/>
        <v/>
      </c>
      <c r="NS130" s="191" t="str">
        <f t="shared" si="247"/>
        <v/>
      </c>
      <c r="NT130" s="191" t="str">
        <f t="shared" si="247"/>
        <v/>
      </c>
      <c r="NU130" s="191" t="str">
        <f t="shared" si="247"/>
        <v/>
      </c>
    </row>
    <row r="131" spans="13:385" s="7" customFormat="1" ht="12.95" customHeight="1" x14ac:dyDescent="0.2">
      <c r="M131" s="91"/>
      <c r="N131" s="192" t="s">
        <v>102</v>
      </c>
      <c r="O131" s="163"/>
      <c r="P131" s="163"/>
      <c r="Q131" s="163"/>
      <c r="R131" s="163"/>
      <c r="S131" s="163"/>
      <c r="T131" s="191" t="str">
        <f>IF(OR(T128="",T129=""),"",DAY(T128))</f>
        <v/>
      </c>
      <c r="U131" s="191" t="str">
        <f>IF(OR(U128="",U129=""),"",DAY(U128))</f>
        <v/>
      </c>
      <c r="V131" s="191" t="str">
        <f t="shared" ref="V131:CG131" si="248">IF(OR(V128="",V129=""),"",DAY(V128))</f>
        <v/>
      </c>
      <c r="W131" s="191" t="str">
        <f t="shared" si="248"/>
        <v/>
      </c>
      <c r="X131" s="191" t="str">
        <f t="shared" si="248"/>
        <v/>
      </c>
      <c r="Y131" s="191" t="str">
        <f t="shared" si="248"/>
        <v/>
      </c>
      <c r="Z131" s="191" t="str">
        <f t="shared" si="248"/>
        <v/>
      </c>
      <c r="AA131" s="191" t="str">
        <f t="shared" si="248"/>
        <v/>
      </c>
      <c r="AB131" s="191" t="str">
        <f t="shared" si="248"/>
        <v/>
      </c>
      <c r="AC131" s="191" t="str">
        <f t="shared" si="248"/>
        <v/>
      </c>
      <c r="AD131" s="191" t="str">
        <f t="shared" si="248"/>
        <v/>
      </c>
      <c r="AE131" s="191" t="str">
        <f t="shared" si="248"/>
        <v/>
      </c>
      <c r="AF131" s="191" t="str">
        <f t="shared" si="248"/>
        <v/>
      </c>
      <c r="AG131" s="191" t="str">
        <f t="shared" si="248"/>
        <v/>
      </c>
      <c r="AH131" s="191" t="str">
        <f t="shared" si="248"/>
        <v/>
      </c>
      <c r="AI131" s="191" t="str">
        <f t="shared" si="248"/>
        <v/>
      </c>
      <c r="AJ131" s="191" t="str">
        <f t="shared" si="248"/>
        <v/>
      </c>
      <c r="AK131" s="191" t="str">
        <f t="shared" si="248"/>
        <v/>
      </c>
      <c r="AL131" s="191" t="str">
        <f t="shared" si="248"/>
        <v/>
      </c>
      <c r="AM131" s="191" t="str">
        <f t="shared" si="248"/>
        <v/>
      </c>
      <c r="AN131" s="191" t="str">
        <f t="shared" si="248"/>
        <v/>
      </c>
      <c r="AO131" s="191" t="str">
        <f t="shared" si="248"/>
        <v/>
      </c>
      <c r="AP131" s="191" t="str">
        <f t="shared" si="248"/>
        <v/>
      </c>
      <c r="AQ131" s="191" t="str">
        <f t="shared" si="248"/>
        <v/>
      </c>
      <c r="AR131" s="191" t="str">
        <f t="shared" si="248"/>
        <v/>
      </c>
      <c r="AS131" s="191" t="str">
        <f t="shared" si="248"/>
        <v/>
      </c>
      <c r="AT131" s="191" t="str">
        <f t="shared" si="248"/>
        <v/>
      </c>
      <c r="AU131" s="191" t="str">
        <f t="shared" si="248"/>
        <v/>
      </c>
      <c r="AV131" s="191" t="str">
        <f t="shared" si="248"/>
        <v/>
      </c>
      <c r="AW131" s="191" t="str">
        <f t="shared" si="248"/>
        <v/>
      </c>
      <c r="AX131" s="191" t="str">
        <f t="shared" si="248"/>
        <v/>
      </c>
      <c r="AY131" s="191" t="str">
        <f t="shared" si="248"/>
        <v/>
      </c>
      <c r="AZ131" s="191" t="str">
        <f t="shared" si="248"/>
        <v/>
      </c>
      <c r="BA131" s="191" t="str">
        <f t="shared" si="248"/>
        <v/>
      </c>
      <c r="BB131" s="191" t="str">
        <f t="shared" si="248"/>
        <v/>
      </c>
      <c r="BC131" s="191" t="str">
        <f t="shared" si="248"/>
        <v/>
      </c>
      <c r="BD131" s="191" t="str">
        <f t="shared" si="248"/>
        <v/>
      </c>
      <c r="BE131" s="191" t="str">
        <f t="shared" si="248"/>
        <v/>
      </c>
      <c r="BF131" s="191" t="str">
        <f t="shared" si="248"/>
        <v/>
      </c>
      <c r="BG131" s="191" t="str">
        <f t="shared" si="248"/>
        <v/>
      </c>
      <c r="BH131" s="191" t="str">
        <f t="shared" si="248"/>
        <v/>
      </c>
      <c r="BI131" s="191" t="str">
        <f t="shared" si="248"/>
        <v/>
      </c>
      <c r="BJ131" s="191" t="str">
        <f t="shared" si="248"/>
        <v/>
      </c>
      <c r="BK131" s="191" t="str">
        <f t="shared" si="248"/>
        <v/>
      </c>
      <c r="BL131" s="191" t="str">
        <f t="shared" si="248"/>
        <v/>
      </c>
      <c r="BM131" s="191" t="str">
        <f t="shared" si="248"/>
        <v/>
      </c>
      <c r="BN131" s="191" t="str">
        <f t="shared" si="248"/>
        <v/>
      </c>
      <c r="BO131" s="191" t="str">
        <f t="shared" si="248"/>
        <v/>
      </c>
      <c r="BP131" s="191" t="str">
        <f t="shared" si="248"/>
        <v/>
      </c>
      <c r="BQ131" s="191" t="str">
        <f t="shared" si="248"/>
        <v/>
      </c>
      <c r="BR131" s="191" t="str">
        <f t="shared" si="248"/>
        <v/>
      </c>
      <c r="BS131" s="191" t="str">
        <f t="shared" si="248"/>
        <v/>
      </c>
      <c r="BT131" s="191" t="str">
        <f t="shared" si="248"/>
        <v/>
      </c>
      <c r="BU131" s="191" t="str">
        <f t="shared" si="248"/>
        <v/>
      </c>
      <c r="BV131" s="191" t="str">
        <f t="shared" si="248"/>
        <v/>
      </c>
      <c r="BW131" s="191" t="str">
        <f t="shared" si="248"/>
        <v/>
      </c>
      <c r="BX131" s="191" t="str">
        <f t="shared" si="248"/>
        <v/>
      </c>
      <c r="BY131" s="191" t="str">
        <f t="shared" si="248"/>
        <v/>
      </c>
      <c r="BZ131" s="191" t="str">
        <f t="shared" si="248"/>
        <v/>
      </c>
      <c r="CA131" s="191" t="str">
        <f t="shared" si="248"/>
        <v/>
      </c>
      <c r="CB131" s="191" t="str">
        <f t="shared" si="248"/>
        <v/>
      </c>
      <c r="CC131" s="191" t="str">
        <f t="shared" si="248"/>
        <v/>
      </c>
      <c r="CD131" s="191" t="str">
        <f t="shared" si="248"/>
        <v/>
      </c>
      <c r="CE131" s="191" t="str">
        <f t="shared" si="248"/>
        <v/>
      </c>
      <c r="CF131" s="191" t="str">
        <f t="shared" si="248"/>
        <v/>
      </c>
      <c r="CG131" s="191" t="str">
        <f t="shared" si="248"/>
        <v/>
      </c>
      <c r="CH131" s="191" t="str">
        <f t="shared" ref="CH131:ES131" si="249">IF(OR(CH128="",CH129=""),"",DAY(CH128))</f>
        <v/>
      </c>
      <c r="CI131" s="191" t="str">
        <f t="shared" si="249"/>
        <v/>
      </c>
      <c r="CJ131" s="191" t="str">
        <f t="shared" si="249"/>
        <v/>
      </c>
      <c r="CK131" s="191" t="str">
        <f t="shared" si="249"/>
        <v/>
      </c>
      <c r="CL131" s="191" t="str">
        <f t="shared" si="249"/>
        <v/>
      </c>
      <c r="CM131" s="191" t="str">
        <f t="shared" si="249"/>
        <v/>
      </c>
      <c r="CN131" s="191" t="str">
        <f t="shared" si="249"/>
        <v/>
      </c>
      <c r="CO131" s="191" t="str">
        <f t="shared" si="249"/>
        <v/>
      </c>
      <c r="CP131" s="191" t="str">
        <f t="shared" si="249"/>
        <v/>
      </c>
      <c r="CQ131" s="191" t="str">
        <f t="shared" si="249"/>
        <v/>
      </c>
      <c r="CR131" s="191" t="str">
        <f t="shared" si="249"/>
        <v/>
      </c>
      <c r="CS131" s="191" t="str">
        <f t="shared" si="249"/>
        <v/>
      </c>
      <c r="CT131" s="191" t="str">
        <f t="shared" si="249"/>
        <v/>
      </c>
      <c r="CU131" s="191" t="str">
        <f t="shared" si="249"/>
        <v/>
      </c>
      <c r="CV131" s="191" t="str">
        <f t="shared" si="249"/>
        <v/>
      </c>
      <c r="CW131" s="191" t="str">
        <f t="shared" si="249"/>
        <v/>
      </c>
      <c r="CX131" s="191" t="str">
        <f t="shared" si="249"/>
        <v/>
      </c>
      <c r="CY131" s="191" t="str">
        <f t="shared" si="249"/>
        <v/>
      </c>
      <c r="CZ131" s="191" t="str">
        <f t="shared" si="249"/>
        <v/>
      </c>
      <c r="DA131" s="191" t="str">
        <f t="shared" si="249"/>
        <v/>
      </c>
      <c r="DB131" s="191" t="str">
        <f t="shared" si="249"/>
        <v/>
      </c>
      <c r="DC131" s="191" t="str">
        <f t="shared" si="249"/>
        <v/>
      </c>
      <c r="DD131" s="191" t="str">
        <f t="shared" si="249"/>
        <v/>
      </c>
      <c r="DE131" s="191" t="str">
        <f t="shared" si="249"/>
        <v/>
      </c>
      <c r="DF131" s="191" t="str">
        <f t="shared" si="249"/>
        <v/>
      </c>
      <c r="DG131" s="191" t="str">
        <f t="shared" si="249"/>
        <v/>
      </c>
      <c r="DH131" s="191" t="str">
        <f t="shared" si="249"/>
        <v/>
      </c>
      <c r="DI131" s="191" t="str">
        <f t="shared" si="249"/>
        <v/>
      </c>
      <c r="DJ131" s="191" t="str">
        <f t="shared" si="249"/>
        <v/>
      </c>
      <c r="DK131" s="191" t="str">
        <f t="shared" si="249"/>
        <v/>
      </c>
      <c r="DL131" s="191" t="str">
        <f t="shared" si="249"/>
        <v/>
      </c>
      <c r="DM131" s="191" t="str">
        <f t="shared" si="249"/>
        <v/>
      </c>
      <c r="DN131" s="191" t="str">
        <f t="shared" si="249"/>
        <v/>
      </c>
      <c r="DO131" s="191" t="str">
        <f t="shared" si="249"/>
        <v/>
      </c>
      <c r="DP131" s="191" t="str">
        <f t="shared" si="249"/>
        <v/>
      </c>
      <c r="DQ131" s="191" t="str">
        <f t="shared" si="249"/>
        <v/>
      </c>
      <c r="DR131" s="191" t="str">
        <f t="shared" si="249"/>
        <v/>
      </c>
      <c r="DS131" s="191" t="str">
        <f t="shared" si="249"/>
        <v/>
      </c>
      <c r="DT131" s="191" t="str">
        <f t="shared" si="249"/>
        <v/>
      </c>
      <c r="DU131" s="191" t="str">
        <f t="shared" si="249"/>
        <v/>
      </c>
      <c r="DV131" s="191" t="str">
        <f t="shared" si="249"/>
        <v/>
      </c>
      <c r="DW131" s="191" t="str">
        <f t="shared" si="249"/>
        <v/>
      </c>
      <c r="DX131" s="191" t="str">
        <f t="shared" si="249"/>
        <v/>
      </c>
      <c r="DY131" s="191" t="str">
        <f t="shared" si="249"/>
        <v/>
      </c>
      <c r="DZ131" s="191" t="str">
        <f t="shared" si="249"/>
        <v/>
      </c>
      <c r="EA131" s="191" t="str">
        <f t="shared" si="249"/>
        <v/>
      </c>
      <c r="EB131" s="191" t="str">
        <f t="shared" si="249"/>
        <v/>
      </c>
      <c r="EC131" s="191" t="str">
        <f t="shared" si="249"/>
        <v/>
      </c>
      <c r="ED131" s="191" t="str">
        <f t="shared" si="249"/>
        <v/>
      </c>
      <c r="EE131" s="191" t="str">
        <f t="shared" si="249"/>
        <v/>
      </c>
      <c r="EF131" s="191" t="str">
        <f t="shared" si="249"/>
        <v/>
      </c>
      <c r="EG131" s="191" t="str">
        <f t="shared" si="249"/>
        <v/>
      </c>
      <c r="EH131" s="191" t="str">
        <f t="shared" si="249"/>
        <v/>
      </c>
      <c r="EI131" s="191" t="str">
        <f t="shared" si="249"/>
        <v/>
      </c>
      <c r="EJ131" s="191" t="str">
        <f t="shared" si="249"/>
        <v/>
      </c>
      <c r="EK131" s="191" t="str">
        <f t="shared" si="249"/>
        <v/>
      </c>
      <c r="EL131" s="191" t="str">
        <f t="shared" si="249"/>
        <v/>
      </c>
      <c r="EM131" s="191" t="str">
        <f t="shared" si="249"/>
        <v/>
      </c>
      <c r="EN131" s="191" t="str">
        <f t="shared" si="249"/>
        <v/>
      </c>
      <c r="EO131" s="191" t="str">
        <f t="shared" si="249"/>
        <v/>
      </c>
      <c r="EP131" s="191" t="str">
        <f t="shared" si="249"/>
        <v/>
      </c>
      <c r="EQ131" s="191" t="str">
        <f t="shared" si="249"/>
        <v/>
      </c>
      <c r="ER131" s="191" t="str">
        <f t="shared" si="249"/>
        <v/>
      </c>
      <c r="ES131" s="191" t="str">
        <f t="shared" si="249"/>
        <v/>
      </c>
      <c r="ET131" s="191" t="str">
        <f t="shared" ref="ET131:HE131" si="250">IF(OR(ET128="",ET129=""),"",DAY(ET128))</f>
        <v/>
      </c>
      <c r="EU131" s="191" t="str">
        <f t="shared" si="250"/>
        <v/>
      </c>
      <c r="EV131" s="191" t="str">
        <f t="shared" si="250"/>
        <v/>
      </c>
      <c r="EW131" s="191" t="str">
        <f t="shared" si="250"/>
        <v/>
      </c>
      <c r="EX131" s="191" t="str">
        <f t="shared" si="250"/>
        <v/>
      </c>
      <c r="EY131" s="191" t="str">
        <f t="shared" si="250"/>
        <v/>
      </c>
      <c r="EZ131" s="191" t="str">
        <f t="shared" si="250"/>
        <v/>
      </c>
      <c r="FA131" s="191" t="str">
        <f t="shared" si="250"/>
        <v/>
      </c>
      <c r="FB131" s="191" t="str">
        <f t="shared" si="250"/>
        <v/>
      </c>
      <c r="FC131" s="191" t="str">
        <f t="shared" si="250"/>
        <v/>
      </c>
      <c r="FD131" s="191" t="str">
        <f t="shared" si="250"/>
        <v/>
      </c>
      <c r="FE131" s="191" t="str">
        <f t="shared" si="250"/>
        <v/>
      </c>
      <c r="FF131" s="191" t="str">
        <f t="shared" si="250"/>
        <v/>
      </c>
      <c r="FG131" s="191" t="str">
        <f t="shared" si="250"/>
        <v/>
      </c>
      <c r="FH131" s="191" t="str">
        <f t="shared" si="250"/>
        <v/>
      </c>
      <c r="FI131" s="191" t="str">
        <f t="shared" si="250"/>
        <v/>
      </c>
      <c r="FJ131" s="191" t="str">
        <f t="shared" si="250"/>
        <v/>
      </c>
      <c r="FK131" s="191" t="str">
        <f t="shared" si="250"/>
        <v/>
      </c>
      <c r="FL131" s="191" t="str">
        <f t="shared" si="250"/>
        <v/>
      </c>
      <c r="FM131" s="191" t="str">
        <f t="shared" si="250"/>
        <v/>
      </c>
      <c r="FN131" s="191" t="str">
        <f t="shared" si="250"/>
        <v/>
      </c>
      <c r="FO131" s="191" t="str">
        <f t="shared" si="250"/>
        <v/>
      </c>
      <c r="FP131" s="191" t="str">
        <f t="shared" si="250"/>
        <v/>
      </c>
      <c r="FQ131" s="191" t="str">
        <f t="shared" si="250"/>
        <v/>
      </c>
      <c r="FR131" s="191" t="str">
        <f t="shared" si="250"/>
        <v/>
      </c>
      <c r="FS131" s="191" t="str">
        <f t="shared" si="250"/>
        <v/>
      </c>
      <c r="FT131" s="191" t="str">
        <f t="shared" si="250"/>
        <v/>
      </c>
      <c r="FU131" s="191" t="str">
        <f t="shared" si="250"/>
        <v/>
      </c>
      <c r="FV131" s="191" t="str">
        <f t="shared" si="250"/>
        <v/>
      </c>
      <c r="FW131" s="191" t="str">
        <f t="shared" si="250"/>
        <v/>
      </c>
      <c r="FX131" s="191" t="str">
        <f t="shared" si="250"/>
        <v/>
      </c>
      <c r="FY131" s="191" t="str">
        <f t="shared" si="250"/>
        <v/>
      </c>
      <c r="FZ131" s="191" t="str">
        <f t="shared" si="250"/>
        <v/>
      </c>
      <c r="GA131" s="191" t="str">
        <f t="shared" si="250"/>
        <v/>
      </c>
      <c r="GB131" s="191" t="str">
        <f t="shared" si="250"/>
        <v/>
      </c>
      <c r="GC131" s="191" t="str">
        <f t="shared" si="250"/>
        <v/>
      </c>
      <c r="GD131" s="191" t="str">
        <f t="shared" si="250"/>
        <v/>
      </c>
      <c r="GE131" s="191" t="str">
        <f t="shared" si="250"/>
        <v/>
      </c>
      <c r="GF131" s="191" t="str">
        <f t="shared" si="250"/>
        <v/>
      </c>
      <c r="GG131" s="191" t="str">
        <f t="shared" si="250"/>
        <v/>
      </c>
      <c r="GH131" s="191" t="str">
        <f t="shared" si="250"/>
        <v/>
      </c>
      <c r="GI131" s="191" t="str">
        <f t="shared" si="250"/>
        <v/>
      </c>
      <c r="GJ131" s="191" t="str">
        <f t="shared" si="250"/>
        <v/>
      </c>
      <c r="GK131" s="191" t="str">
        <f t="shared" si="250"/>
        <v/>
      </c>
      <c r="GL131" s="191" t="str">
        <f t="shared" si="250"/>
        <v/>
      </c>
      <c r="GM131" s="191" t="str">
        <f t="shared" si="250"/>
        <v/>
      </c>
      <c r="GN131" s="191" t="str">
        <f t="shared" si="250"/>
        <v/>
      </c>
      <c r="GO131" s="191" t="str">
        <f t="shared" si="250"/>
        <v/>
      </c>
      <c r="GP131" s="191" t="str">
        <f t="shared" si="250"/>
        <v/>
      </c>
      <c r="GQ131" s="191" t="str">
        <f t="shared" si="250"/>
        <v/>
      </c>
      <c r="GR131" s="191" t="str">
        <f t="shared" si="250"/>
        <v/>
      </c>
      <c r="GS131" s="191" t="str">
        <f t="shared" si="250"/>
        <v/>
      </c>
      <c r="GT131" s="191" t="str">
        <f t="shared" si="250"/>
        <v/>
      </c>
      <c r="GU131" s="191" t="str">
        <f t="shared" si="250"/>
        <v/>
      </c>
      <c r="GV131" s="191" t="str">
        <f t="shared" si="250"/>
        <v/>
      </c>
      <c r="GW131" s="191" t="str">
        <f t="shared" si="250"/>
        <v/>
      </c>
      <c r="GX131" s="191" t="str">
        <f t="shared" si="250"/>
        <v/>
      </c>
      <c r="GY131" s="191" t="str">
        <f t="shared" si="250"/>
        <v/>
      </c>
      <c r="GZ131" s="191" t="str">
        <f t="shared" si="250"/>
        <v/>
      </c>
      <c r="HA131" s="191" t="str">
        <f t="shared" si="250"/>
        <v/>
      </c>
      <c r="HB131" s="191" t="str">
        <f t="shared" si="250"/>
        <v/>
      </c>
      <c r="HC131" s="191" t="str">
        <f t="shared" si="250"/>
        <v/>
      </c>
      <c r="HD131" s="191" t="str">
        <f t="shared" si="250"/>
        <v/>
      </c>
      <c r="HE131" s="191" t="str">
        <f t="shared" si="250"/>
        <v/>
      </c>
      <c r="HF131" s="191" t="str">
        <f t="shared" ref="HF131:JQ131" si="251">IF(OR(HF128="",HF129=""),"",DAY(HF128))</f>
        <v/>
      </c>
      <c r="HG131" s="191" t="str">
        <f t="shared" si="251"/>
        <v/>
      </c>
      <c r="HH131" s="191" t="str">
        <f t="shared" si="251"/>
        <v/>
      </c>
      <c r="HI131" s="191" t="str">
        <f t="shared" si="251"/>
        <v/>
      </c>
      <c r="HJ131" s="191" t="str">
        <f t="shared" si="251"/>
        <v/>
      </c>
      <c r="HK131" s="191" t="str">
        <f t="shared" si="251"/>
        <v/>
      </c>
      <c r="HL131" s="191" t="str">
        <f t="shared" si="251"/>
        <v/>
      </c>
      <c r="HM131" s="191" t="str">
        <f t="shared" si="251"/>
        <v/>
      </c>
      <c r="HN131" s="191" t="str">
        <f t="shared" si="251"/>
        <v/>
      </c>
      <c r="HO131" s="191" t="str">
        <f t="shared" si="251"/>
        <v/>
      </c>
      <c r="HP131" s="191" t="str">
        <f t="shared" si="251"/>
        <v/>
      </c>
      <c r="HQ131" s="191" t="str">
        <f t="shared" si="251"/>
        <v/>
      </c>
      <c r="HR131" s="191" t="str">
        <f t="shared" si="251"/>
        <v/>
      </c>
      <c r="HS131" s="191" t="str">
        <f t="shared" si="251"/>
        <v/>
      </c>
      <c r="HT131" s="191" t="str">
        <f t="shared" si="251"/>
        <v/>
      </c>
      <c r="HU131" s="191" t="str">
        <f t="shared" si="251"/>
        <v/>
      </c>
      <c r="HV131" s="191" t="str">
        <f t="shared" si="251"/>
        <v/>
      </c>
      <c r="HW131" s="191" t="str">
        <f t="shared" si="251"/>
        <v/>
      </c>
      <c r="HX131" s="191" t="str">
        <f t="shared" si="251"/>
        <v/>
      </c>
      <c r="HY131" s="191" t="str">
        <f t="shared" si="251"/>
        <v/>
      </c>
      <c r="HZ131" s="191" t="str">
        <f t="shared" si="251"/>
        <v/>
      </c>
      <c r="IA131" s="191" t="str">
        <f t="shared" si="251"/>
        <v/>
      </c>
      <c r="IB131" s="191" t="str">
        <f t="shared" si="251"/>
        <v/>
      </c>
      <c r="IC131" s="191" t="str">
        <f t="shared" si="251"/>
        <v/>
      </c>
      <c r="ID131" s="191" t="str">
        <f t="shared" si="251"/>
        <v/>
      </c>
      <c r="IE131" s="191" t="str">
        <f t="shared" si="251"/>
        <v/>
      </c>
      <c r="IF131" s="191" t="str">
        <f t="shared" si="251"/>
        <v/>
      </c>
      <c r="IG131" s="191" t="str">
        <f t="shared" si="251"/>
        <v/>
      </c>
      <c r="IH131" s="191" t="str">
        <f t="shared" si="251"/>
        <v/>
      </c>
      <c r="II131" s="191" t="str">
        <f t="shared" si="251"/>
        <v/>
      </c>
      <c r="IJ131" s="191" t="str">
        <f t="shared" si="251"/>
        <v/>
      </c>
      <c r="IK131" s="191" t="str">
        <f t="shared" si="251"/>
        <v/>
      </c>
      <c r="IL131" s="191" t="str">
        <f t="shared" si="251"/>
        <v/>
      </c>
      <c r="IM131" s="191" t="str">
        <f t="shared" si="251"/>
        <v/>
      </c>
      <c r="IN131" s="191" t="str">
        <f t="shared" si="251"/>
        <v/>
      </c>
      <c r="IO131" s="191" t="str">
        <f t="shared" si="251"/>
        <v/>
      </c>
      <c r="IP131" s="191" t="str">
        <f t="shared" si="251"/>
        <v/>
      </c>
      <c r="IQ131" s="191" t="str">
        <f t="shared" si="251"/>
        <v/>
      </c>
      <c r="IR131" s="191" t="str">
        <f t="shared" si="251"/>
        <v/>
      </c>
      <c r="IS131" s="191" t="str">
        <f t="shared" si="251"/>
        <v/>
      </c>
      <c r="IT131" s="191" t="str">
        <f t="shared" si="251"/>
        <v/>
      </c>
      <c r="IU131" s="191" t="str">
        <f t="shared" si="251"/>
        <v/>
      </c>
      <c r="IV131" s="191" t="str">
        <f t="shared" si="251"/>
        <v/>
      </c>
      <c r="IW131" s="191" t="str">
        <f t="shared" si="251"/>
        <v/>
      </c>
      <c r="IX131" s="191" t="str">
        <f t="shared" si="251"/>
        <v/>
      </c>
      <c r="IY131" s="191" t="str">
        <f t="shared" si="251"/>
        <v/>
      </c>
      <c r="IZ131" s="191" t="str">
        <f t="shared" si="251"/>
        <v/>
      </c>
      <c r="JA131" s="191" t="str">
        <f t="shared" si="251"/>
        <v/>
      </c>
      <c r="JB131" s="191" t="str">
        <f t="shared" si="251"/>
        <v/>
      </c>
      <c r="JC131" s="191" t="str">
        <f t="shared" si="251"/>
        <v/>
      </c>
      <c r="JD131" s="191" t="str">
        <f t="shared" si="251"/>
        <v/>
      </c>
      <c r="JE131" s="191" t="str">
        <f t="shared" si="251"/>
        <v/>
      </c>
      <c r="JF131" s="191" t="str">
        <f t="shared" si="251"/>
        <v/>
      </c>
      <c r="JG131" s="191" t="str">
        <f t="shared" si="251"/>
        <v/>
      </c>
      <c r="JH131" s="191" t="str">
        <f t="shared" si="251"/>
        <v/>
      </c>
      <c r="JI131" s="191" t="str">
        <f t="shared" si="251"/>
        <v/>
      </c>
      <c r="JJ131" s="191" t="str">
        <f t="shared" si="251"/>
        <v/>
      </c>
      <c r="JK131" s="191" t="str">
        <f t="shared" si="251"/>
        <v/>
      </c>
      <c r="JL131" s="191" t="str">
        <f t="shared" si="251"/>
        <v/>
      </c>
      <c r="JM131" s="191" t="str">
        <f t="shared" si="251"/>
        <v/>
      </c>
      <c r="JN131" s="191" t="str">
        <f t="shared" si="251"/>
        <v/>
      </c>
      <c r="JO131" s="191" t="str">
        <f t="shared" si="251"/>
        <v/>
      </c>
      <c r="JP131" s="191" t="str">
        <f t="shared" si="251"/>
        <v/>
      </c>
      <c r="JQ131" s="191" t="str">
        <f t="shared" si="251"/>
        <v/>
      </c>
      <c r="JR131" s="191" t="str">
        <f t="shared" ref="JR131:MC131" si="252">IF(OR(JR128="",JR129=""),"",DAY(JR128))</f>
        <v/>
      </c>
      <c r="JS131" s="191" t="str">
        <f t="shared" si="252"/>
        <v/>
      </c>
      <c r="JT131" s="191" t="str">
        <f t="shared" si="252"/>
        <v/>
      </c>
      <c r="JU131" s="191" t="str">
        <f t="shared" si="252"/>
        <v/>
      </c>
      <c r="JV131" s="191" t="str">
        <f t="shared" si="252"/>
        <v/>
      </c>
      <c r="JW131" s="191" t="str">
        <f t="shared" si="252"/>
        <v/>
      </c>
      <c r="JX131" s="191" t="str">
        <f t="shared" si="252"/>
        <v/>
      </c>
      <c r="JY131" s="191" t="str">
        <f t="shared" si="252"/>
        <v/>
      </c>
      <c r="JZ131" s="191" t="str">
        <f t="shared" si="252"/>
        <v/>
      </c>
      <c r="KA131" s="191" t="str">
        <f t="shared" si="252"/>
        <v/>
      </c>
      <c r="KB131" s="191" t="str">
        <f t="shared" si="252"/>
        <v/>
      </c>
      <c r="KC131" s="191" t="str">
        <f t="shared" si="252"/>
        <v/>
      </c>
      <c r="KD131" s="191" t="str">
        <f t="shared" si="252"/>
        <v/>
      </c>
      <c r="KE131" s="191" t="str">
        <f t="shared" si="252"/>
        <v/>
      </c>
      <c r="KF131" s="191" t="str">
        <f t="shared" si="252"/>
        <v/>
      </c>
      <c r="KG131" s="191" t="str">
        <f t="shared" si="252"/>
        <v/>
      </c>
      <c r="KH131" s="191" t="str">
        <f t="shared" si="252"/>
        <v/>
      </c>
      <c r="KI131" s="191" t="str">
        <f t="shared" si="252"/>
        <v/>
      </c>
      <c r="KJ131" s="191" t="str">
        <f t="shared" si="252"/>
        <v/>
      </c>
      <c r="KK131" s="191" t="str">
        <f t="shared" si="252"/>
        <v/>
      </c>
      <c r="KL131" s="191" t="str">
        <f t="shared" si="252"/>
        <v/>
      </c>
      <c r="KM131" s="191" t="str">
        <f t="shared" si="252"/>
        <v/>
      </c>
      <c r="KN131" s="191" t="str">
        <f t="shared" si="252"/>
        <v/>
      </c>
      <c r="KO131" s="191" t="str">
        <f t="shared" si="252"/>
        <v/>
      </c>
      <c r="KP131" s="191" t="str">
        <f t="shared" si="252"/>
        <v/>
      </c>
      <c r="KQ131" s="191" t="str">
        <f t="shared" si="252"/>
        <v/>
      </c>
      <c r="KR131" s="191" t="str">
        <f t="shared" si="252"/>
        <v/>
      </c>
      <c r="KS131" s="191" t="str">
        <f t="shared" si="252"/>
        <v/>
      </c>
      <c r="KT131" s="191" t="str">
        <f t="shared" si="252"/>
        <v/>
      </c>
      <c r="KU131" s="191" t="str">
        <f t="shared" si="252"/>
        <v/>
      </c>
      <c r="KV131" s="191" t="str">
        <f t="shared" si="252"/>
        <v/>
      </c>
      <c r="KW131" s="191" t="str">
        <f t="shared" si="252"/>
        <v/>
      </c>
      <c r="KX131" s="191" t="str">
        <f t="shared" si="252"/>
        <v/>
      </c>
      <c r="KY131" s="191" t="str">
        <f t="shared" si="252"/>
        <v/>
      </c>
      <c r="KZ131" s="191" t="str">
        <f t="shared" si="252"/>
        <v/>
      </c>
      <c r="LA131" s="191" t="str">
        <f t="shared" si="252"/>
        <v/>
      </c>
      <c r="LB131" s="191" t="str">
        <f t="shared" si="252"/>
        <v/>
      </c>
      <c r="LC131" s="191" t="str">
        <f t="shared" si="252"/>
        <v/>
      </c>
      <c r="LD131" s="191" t="str">
        <f t="shared" si="252"/>
        <v/>
      </c>
      <c r="LE131" s="191" t="str">
        <f t="shared" si="252"/>
        <v/>
      </c>
      <c r="LF131" s="191" t="str">
        <f t="shared" si="252"/>
        <v/>
      </c>
      <c r="LG131" s="191" t="str">
        <f t="shared" si="252"/>
        <v/>
      </c>
      <c r="LH131" s="191" t="str">
        <f t="shared" si="252"/>
        <v/>
      </c>
      <c r="LI131" s="191" t="str">
        <f t="shared" si="252"/>
        <v/>
      </c>
      <c r="LJ131" s="191" t="str">
        <f t="shared" si="252"/>
        <v/>
      </c>
      <c r="LK131" s="191" t="str">
        <f t="shared" si="252"/>
        <v/>
      </c>
      <c r="LL131" s="191" t="str">
        <f t="shared" si="252"/>
        <v/>
      </c>
      <c r="LM131" s="191" t="str">
        <f t="shared" si="252"/>
        <v/>
      </c>
      <c r="LN131" s="191" t="str">
        <f t="shared" si="252"/>
        <v/>
      </c>
      <c r="LO131" s="191" t="str">
        <f t="shared" si="252"/>
        <v/>
      </c>
      <c r="LP131" s="191" t="str">
        <f t="shared" si="252"/>
        <v/>
      </c>
      <c r="LQ131" s="191" t="str">
        <f t="shared" si="252"/>
        <v/>
      </c>
      <c r="LR131" s="191" t="str">
        <f t="shared" si="252"/>
        <v/>
      </c>
      <c r="LS131" s="191" t="str">
        <f t="shared" si="252"/>
        <v/>
      </c>
      <c r="LT131" s="191" t="str">
        <f t="shared" si="252"/>
        <v/>
      </c>
      <c r="LU131" s="191" t="str">
        <f t="shared" si="252"/>
        <v/>
      </c>
      <c r="LV131" s="191" t="str">
        <f t="shared" si="252"/>
        <v/>
      </c>
      <c r="LW131" s="191" t="str">
        <f t="shared" si="252"/>
        <v/>
      </c>
      <c r="LX131" s="191" t="str">
        <f t="shared" si="252"/>
        <v/>
      </c>
      <c r="LY131" s="191" t="str">
        <f t="shared" si="252"/>
        <v/>
      </c>
      <c r="LZ131" s="191" t="str">
        <f t="shared" si="252"/>
        <v/>
      </c>
      <c r="MA131" s="191" t="str">
        <f t="shared" si="252"/>
        <v/>
      </c>
      <c r="MB131" s="191" t="str">
        <f t="shared" si="252"/>
        <v/>
      </c>
      <c r="MC131" s="191" t="str">
        <f t="shared" si="252"/>
        <v/>
      </c>
      <c r="MD131" s="191" t="str">
        <f t="shared" ref="MD131:NU131" si="253">IF(OR(MD128="",MD129=""),"",DAY(MD128))</f>
        <v/>
      </c>
      <c r="ME131" s="191" t="str">
        <f t="shared" si="253"/>
        <v/>
      </c>
      <c r="MF131" s="191" t="str">
        <f t="shared" si="253"/>
        <v/>
      </c>
      <c r="MG131" s="191" t="str">
        <f t="shared" si="253"/>
        <v/>
      </c>
      <c r="MH131" s="191" t="str">
        <f t="shared" si="253"/>
        <v/>
      </c>
      <c r="MI131" s="191" t="str">
        <f t="shared" si="253"/>
        <v/>
      </c>
      <c r="MJ131" s="191" t="str">
        <f t="shared" si="253"/>
        <v/>
      </c>
      <c r="MK131" s="191" t="str">
        <f t="shared" si="253"/>
        <v/>
      </c>
      <c r="ML131" s="191" t="str">
        <f t="shared" si="253"/>
        <v/>
      </c>
      <c r="MM131" s="191" t="str">
        <f t="shared" si="253"/>
        <v/>
      </c>
      <c r="MN131" s="191" t="str">
        <f t="shared" si="253"/>
        <v/>
      </c>
      <c r="MO131" s="191" t="str">
        <f t="shared" si="253"/>
        <v/>
      </c>
      <c r="MP131" s="191" t="str">
        <f t="shared" si="253"/>
        <v/>
      </c>
      <c r="MQ131" s="191" t="str">
        <f t="shared" si="253"/>
        <v/>
      </c>
      <c r="MR131" s="191" t="str">
        <f t="shared" si="253"/>
        <v/>
      </c>
      <c r="MS131" s="191" t="str">
        <f t="shared" si="253"/>
        <v/>
      </c>
      <c r="MT131" s="191" t="str">
        <f t="shared" si="253"/>
        <v/>
      </c>
      <c r="MU131" s="191" t="str">
        <f t="shared" si="253"/>
        <v/>
      </c>
      <c r="MV131" s="191" t="str">
        <f t="shared" si="253"/>
        <v/>
      </c>
      <c r="MW131" s="191" t="str">
        <f t="shared" si="253"/>
        <v/>
      </c>
      <c r="MX131" s="191" t="str">
        <f t="shared" si="253"/>
        <v/>
      </c>
      <c r="MY131" s="191" t="str">
        <f t="shared" si="253"/>
        <v/>
      </c>
      <c r="MZ131" s="191" t="str">
        <f t="shared" si="253"/>
        <v/>
      </c>
      <c r="NA131" s="191" t="str">
        <f t="shared" si="253"/>
        <v/>
      </c>
      <c r="NB131" s="191" t="str">
        <f t="shared" si="253"/>
        <v/>
      </c>
      <c r="NC131" s="191" t="str">
        <f t="shared" si="253"/>
        <v/>
      </c>
      <c r="ND131" s="191" t="str">
        <f t="shared" si="253"/>
        <v/>
      </c>
      <c r="NE131" s="191" t="str">
        <f t="shared" si="253"/>
        <v/>
      </c>
      <c r="NF131" s="191" t="str">
        <f t="shared" si="253"/>
        <v/>
      </c>
      <c r="NG131" s="191" t="str">
        <f t="shared" si="253"/>
        <v/>
      </c>
      <c r="NH131" s="191" t="str">
        <f t="shared" si="253"/>
        <v/>
      </c>
      <c r="NI131" s="191" t="str">
        <f t="shared" si="253"/>
        <v/>
      </c>
      <c r="NJ131" s="191" t="str">
        <f t="shared" si="253"/>
        <v/>
      </c>
      <c r="NK131" s="191" t="str">
        <f t="shared" si="253"/>
        <v/>
      </c>
      <c r="NL131" s="191" t="str">
        <f t="shared" si="253"/>
        <v/>
      </c>
      <c r="NM131" s="191" t="str">
        <f t="shared" si="253"/>
        <v/>
      </c>
      <c r="NN131" s="191" t="str">
        <f t="shared" si="253"/>
        <v/>
      </c>
      <c r="NO131" s="191" t="str">
        <f t="shared" si="253"/>
        <v/>
      </c>
      <c r="NP131" s="191" t="str">
        <f t="shared" si="253"/>
        <v/>
      </c>
      <c r="NQ131" s="191" t="str">
        <f t="shared" si="253"/>
        <v/>
      </c>
      <c r="NR131" s="191" t="str">
        <f t="shared" si="253"/>
        <v/>
      </c>
      <c r="NS131" s="191" t="str">
        <f t="shared" si="253"/>
        <v/>
      </c>
      <c r="NT131" s="191" t="str">
        <f t="shared" si="253"/>
        <v/>
      </c>
      <c r="NU131" s="191" t="str">
        <f t="shared" si="253"/>
        <v/>
      </c>
    </row>
    <row r="132" spans="13:385" s="7" customFormat="1" ht="12.95" customHeight="1" x14ac:dyDescent="0.2">
      <c r="M132" s="91"/>
      <c r="N132" s="6"/>
      <c r="O132" s="6"/>
      <c r="P132" s="6"/>
      <c r="Q132" s="6"/>
      <c r="R132" s="6" t="s">
        <v>71</v>
      </c>
      <c r="S132" s="6" t="s">
        <v>72</v>
      </c>
      <c r="T132" s="6" t="s">
        <v>31</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row>
    <row r="133" spans="13:385" s="7" customFormat="1" ht="12.95" customHeight="1" x14ac:dyDescent="0.2">
      <c r="M133" s="91"/>
      <c r="N133" s="188" t="s">
        <v>105</v>
      </c>
      <c r="O133" s="6"/>
      <c r="P133" s="6"/>
      <c r="Q133" s="6"/>
      <c r="R133" s="6" t="s">
        <v>36</v>
      </c>
      <c r="S133" s="6" t="s">
        <v>37</v>
      </c>
      <c r="T133" s="152">
        <v>1</v>
      </c>
      <c r="U133" s="153">
        <v>2</v>
      </c>
      <c r="V133" s="6">
        <v>3</v>
      </c>
      <c r="W133" s="6">
        <v>4</v>
      </c>
      <c r="X133" s="6">
        <v>5</v>
      </c>
      <c r="Y133" s="6">
        <v>6</v>
      </c>
      <c r="Z133" s="6">
        <v>7</v>
      </c>
      <c r="AA133" s="6">
        <v>8</v>
      </c>
      <c r="AB133" s="6">
        <v>9</v>
      </c>
      <c r="AC133" s="6">
        <v>10</v>
      </c>
      <c r="AD133" s="6">
        <v>11</v>
      </c>
      <c r="AE133" s="6">
        <v>12</v>
      </c>
      <c r="AF133" s="6">
        <v>13</v>
      </c>
      <c r="AG133" s="6">
        <v>14</v>
      </c>
      <c r="AH133" s="6">
        <v>15</v>
      </c>
      <c r="AI133" s="6">
        <v>16</v>
      </c>
      <c r="AJ133" s="6">
        <v>17</v>
      </c>
      <c r="AK133" s="6">
        <v>18</v>
      </c>
      <c r="AL133" s="6">
        <v>19</v>
      </c>
      <c r="AM133" s="6">
        <v>20</v>
      </c>
      <c r="AN133" s="6">
        <v>21</v>
      </c>
      <c r="AO133" s="6">
        <v>22</v>
      </c>
      <c r="AP133" s="6">
        <v>23</v>
      </c>
      <c r="AQ133" s="6">
        <v>24</v>
      </c>
      <c r="AR133" s="6">
        <v>25</v>
      </c>
      <c r="AS133" s="6">
        <v>26</v>
      </c>
      <c r="AT133" s="6">
        <v>27</v>
      </c>
      <c r="AU133" s="6">
        <v>28</v>
      </c>
      <c r="AV133" s="6">
        <v>29</v>
      </c>
      <c r="AW133" s="6">
        <v>30</v>
      </c>
      <c r="AX133" s="6">
        <v>31</v>
      </c>
      <c r="AY133" s="6">
        <v>32</v>
      </c>
      <c r="AZ133" s="6">
        <v>33</v>
      </c>
      <c r="BA133" s="6">
        <v>34</v>
      </c>
      <c r="BB133" s="6">
        <v>35</v>
      </c>
      <c r="BC133" s="6">
        <v>36</v>
      </c>
      <c r="BD133" s="6">
        <v>37</v>
      </c>
      <c r="BE133" s="6">
        <v>38</v>
      </c>
      <c r="BF133" s="6">
        <v>39</v>
      </c>
      <c r="BG133" s="6">
        <v>40</v>
      </c>
      <c r="BH133" s="6">
        <v>41</v>
      </c>
      <c r="BI133" s="6">
        <v>42</v>
      </c>
      <c r="BJ133" s="6">
        <v>43</v>
      </c>
      <c r="BK133" s="6">
        <v>44</v>
      </c>
      <c r="BL133" s="6">
        <v>45</v>
      </c>
      <c r="BM133" s="6">
        <v>46</v>
      </c>
      <c r="BN133" s="6">
        <v>47</v>
      </c>
      <c r="BO133" s="6">
        <v>48</v>
      </c>
      <c r="BP133" s="6">
        <v>49</v>
      </c>
      <c r="BQ133" s="6">
        <v>50</v>
      </c>
      <c r="BR133" s="6">
        <v>51</v>
      </c>
      <c r="BS133" s="6">
        <v>52</v>
      </c>
      <c r="BT133" s="6">
        <v>53</v>
      </c>
      <c r="BU133" s="6">
        <v>54</v>
      </c>
      <c r="BV133" s="6">
        <v>55</v>
      </c>
      <c r="BW133" s="6">
        <v>56</v>
      </c>
      <c r="BX133" s="6">
        <v>57</v>
      </c>
      <c r="BY133" s="6">
        <v>58</v>
      </c>
      <c r="BZ133" s="6">
        <v>59</v>
      </c>
      <c r="CA133" s="6">
        <v>60</v>
      </c>
      <c r="CB133" s="6">
        <v>61</v>
      </c>
      <c r="CC133" s="6">
        <v>62</v>
      </c>
      <c r="CD133" s="6">
        <v>63</v>
      </c>
      <c r="CE133" s="6">
        <v>64</v>
      </c>
      <c r="CF133" s="6">
        <v>65</v>
      </c>
      <c r="CG133" s="6">
        <v>66</v>
      </c>
      <c r="CH133" s="6">
        <v>67</v>
      </c>
      <c r="CI133" s="6">
        <v>68</v>
      </c>
      <c r="CJ133" s="6">
        <v>69</v>
      </c>
      <c r="CK133" s="6">
        <v>70</v>
      </c>
      <c r="CL133" s="6">
        <v>71</v>
      </c>
      <c r="CM133" s="6">
        <v>72</v>
      </c>
      <c r="CN133" s="6">
        <v>73</v>
      </c>
      <c r="CO133" s="6">
        <v>74</v>
      </c>
      <c r="CP133" s="6">
        <v>75</v>
      </c>
      <c r="CQ133" s="6">
        <v>76</v>
      </c>
      <c r="CR133" s="6">
        <v>77</v>
      </c>
      <c r="CS133" s="6">
        <v>78</v>
      </c>
      <c r="CT133" s="6">
        <v>79</v>
      </c>
      <c r="CU133" s="6">
        <v>80</v>
      </c>
      <c r="CV133" s="6">
        <v>81</v>
      </c>
      <c r="CW133" s="6">
        <v>82</v>
      </c>
      <c r="CX133" s="6">
        <v>83</v>
      </c>
      <c r="CY133" s="6">
        <v>84</v>
      </c>
      <c r="CZ133" s="6">
        <v>85</v>
      </c>
      <c r="DA133" s="6">
        <v>86</v>
      </c>
      <c r="DB133" s="6">
        <v>87</v>
      </c>
      <c r="DC133" s="6">
        <v>88</v>
      </c>
      <c r="DD133" s="6">
        <v>89</v>
      </c>
      <c r="DE133" s="6">
        <v>90</v>
      </c>
      <c r="DF133" s="6">
        <v>91</v>
      </c>
      <c r="DG133" s="6">
        <v>92</v>
      </c>
      <c r="DH133" s="6">
        <v>93</v>
      </c>
      <c r="DI133" s="6">
        <v>94</v>
      </c>
      <c r="DJ133" s="6">
        <v>95</v>
      </c>
      <c r="DK133" s="6">
        <v>96</v>
      </c>
      <c r="DL133" s="6">
        <v>97</v>
      </c>
      <c r="DM133" s="6">
        <v>98</v>
      </c>
      <c r="DN133" s="6">
        <v>99</v>
      </c>
      <c r="DO133" s="6">
        <v>100</v>
      </c>
      <c r="DP133" s="6">
        <v>101</v>
      </c>
      <c r="DQ133" s="6">
        <v>102</v>
      </c>
      <c r="DR133" s="6">
        <v>103</v>
      </c>
      <c r="DS133" s="6">
        <v>104</v>
      </c>
      <c r="DT133" s="6">
        <v>105</v>
      </c>
      <c r="DU133" s="6">
        <v>106</v>
      </c>
      <c r="DV133" s="6">
        <v>107</v>
      </c>
      <c r="DW133" s="6">
        <v>108</v>
      </c>
      <c r="DX133" s="6">
        <v>109</v>
      </c>
      <c r="DY133" s="6">
        <v>110</v>
      </c>
      <c r="DZ133" s="6">
        <v>111</v>
      </c>
      <c r="EA133" s="6">
        <v>112</v>
      </c>
      <c r="EB133" s="6">
        <v>113</v>
      </c>
      <c r="EC133" s="6">
        <v>114</v>
      </c>
      <c r="ED133" s="6">
        <v>115</v>
      </c>
      <c r="EE133" s="6">
        <v>116</v>
      </c>
      <c r="EF133" s="6">
        <v>117</v>
      </c>
      <c r="EG133" s="6">
        <v>118</v>
      </c>
      <c r="EH133" s="6">
        <v>119</v>
      </c>
      <c r="EI133" s="6">
        <v>120</v>
      </c>
      <c r="EJ133" s="6">
        <v>121</v>
      </c>
      <c r="EK133" s="6">
        <v>122</v>
      </c>
      <c r="EL133" s="6">
        <v>123</v>
      </c>
      <c r="EM133" s="6">
        <v>124</v>
      </c>
      <c r="EN133" s="6">
        <v>125</v>
      </c>
      <c r="EO133" s="6">
        <v>126</v>
      </c>
      <c r="EP133" s="6">
        <v>127</v>
      </c>
      <c r="EQ133" s="6">
        <v>128</v>
      </c>
      <c r="ER133" s="6">
        <v>129</v>
      </c>
      <c r="ES133" s="6">
        <v>130</v>
      </c>
      <c r="ET133" s="6">
        <v>131</v>
      </c>
      <c r="EU133" s="6">
        <v>132</v>
      </c>
      <c r="EV133" s="6">
        <v>133</v>
      </c>
      <c r="EW133" s="6">
        <v>134</v>
      </c>
      <c r="EX133" s="6">
        <v>135</v>
      </c>
      <c r="EY133" s="6">
        <v>136</v>
      </c>
      <c r="EZ133" s="6">
        <v>137</v>
      </c>
      <c r="FA133" s="6">
        <v>138</v>
      </c>
      <c r="FB133" s="6">
        <v>139</v>
      </c>
      <c r="FC133" s="6">
        <v>140</v>
      </c>
      <c r="FD133" s="6">
        <v>141</v>
      </c>
      <c r="FE133" s="6">
        <v>142</v>
      </c>
      <c r="FF133" s="6">
        <v>143</v>
      </c>
      <c r="FG133" s="6">
        <v>144</v>
      </c>
      <c r="FH133" s="6">
        <v>145</v>
      </c>
      <c r="FI133" s="6">
        <v>146</v>
      </c>
      <c r="FJ133" s="6">
        <v>147</v>
      </c>
      <c r="FK133" s="6">
        <v>148</v>
      </c>
      <c r="FL133" s="6">
        <v>149</v>
      </c>
      <c r="FM133" s="6">
        <v>150</v>
      </c>
      <c r="FN133" s="6">
        <v>151</v>
      </c>
      <c r="FO133" s="6">
        <v>152</v>
      </c>
      <c r="FP133" s="6">
        <v>153</v>
      </c>
      <c r="FQ133" s="6">
        <v>154</v>
      </c>
      <c r="FR133" s="6">
        <v>155</v>
      </c>
      <c r="FS133" s="6">
        <v>156</v>
      </c>
      <c r="FT133" s="6">
        <v>157</v>
      </c>
      <c r="FU133" s="6">
        <v>158</v>
      </c>
      <c r="FV133" s="6">
        <v>159</v>
      </c>
      <c r="FW133" s="6">
        <v>160</v>
      </c>
      <c r="FX133" s="6">
        <v>161</v>
      </c>
      <c r="FY133" s="6">
        <v>162</v>
      </c>
      <c r="FZ133" s="6">
        <v>163</v>
      </c>
      <c r="GA133" s="6">
        <v>164</v>
      </c>
      <c r="GB133" s="6">
        <v>165</v>
      </c>
      <c r="GC133" s="6">
        <v>166</v>
      </c>
      <c r="GD133" s="6">
        <v>167</v>
      </c>
      <c r="GE133" s="6">
        <v>168</v>
      </c>
      <c r="GF133" s="6">
        <v>169</v>
      </c>
      <c r="GG133" s="6">
        <v>170</v>
      </c>
      <c r="GH133" s="6">
        <v>171</v>
      </c>
      <c r="GI133" s="6">
        <v>172</v>
      </c>
      <c r="GJ133" s="6">
        <v>173</v>
      </c>
      <c r="GK133" s="6">
        <v>174</v>
      </c>
      <c r="GL133" s="6">
        <v>175</v>
      </c>
      <c r="GM133" s="6">
        <v>176</v>
      </c>
      <c r="GN133" s="6">
        <v>177</v>
      </c>
      <c r="GO133" s="6">
        <v>178</v>
      </c>
      <c r="GP133" s="6">
        <v>179</v>
      </c>
      <c r="GQ133" s="6">
        <v>180</v>
      </c>
      <c r="GR133" s="6">
        <v>181</v>
      </c>
      <c r="GS133" s="6">
        <v>182</v>
      </c>
      <c r="GT133" s="6">
        <v>183</v>
      </c>
      <c r="GU133" s="6">
        <v>184</v>
      </c>
      <c r="GV133" s="6">
        <v>185</v>
      </c>
      <c r="GW133" s="6">
        <v>186</v>
      </c>
      <c r="GX133" s="6">
        <v>187</v>
      </c>
      <c r="GY133" s="6">
        <v>188</v>
      </c>
      <c r="GZ133" s="6">
        <v>189</v>
      </c>
      <c r="HA133" s="6">
        <v>190</v>
      </c>
      <c r="HB133" s="6">
        <v>191</v>
      </c>
      <c r="HC133" s="6">
        <v>192</v>
      </c>
      <c r="HD133" s="6">
        <v>193</v>
      </c>
      <c r="HE133" s="6">
        <v>194</v>
      </c>
      <c r="HF133" s="6">
        <v>195</v>
      </c>
      <c r="HG133" s="6">
        <v>196</v>
      </c>
      <c r="HH133" s="6">
        <v>197</v>
      </c>
      <c r="HI133" s="6">
        <v>198</v>
      </c>
      <c r="HJ133" s="6">
        <v>199</v>
      </c>
      <c r="HK133" s="6">
        <v>200</v>
      </c>
      <c r="HL133" s="6">
        <v>201</v>
      </c>
      <c r="HM133" s="6">
        <v>202</v>
      </c>
      <c r="HN133" s="6">
        <v>203</v>
      </c>
      <c r="HO133" s="6">
        <v>204</v>
      </c>
      <c r="HP133" s="6">
        <v>205</v>
      </c>
      <c r="HQ133" s="6">
        <v>206</v>
      </c>
      <c r="HR133" s="6">
        <v>207</v>
      </c>
      <c r="HS133" s="6">
        <v>208</v>
      </c>
      <c r="HT133" s="6">
        <v>209</v>
      </c>
      <c r="HU133" s="6">
        <v>210</v>
      </c>
      <c r="HV133" s="6">
        <v>211</v>
      </c>
      <c r="HW133" s="6">
        <v>212</v>
      </c>
      <c r="HX133" s="6">
        <v>213</v>
      </c>
      <c r="HY133" s="6">
        <v>214</v>
      </c>
      <c r="HZ133" s="6">
        <v>215</v>
      </c>
      <c r="IA133" s="6">
        <v>216</v>
      </c>
      <c r="IB133" s="6">
        <v>217</v>
      </c>
      <c r="IC133" s="6">
        <v>218</v>
      </c>
      <c r="ID133" s="6">
        <v>219</v>
      </c>
      <c r="IE133" s="6">
        <v>220</v>
      </c>
      <c r="IF133" s="6">
        <v>221</v>
      </c>
      <c r="IG133" s="6">
        <v>222</v>
      </c>
      <c r="IH133" s="6">
        <v>223</v>
      </c>
      <c r="II133" s="6">
        <v>224</v>
      </c>
      <c r="IJ133" s="6">
        <v>225</v>
      </c>
      <c r="IK133" s="6">
        <v>226</v>
      </c>
      <c r="IL133" s="6">
        <v>227</v>
      </c>
      <c r="IM133" s="6">
        <v>228</v>
      </c>
      <c r="IN133" s="6">
        <v>229</v>
      </c>
      <c r="IO133" s="6">
        <v>230</v>
      </c>
      <c r="IP133" s="6">
        <v>231</v>
      </c>
      <c r="IQ133" s="6">
        <v>232</v>
      </c>
      <c r="IR133" s="6">
        <v>233</v>
      </c>
      <c r="IS133" s="6">
        <v>234</v>
      </c>
      <c r="IT133" s="6">
        <v>235</v>
      </c>
      <c r="IU133" s="6">
        <v>236</v>
      </c>
      <c r="IV133" s="6">
        <v>237</v>
      </c>
      <c r="IW133" s="6">
        <v>238</v>
      </c>
      <c r="IX133" s="6">
        <v>239</v>
      </c>
      <c r="IY133" s="6">
        <v>240</v>
      </c>
      <c r="IZ133" s="6">
        <v>241</v>
      </c>
      <c r="JA133" s="6">
        <v>242</v>
      </c>
      <c r="JB133" s="6">
        <v>243</v>
      </c>
      <c r="JC133" s="6">
        <v>244</v>
      </c>
      <c r="JD133" s="6">
        <v>245</v>
      </c>
      <c r="JE133" s="6">
        <v>246</v>
      </c>
      <c r="JF133" s="6">
        <v>247</v>
      </c>
      <c r="JG133" s="6">
        <v>248</v>
      </c>
      <c r="JH133" s="6">
        <v>249</v>
      </c>
      <c r="JI133" s="6">
        <v>250</v>
      </c>
      <c r="JJ133" s="6">
        <v>251</v>
      </c>
      <c r="JK133" s="6">
        <v>252</v>
      </c>
      <c r="JL133" s="6">
        <v>253</v>
      </c>
      <c r="JM133" s="6">
        <v>254</v>
      </c>
      <c r="JN133" s="6">
        <v>255</v>
      </c>
      <c r="JO133" s="6">
        <v>256</v>
      </c>
      <c r="JP133" s="6">
        <v>257</v>
      </c>
      <c r="JQ133" s="6">
        <v>258</v>
      </c>
      <c r="JR133" s="6">
        <v>259</v>
      </c>
      <c r="JS133" s="6">
        <v>260</v>
      </c>
      <c r="JT133" s="6">
        <v>261</v>
      </c>
      <c r="JU133" s="6">
        <v>262</v>
      </c>
      <c r="JV133" s="6">
        <v>263</v>
      </c>
      <c r="JW133" s="6">
        <v>264</v>
      </c>
      <c r="JX133" s="6">
        <v>265</v>
      </c>
      <c r="JY133" s="6">
        <v>266</v>
      </c>
      <c r="JZ133" s="6">
        <v>267</v>
      </c>
      <c r="KA133" s="6">
        <v>268</v>
      </c>
      <c r="KB133" s="6">
        <v>269</v>
      </c>
      <c r="KC133" s="6">
        <v>270</v>
      </c>
      <c r="KD133" s="6">
        <v>271</v>
      </c>
      <c r="KE133" s="6">
        <v>272</v>
      </c>
      <c r="KF133" s="6">
        <v>273</v>
      </c>
      <c r="KG133" s="6">
        <v>274</v>
      </c>
      <c r="KH133" s="6">
        <v>275</v>
      </c>
      <c r="KI133" s="6">
        <v>276</v>
      </c>
      <c r="KJ133" s="6">
        <v>277</v>
      </c>
      <c r="KK133" s="6">
        <v>278</v>
      </c>
      <c r="KL133" s="6">
        <v>279</v>
      </c>
      <c r="KM133" s="6">
        <v>280</v>
      </c>
      <c r="KN133" s="6">
        <v>281</v>
      </c>
      <c r="KO133" s="6">
        <v>282</v>
      </c>
      <c r="KP133" s="6">
        <v>283</v>
      </c>
      <c r="KQ133" s="6">
        <v>284</v>
      </c>
      <c r="KR133" s="6">
        <v>285</v>
      </c>
      <c r="KS133" s="6">
        <v>286</v>
      </c>
      <c r="KT133" s="6">
        <v>287</v>
      </c>
      <c r="KU133" s="6">
        <v>288</v>
      </c>
      <c r="KV133" s="6">
        <v>289</v>
      </c>
      <c r="KW133" s="6">
        <v>290</v>
      </c>
      <c r="KX133" s="6">
        <v>291</v>
      </c>
      <c r="KY133" s="6">
        <v>292</v>
      </c>
      <c r="KZ133" s="6">
        <v>293</v>
      </c>
      <c r="LA133" s="6">
        <v>294</v>
      </c>
      <c r="LB133" s="6">
        <v>295</v>
      </c>
      <c r="LC133" s="6">
        <v>296</v>
      </c>
      <c r="LD133" s="6">
        <v>297</v>
      </c>
      <c r="LE133" s="6">
        <v>298</v>
      </c>
      <c r="LF133" s="6">
        <v>299</v>
      </c>
      <c r="LG133" s="6">
        <v>300</v>
      </c>
      <c r="LH133" s="6">
        <v>301</v>
      </c>
      <c r="LI133" s="6">
        <v>302</v>
      </c>
      <c r="LJ133" s="6">
        <v>303</v>
      </c>
      <c r="LK133" s="6">
        <v>304</v>
      </c>
      <c r="LL133" s="6">
        <v>305</v>
      </c>
      <c r="LM133" s="6">
        <v>306</v>
      </c>
      <c r="LN133" s="6">
        <v>307</v>
      </c>
      <c r="LO133" s="6">
        <v>308</v>
      </c>
      <c r="LP133" s="6">
        <v>309</v>
      </c>
      <c r="LQ133" s="6">
        <v>310</v>
      </c>
      <c r="LR133" s="6">
        <v>311</v>
      </c>
      <c r="LS133" s="6">
        <v>312</v>
      </c>
      <c r="LT133" s="6">
        <v>313</v>
      </c>
      <c r="LU133" s="6">
        <v>314</v>
      </c>
      <c r="LV133" s="6">
        <v>315</v>
      </c>
      <c r="LW133" s="6">
        <v>316</v>
      </c>
      <c r="LX133" s="6">
        <v>317</v>
      </c>
      <c r="LY133" s="6">
        <v>318</v>
      </c>
      <c r="LZ133" s="6">
        <v>319</v>
      </c>
      <c r="MA133" s="6">
        <v>320</v>
      </c>
      <c r="MB133" s="6">
        <v>321</v>
      </c>
      <c r="MC133" s="6">
        <v>322</v>
      </c>
      <c r="MD133" s="6">
        <v>323</v>
      </c>
      <c r="ME133" s="6">
        <v>324</v>
      </c>
      <c r="MF133" s="6">
        <v>325</v>
      </c>
      <c r="MG133" s="6">
        <v>326</v>
      </c>
      <c r="MH133" s="6">
        <v>327</v>
      </c>
      <c r="MI133" s="6">
        <v>328</v>
      </c>
      <c r="MJ133" s="6">
        <v>329</v>
      </c>
      <c r="MK133" s="6">
        <v>330</v>
      </c>
      <c r="ML133" s="6">
        <v>331</v>
      </c>
      <c r="MM133" s="6">
        <v>332</v>
      </c>
      <c r="MN133" s="6">
        <v>333</v>
      </c>
      <c r="MO133" s="6">
        <v>334</v>
      </c>
      <c r="MP133" s="6">
        <v>335</v>
      </c>
      <c r="MQ133" s="6">
        <v>336</v>
      </c>
      <c r="MR133" s="6">
        <v>337</v>
      </c>
      <c r="MS133" s="6">
        <v>338</v>
      </c>
      <c r="MT133" s="6">
        <v>339</v>
      </c>
      <c r="MU133" s="6">
        <v>340</v>
      </c>
      <c r="MV133" s="6">
        <v>341</v>
      </c>
      <c r="MW133" s="6">
        <v>342</v>
      </c>
      <c r="MX133" s="6">
        <v>343</v>
      </c>
      <c r="MY133" s="6">
        <v>344</v>
      </c>
      <c r="MZ133" s="6">
        <v>345</v>
      </c>
      <c r="NA133" s="6">
        <v>346</v>
      </c>
      <c r="NB133" s="6">
        <v>347</v>
      </c>
      <c r="NC133" s="6">
        <v>348</v>
      </c>
      <c r="ND133" s="6">
        <v>349</v>
      </c>
      <c r="NE133" s="6">
        <v>350</v>
      </c>
      <c r="NF133" s="6">
        <v>351</v>
      </c>
      <c r="NG133" s="6">
        <v>352</v>
      </c>
      <c r="NH133" s="6">
        <v>353</v>
      </c>
      <c r="NI133" s="6">
        <v>354</v>
      </c>
      <c r="NJ133" s="6">
        <v>355</v>
      </c>
      <c r="NK133" s="6">
        <v>356</v>
      </c>
      <c r="NL133" s="6">
        <v>357</v>
      </c>
      <c r="NM133" s="6">
        <v>358</v>
      </c>
      <c r="NN133" s="6">
        <v>359</v>
      </c>
      <c r="NO133" s="6">
        <v>360</v>
      </c>
      <c r="NP133" s="6">
        <v>361</v>
      </c>
      <c r="NQ133" s="6">
        <v>362</v>
      </c>
      <c r="NR133" s="6">
        <v>363</v>
      </c>
      <c r="NS133" s="6">
        <v>364</v>
      </c>
      <c r="NT133" s="6">
        <v>365</v>
      </c>
      <c r="NU133" s="6">
        <v>366</v>
      </c>
    </row>
    <row r="134" spans="13:385" s="7" customFormat="1" ht="12.95" customHeight="1" x14ac:dyDescent="0.2">
      <c r="M134" s="91"/>
      <c r="N134" s="189" t="s">
        <v>74</v>
      </c>
      <c r="O134" s="163"/>
      <c r="P134" s="163"/>
      <c r="Q134" s="163"/>
      <c r="R134" s="155" t="str">
        <f>IF(SUM(R67:R78)&gt;0,MIN(R67:R78),"")</f>
        <v/>
      </c>
      <c r="S134" s="155" t="str">
        <f>IF(R134="","",(R134+B37)-1)</f>
        <v/>
      </c>
      <c r="T134" s="156" t="str">
        <f>IF(R134="","",R134)</f>
        <v/>
      </c>
      <c r="U134" s="156" t="str">
        <f t="shared" ref="U134:AF134" si="254">IF($R134="","",IF($R134+COLUMN(A135)&gt;$S134,"",T134+1))</f>
        <v/>
      </c>
      <c r="V134" s="156" t="str">
        <f t="shared" si="254"/>
        <v/>
      </c>
      <c r="W134" s="156" t="str">
        <f t="shared" si="254"/>
        <v/>
      </c>
      <c r="X134" s="156" t="str">
        <f t="shared" si="254"/>
        <v/>
      </c>
      <c r="Y134" s="156" t="str">
        <f t="shared" si="254"/>
        <v/>
      </c>
      <c r="Z134" s="156" t="str">
        <f t="shared" si="254"/>
        <v/>
      </c>
      <c r="AA134" s="156" t="str">
        <f t="shared" si="254"/>
        <v/>
      </c>
      <c r="AB134" s="156" t="str">
        <f t="shared" si="254"/>
        <v/>
      </c>
      <c r="AC134" s="156" t="str">
        <f t="shared" si="254"/>
        <v/>
      </c>
      <c r="AD134" s="156" t="str">
        <f t="shared" si="254"/>
        <v/>
      </c>
      <c r="AE134" s="156" t="str">
        <f t="shared" si="254"/>
        <v/>
      </c>
      <c r="AF134" s="156" t="str">
        <f t="shared" si="254"/>
        <v/>
      </c>
      <c r="AG134" s="156" t="str">
        <f t="shared" ref="AG134:CR134" si="255">IF($R134="","",IF($R134+COLUMN(M134)&gt;$S134,"",AF134+1))</f>
        <v/>
      </c>
      <c r="AH134" s="156" t="str">
        <f t="shared" si="255"/>
        <v/>
      </c>
      <c r="AI134" s="156" t="str">
        <f t="shared" si="255"/>
        <v/>
      </c>
      <c r="AJ134" s="156" t="str">
        <f t="shared" si="255"/>
        <v/>
      </c>
      <c r="AK134" s="156" t="str">
        <f t="shared" si="255"/>
        <v/>
      </c>
      <c r="AL134" s="156" t="str">
        <f t="shared" si="255"/>
        <v/>
      </c>
      <c r="AM134" s="156" t="str">
        <f t="shared" si="255"/>
        <v/>
      </c>
      <c r="AN134" s="156" t="str">
        <f t="shared" si="255"/>
        <v/>
      </c>
      <c r="AO134" s="156" t="str">
        <f t="shared" si="255"/>
        <v/>
      </c>
      <c r="AP134" s="156" t="str">
        <f t="shared" si="255"/>
        <v/>
      </c>
      <c r="AQ134" s="156" t="str">
        <f t="shared" si="255"/>
        <v/>
      </c>
      <c r="AR134" s="156" t="str">
        <f t="shared" si="255"/>
        <v/>
      </c>
      <c r="AS134" s="156" t="str">
        <f t="shared" si="255"/>
        <v/>
      </c>
      <c r="AT134" s="156" t="str">
        <f t="shared" si="255"/>
        <v/>
      </c>
      <c r="AU134" s="156" t="str">
        <f t="shared" si="255"/>
        <v/>
      </c>
      <c r="AV134" s="156" t="str">
        <f t="shared" si="255"/>
        <v/>
      </c>
      <c r="AW134" s="156" t="str">
        <f t="shared" si="255"/>
        <v/>
      </c>
      <c r="AX134" s="156" t="str">
        <f t="shared" si="255"/>
        <v/>
      </c>
      <c r="AY134" s="156" t="str">
        <f t="shared" si="255"/>
        <v/>
      </c>
      <c r="AZ134" s="156" t="str">
        <f t="shared" si="255"/>
        <v/>
      </c>
      <c r="BA134" s="156" t="str">
        <f t="shared" si="255"/>
        <v/>
      </c>
      <c r="BB134" s="156" t="str">
        <f t="shared" si="255"/>
        <v/>
      </c>
      <c r="BC134" s="156" t="str">
        <f t="shared" si="255"/>
        <v/>
      </c>
      <c r="BD134" s="156" t="str">
        <f t="shared" si="255"/>
        <v/>
      </c>
      <c r="BE134" s="156" t="str">
        <f t="shared" si="255"/>
        <v/>
      </c>
      <c r="BF134" s="156" t="str">
        <f t="shared" si="255"/>
        <v/>
      </c>
      <c r="BG134" s="156" t="str">
        <f t="shared" si="255"/>
        <v/>
      </c>
      <c r="BH134" s="156" t="str">
        <f t="shared" si="255"/>
        <v/>
      </c>
      <c r="BI134" s="156" t="str">
        <f t="shared" si="255"/>
        <v/>
      </c>
      <c r="BJ134" s="156" t="str">
        <f t="shared" si="255"/>
        <v/>
      </c>
      <c r="BK134" s="156" t="str">
        <f t="shared" si="255"/>
        <v/>
      </c>
      <c r="BL134" s="156" t="str">
        <f t="shared" si="255"/>
        <v/>
      </c>
      <c r="BM134" s="156" t="str">
        <f t="shared" si="255"/>
        <v/>
      </c>
      <c r="BN134" s="156" t="str">
        <f t="shared" si="255"/>
        <v/>
      </c>
      <c r="BO134" s="156" t="str">
        <f t="shared" si="255"/>
        <v/>
      </c>
      <c r="BP134" s="156" t="str">
        <f t="shared" si="255"/>
        <v/>
      </c>
      <c r="BQ134" s="156" t="str">
        <f t="shared" si="255"/>
        <v/>
      </c>
      <c r="BR134" s="156" t="str">
        <f t="shared" si="255"/>
        <v/>
      </c>
      <c r="BS134" s="156" t="str">
        <f t="shared" si="255"/>
        <v/>
      </c>
      <c r="BT134" s="156" t="str">
        <f t="shared" si="255"/>
        <v/>
      </c>
      <c r="BU134" s="156" t="str">
        <f t="shared" si="255"/>
        <v/>
      </c>
      <c r="BV134" s="156" t="str">
        <f t="shared" si="255"/>
        <v/>
      </c>
      <c r="BW134" s="156" t="str">
        <f t="shared" si="255"/>
        <v/>
      </c>
      <c r="BX134" s="156" t="str">
        <f t="shared" si="255"/>
        <v/>
      </c>
      <c r="BY134" s="156" t="str">
        <f t="shared" si="255"/>
        <v/>
      </c>
      <c r="BZ134" s="156" t="str">
        <f t="shared" si="255"/>
        <v/>
      </c>
      <c r="CA134" s="156" t="str">
        <f t="shared" si="255"/>
        <v/>
      </c>
      <c r="CB134" s="156" t="str">
        <f t="shared" si="255"/>
        <v/>
      </c>
      <c r="CC134" s="156" t="str">
        <f t="shared" si="255"/>
        <v/>
      </c>
      <c r="CD134" s="156" t="str">
        <f t="shared" si="255"/>
        <v/>
      </c>
      <c r="CE134" s="156" t="str">
        <f t="shared" si="255"/>
        <v/>
      </c>
      <c r="CF134" s="156" t="str">
        <f t="shared" si="255"/>
        <v/>
      </c>
      <c r="CG134" s="156" t="str">
        <f t="shared" si="255"/>
        <v/>
      </c>
      <c r="CH134" s="156" t="str">
        <f t="shared" si="255"/>
        <v/>
      </c>
      <c r="CI134" s="156" t="str">
        <f t="shared" si="255"/>
        <v/>
      </c>
      <c r="CJ134" s="156" t="str">
        <f t="shared" si="255"/>
        <v/>
      </c>
      <c r="CK134" s="156" t="str">
        <f t="shared" si="255"/>
        <v/>
      </c>
      <c r="CL134" s="156" t="str">
        <f t="shared" si="255"/>
        <v/>
      </c>
      <c r="CM134" s="156" t="str">
        <f t="shared" si="255"/>
        <v/>
      </c>
      <c r="CN134" s="156" t="str">
        <f t="shared" si="255"/>
        <v/>
      </c>
      <c r="CO134" s="156" t="str">
        <f t="shared" si="255"/>
        <v/>
      </c>
      <c r="CP134" s="156" t="str">
        <f t="shared" si="255"/>
        <v/>
      </c>
      <c r="CQ134" s="156" t="str">
        <f t="shared" si="255"/>
        <v/>
      </c>
      <c r="CR134" s="156" t="str">
        <f t="shared" si="255"/>
        <v/>
      </c>
      <c r="CS134" s="156" t="str">
        <f t="shared" ref="CS134:FD134" si="256">IF($R134="","",IF($R134+COLUMN(BY134)&gt;$S134,"",CR134+1))</f>
        <v/>
      </c>
      <c r="CT134" s="156" t="str">
        <f t="shared" si="256"/>
        <v/>
      </c>
      <c r="CU134" s="156" t="str">
        <f t="shared" si="256"/>
        <v/>
      </c>
      <c r="CV134" s="156" t="str">
        <f t="shared" si="256"/>
        <v/>
      </c>
      <c r="CW134" s="156" t="str">
        <f t="shared" si="256"/>
        <v/>
      </c>
      <c r="CX134" s="156" t="str">
        <f t="shared" si="256"/>
        <v/>
      </c>
      <c r="CY134" s="156" t="str">
        <f t="shared" si="256"/>
        <v/>
      </c>
      <c r="CZ134" s="156" t="str">
        <f t="shared" si="256"/>
        <v/>
      </c>
      <c r="DA134" s="156" t="str">
        <f t="shared" si="256"/>
        <v/>
      </c>
      <c r="DB134" s="156" t="str">
        <f t="shared" si="256"/>
        <v/>
      </c>
      <c r="DC134" s="156" t="str">
        <f t="shared" si="256"/>
        <v/>
      </c>
      <c r="DD134" s="156" t="str">
        <f t="shared" si="256"/>
        <v/>
      </c>
      <c r="DE134" s="156" t="str">
        <f t="shared" si="256"/>
        <v/>
      </c>
      <c r="DF134" s="156" t="str">
        <f t="shared" si="256"/>
        <v/>
      </c>
      <c r="DG134" s="156" t="str">
        <f t="shared" si="256"/>
        <v/>
      </c>
      <c r="DH134" s="156" t="str">
        <f t="shared" si="256"/>
        <v/>
      </c>
      <c r="DI134" s="156" t="str">
        <f t="shared" si="256"/>
        <v/>
      </c>
      <c r="DJ134" s="156" t="str">
        <f t="shared" si="256"/>
        <v/>
      </c>
      <c r="DK134" s="156" t="str">
        <f t="shared" si="256"/>
        <v/>
      </c>
      <c r="DL134" s="156" t="str">
        <f t="shared" si="256"/>
        <v/>
      </c>
      <c r="DM134" s="156" t="str">
        <f t="shared" si="256"/>
        <v/>
      </c>
      <c r="DN134" s="156" t="str">
        <f t="shared" si="256"/>
        <v/>
      </c>
      <c r="DO134" s="156" t="str">
        <f t="shared" si="256"/>
        <v/>
      </c>
      <c r="DP134" s="156" t="str">
        <f t="shared" si="256"/>
        <v/>
      </c>
      <c r="DQ134" s="156" t="str">
        <f t="shared" si="256"/>
        <v/>
      </c>
      <c r="DR134" s="156" t="str">
        <f t="shared" si="256"/>
        <v/>
      </c>
      <c r="DS134" s="156" t="str">
        <f t="shared" si="256"/>
        <v/>
      </c>
      <c r="DT134" s="156" t="str">
        <f t="shared" si="256"/>
        <v/>
      </c>
      <c r="DU134" s="156" t="str">
        <f t="shared" si="256"/>
        <v/>
      </c>
      <c r="DV134" s="156" t="str">
        <f t="shared" si="256"/>
        <v/>
      </c>
      <c r="DW134" s="156" t="str">
        <f t="shared" si="256"/>
        <v/>
      </c>
      <c r="DX134" s="156" t="str">
        <f t="shared" si="256"/>
        <v/>
      </c>
      <c r="DY134" s="156" t="str">
        <f t="shared" si="256"/>
        <v/>
      </c>
      <c r="DZ134" s="156" t="str">
        <f t="shared" si="256"/>
        <v/>
      </c>
      <c r="EA134" s="156" t="str">
        <f t="shared" si="256"/>
        <v/>
      </c>
      <c r="EB134" s="156" t="str">
        <f t="shared" si="256"/>
        <v/>
      </c>
      <c r="EC134" s="156" t="str">
        <f t="shared" si="256"/>
        <v/>
      </c>
      <c r="ED134" s="156" t="str">
        <f t="shared" si="256"/>
        <v/>
      </c>
      <c r="EE134" s="156" t="str">
        <f t="shared" si="256"/>
        <v/>
      </c>
      <c r="EF134" s="156" t="str">
        <f t="shared" si="256"/>
        <v/>
      </c>
      <c r="EG134" s="156" t="str">
        <f t="shared" si="256"/>
        <v/>
      </c>
      <c r="EH134" s="156" t="str">
        <f t="shared" si="256"/>
        <v/>
      </c>
      <c r="EI134" s="156" t="str">
        <f t="shared" si="256"/>
        <v/>
      </c>
      <c r="EJ134" s="156" t="str">
        <f t="shared" si="256"/>
        <v/>
      </c>
      <c r="EK134" s="156" t="str">
        <f t="shared" si="256"/>
        <v/>
      </c>
      <c r="EL134" s="156" t="str">
        <f t="shared" si="256"/>
        <v/>
      </c>
      <c r="EM134" s="156" t="str">
        <f t="shared" si="256"/>
        <v/>
      </c>
      <c r="EN134" s="156" t="str">
        <f t="shared" si="256"/>
        <v/>
      </c>
      <c r="EO134" s="156" t="str">
        <f t="shared" si="256"/>
        <v/>
      </c>
      <c r="EP134" s="156" t="str">
        <f t="shared" si="256"/>
        <v/>
      </c>
      <c r="EQ134" s="156" t="str">
        <f t="shared" si="256"/>
        <v/>
      </c>
      <c r="ER134" s="156" t="str">
        <f t="shared" si="256"/>
        <v/>
      </c>
      <c r="ES134" s="156" t="str">
        <f t="shared" si="256"/>
        <v/>
      </c>
      <c r="ET134" s="156" t="str">
        <f t="shared" si="256"/>
        <v/>
      </c>
      <c r="EU134" s="156" t="str">
        <f t="shared" si="256"/>
        <v/>
      </c>
      <c r="EV134" s="156" t="str">
        <f t="shared" si="256"/>
        <v/>
      </c>
      <c r="EW134" s="156" t="str">
        <f t="shared" si="256"/>
        <v/>
      </c>
      <c r="EX134" s="156" t="str">
        <f t="shared" si="256"/>
        <v/>
      </c>
      <c r="EY134" s="156" t="str">
        <f t="shared" si="256"/>
        <v/>
      </c>
      <c r="EZ134" s="156" t="str">
        <f t="shared" si="256"/>
        <v/>
      </c>
      <c r="FA134" s="156" t="str">
        <f t="shared" si="256"/>
        <v/>
      </c>
      <c r="FB134" s="156" t="str">
        <f t="shared" si="256"/>
        <v/>
      </c>
      <c r="FC134" s="156" t="str">
        <f t="shared" si="256"/>
        <v/>
      </c>
      <c r="FD134" s="156" t="str">
        <f t="shared" si="256"/>
        <v/>
      </c>
      <c r="FE134" s="156" t="str">
        <f t="shared" ref="FE134:HP134" si="257">IF($R134="","",IF($R134+COLUMN(EK134)&gt;$S134,"",FD134+1))</f>
        <v/>
      </c>
      <c r="FF134" s="156" t="str">
        <f t="shared" si="257"/>
        <v/>
      </c>
      <c r="FG134" s="156" t="str">
        <f t="shared" si="257"/>
        <v/>
      </c>
      <c r="FH134" s="156" t="str">
        <f t="shared" si="257"/>
        <v/>
      </c>
      <c r="FI134" s="156" t="str">
        <f t="shared" si="257"/>
        <v/>
      </c>
      <c r="FJ134" s="156" t="str">
        <f t="shared" si="257"/>
        <v/>
      </c>
      <c r="FK134" s="156" t="str">
        <f t="shared" si="257"/>
        <v/>
      </c>
      <c r="FL134" s="156" t="str">
        <f t="shared" si="257"/>
        <v/>
      </c>
      <c r="FM134" s="156" t="str">
        <f t="shared" si="257"/>
        <v/>
      </c>
      <c r="FN134" s="156" t="str">
        <f t="shared" si="257"/>
        <v/>
      </c>
      <c r="FO134" s="156" t="str">
        <f t="shared" si="257"/>
        <v/>
      </c>
      <c r="FP134" s="156" t="str">
        <f t="shared" si="257"/>
        <v/>
      </c>
      <c r="FQ134" s="156" t="str">
        <f t="shared" si="257"/>
        <v/>
      </c>
      <c r="FR134" s="156" t="str">
        <f t="shared" si="257"/>
        <v/>
      </c>
      <c r="FS134" s="156" t="str">
        <f t="shared" si="257"/>
        <v/>
      </c>
      <c r="FT134" s="156" t="str">
        <f t="shared" si="257"/>
        <v/>
      </c>
      <c r="FU134" s="156" t="str">
        <f t="shared" si="257"/>
        <v/>
      </c>
      <c r="FV134" s="156" t="str">
        <f t="shared" si="257"/>
        <v/>
      </c>
      <c r="FW134" s="156" t="str">
        <f t="shared" si="257"/>
        <v/>
      </c>
      <c r="FX134" s="156" t="str">
        <f t="shared" si="257"/>
        <v/>
      </c>
      <c r="FY134" s="156" t="str">
        <f t="shared" si="257"/>
        <v/>
      </c>
      <c r="FZ134" s="156" t="str">
        <f t="shared" si="257"/>
        <v/>
      </c>
      <c r="GA134" s="156" t="str">
        <f t="shared" si="257"/>
        <v/>
      </c>
      <c r="GB134" s="156" t="str">
        <f t="shared" si="257"/>
        <v/>
      </c>
      <c r="GC134" s="156" t="str">
        <f t="shared" si="257"/>
        <v/>
      </c>
      <c r="GD134" s="156" t="str">
        <f t="shared" si="257"/>
        <v/>
      </c>
      <c r="GE134" s="156" t="str">
        <f t="shared" si="257"/>
        <v/>
      </c>
      <c r="GF134" s="156" t="str">
        <f t="shared" si="257"/>
        <v/>
      </c>
      <c r="GG134" s="156" t="str">
        <f t="shared" si="257"/>
        <v/>
      </c>
      <c r="GH134" s="156" t="str">
        <f t="shared" si="257"/>
        <v/>
      </c>
      <c r="GI134" s="156" t="str">
        <f t="shared" si="257"/>
        <v/>
      </c>
      <c r="GJ134" s="156" t="str">
        <f t="shared" si="257"/>
        <v/>
      </c>
      <c r="GK134" s="156" t="str">
        <f t="shared" si="257"/>
        <v/>
      </c>
      <c r="GL134" s="156" t="str">
        <f t="shared" si="257"/>
        <v/>
      </c>
      <c r="GM134" s="156" t="str">
        <f t="shared" si="257"/>
        <v/>
      </c>
      <c r="GN134" s="156" t="str">
        <f t="shared" si="257"/>
        <v/>
      </c>
      <c r="GO134" s="156" t="str">
        <f t="shared" si="257"/>
        <v/>
      </c>
      <c r="GP134" s="156" t="str">
        <f t="shared" si="257"/>
        <v/>
      </c>
      <c r="GQ134" s="156" t="str">
        <f t="shared" si="257"/>
        <v/>
      </c>
      <c r="GR134" s="156" t="str">
        <f t="shared" si="257"/>
        <v/>
      </c>
      <c r="GS134" s="156" t="str">
        <f t="shared" si="257"/>
        <v/>
      </c>
      <c r="GT134" s="156" t="str">
        <f t="shared" si="257"/>
        <v/>
      </c>
      <c r="GU134" s="156" t="str">
        <f t="shared" si="257"/>
        <v/>
      </c>
      <c r="GV134" s="156" t="str">
        <f t="shared" si="257"/>
        <v/>
      </c>
      <c r="GW134" s="156" t="str">
        <f t="shared" si="257"/>
        <v/>
      </c>
      <c r="GX134" s="156" t="str">
        <f t="shared" si="257"/>
        <v/>
      </c>
      <c r="GY134" s="156" t="str">
        <f t="shared" si="257"/>
        <v/>
      </c>
      <c r="GZ134" s="156" t="str">
        <f t="shared" si="257"/>
        <v/>
      </c>
      <c r="HA134" s="156" t="str">
        <f t="shared" si="257"/>
        <v/>
      </c>
      <c r="HB134" s="156" t="str">
        <f t="shared" si="257"/>
        <v/>
      </c>
      <c r="HC134" s="156" t="str">
        <f t="shared" si="257"/>
        <v/>
      </c>
      <c r="HD134" s="156" t="str">
        <f t="shared" si="257"/>
        <v/>
      </c>
      <c r="HE134" s="156" t="str">
        <f t="shared" si="257"/>
        <v/>
      </c>
      <c r="HF134" s="156" t="str">
        <f t="shared" si="257"/>
        <v/>
      </c>
      <c r="HG134" s="156" t="str">
        <f t="shared" si="257"/>
        <v/>
      </c>
      <c r="HH134" s="156" t="str">
        <f t="shared" si="257"/>
        <v/>
      </c>
      <c r="HI134" s="156" t="str">
        <f t="shared" si="257"/>
        <v/>
      </c>
      <c r="HJ134" s="156" t="str">
        <f t="shared" si="257"/>
        <v/>
      </c>
      <c r="HK134" s="156" t="str">
        <f t="shared" si="257"/>
        <v/>
      </c>
      <c r="HL134" s="156" t="str">
        <f t="shared" si="257"/>
        <v/>
      </c>
      <c r="HM134" s="156" t="str">
        <f t="shared" si="257"/>
        <v/>
      </c>
      <c r="HN134" s="156" t="str">
        <f t="shared" si="257"/>
        <v/>
      </c>
      <c r="HO134" s="156" t="str">
        <f t="shared" si="257"/>
        <v/>
      </c>
      <c r="HP134" s="156" t="str">
        <f t="shared" si="257"/>
        <v/>
      </c>
      <c r="HQ134" s="156" t="str">
        <f t="shared" ref="HQ134:KB134" si="258">IF($R134="","",IF($R134+COLUMN(GW134)&gt;$S134,"",HP134+1))</f>
        <v/>
      </c>
      <c r="HR134" s="156" t="str">
        <f t="shared" si="258"/>
        <v/>
      </c>
      <c r="HS134" s="156" t="str">
        <f t="shared" si="258"/>
        <v/>
      </c>
      <c r="HT134" s="156" t="str">
        <f t="shared" si="258"/>
        <v/>
      </c>
      <c r="HU134" s="156" t="str">
        <f t="shared" si="258"/>
        <v/>
      </c>
      <c r="HV134" s="156" t="str">
        <f t="shared" si="258"/>
        <v/>
      </c>
      <c r="HW134" s="156" t="str">
        <f t="shared" si="258"/>
        <v/>
      </c>
      <c r="HX134" s="156" t="str">
        <f t="shared" si="258"/>
        <v/>
      </c>
      <c r="HY134" s="156" t="str">
        <f t="shared" si="258"/>
        <v/>
      </c>
      <c r="HZ134" s="156" t="str">
        <f t="shared" si="258"/>
        <v/>
      </c>
      <c r="IA134" s="156" t="str">
        <f t="shared" si="258"/>
        <v/>
      </c>
      <c r="IB134" s="156" t="str">
        <f t="shared" si="258"/>
        <v/>
      </c>
      <c r="IC134" s="156" t="str">
        <f t="shared" si="258"/>
        <v/>
      </c>
      <c r="ID134" s="156" t="str">
        <f t="shared" si="258"/>
        <v/>
      </c>
      <c r="IE134" s="156" t="str">
        <f t="shared" si="258"/>
        <v/>
      </c>
      <c r="IF134" s="156" t="str">
        <f t="shared" si="258"/>
        <v/>
      </c>
      <c r="IG134" s="156" t="str">
        <f t="shared" si="258"/>
        <v/>
      </c>
      <c r="IH134" s="156" t="str">
        <f t="shared" si="258"/>
        <v/>
      </c>
      <c r="II134" s="156" t="str">
        <f t="shared" si="258"/>
        <v/>
      </c>
      <c r="IJ134" s="156" t="str">
        <f t="shared" si="258"/>
        <v/>
      </c>
      <c r="IK134" s="156" t="str">
        <f t="shared" si="258"/>
        <v/>
      </c>
      <c r="IL134" s="156" t="str">
        <f t="shared" si="258"/>
        <v/>
      </c>
      <c r="IM134" s="156" t="str">
        <f t="shared" si="258"/>
        <v/>
      </c>
      <c r="IN134" s="156" t="str">
        <f t="shared" si="258"/>
        <v/>
      </c>
      <c r="IO134" s="156" t="str">
        <f t="shared" si="258"/>
        <v/>
      </c>
      <c r="IP134" s="156" t="str">
        <f t="shared" si="258"/>
        <v/>
      </c>
      <c r="IQ134" s="156" t="str">
        <f t="shared" si="258"/>
        <v/>
      </c>
      <c r="IR134" s="156" t="str">
        <f t="shared" si="258"/>
        <v/>
      </c>
      <c r="IS134" s="156" t="str">
        <f t="shared" si="258"/>
        <v/>
      </c>
      <c r="IT134" s="156" t="str">
        <f t="shared" si="258"/>
        <v/>
      </c>
      <c r="IU134" s="156" t="str">
        <f t="shared" si="258"/>
        <v/>
      </c>
      <c r="IV134" s="156" t="str">
        <f t="shared" si="258"/>
        <v/>
      </c>
      <c r="IW134" s="156" t="str">
        <f t="shared" si="258"/>
        <v/>
      </c>
      <c r="IX134" s="156" t="str">
        <f t="shared" si="258"/>
        <v/>
      </c>
      <c r="IY134" s="156" t="str">
        <f t="shared" si="258"/>
        <v/>
      </c>
      <c r="IZ134" s="156" t="str">
        <f t="shared" si="258"/>
        <v/>
      </c>
      <c r="JA134" s="156" t="str">
        <f t="shared" si="258"/>
        <v/>
      </c>
      <c r="JB134" s="156" t="str">
        <f t="shared" si="258"/>
        <v/>
      </c>
      <c r="JC134" s="156" t="str">
        <f t="shared" si="258"/>
        <v/>
      </c>
      <c r="JD134" s="156" t="str">
        <f t="shared" si="258"/>
        <v/>
      </c>
      <c r="JE134" s="156" t="str">
        <f t="shared" si="258"/>
        <v/>
      </c>
      <c r="JF134" s="156" t="str">
        <f t="shared" si="258"/>
        <v/>
      </c>
      <c r="JG134" s="156" t="str">
        <f t="shared" si="258"/>
        <v/>
      </c>
      <c r="JH134" s="156" t="str">
        <f t="shared" si="258"/>
        <v/>
      </c>
      <c r="JI134" s="156" t="str">
        <f t="shared" si="258"/>
        <v/>
      </c>
      <c r="JJ134" s="156" t="str">
        <f t="shared" si="258"/>
        <v/>
      </c>
      <c r="JK134" s="156" t="str">
        <f t="shared" si="258"/>
        <v/>
      </c>
      <c r="JL134" s="156" t="str">
        <f t="shared" si="258"/>
        <v/>
      </c>
      <c r="JM134" s="156" t="str">
        <f t="shared" si="258"/>
        <v/>
      </c>
      <c r="JN134" s="156" t="str">
        <f t="shared" si="258"/>
        <v/>
      </c>
      <c r="JO134" s="156" t="str">
        <f t="shared" si="258"/>
        <v/>
      </c>
      <c r="JP134" s="156" t="str">
        <f t="shared" si="258"/>
        <v/>
      </c>
      <c r="JQ134" s="156" t="str">
        <f t="shared" si="258"/>
        <v/>
      </c>
      <c r="JR134" s="156" t="str">
        <f t="shared" si="258"/>
        <v/>
      </c>
      <c r="JS134" s="156" t="str">
        <f t="shared" si="258"/>
        <v/>
      </c>
      <c r="JT134" s="156" t="str">
        <f t="shared" si="258"/>
        <v/>
      </c>
      <c r="JU134" s="156" t="str">
        <f t="shared" si="258"/>
        <v/>
      </c>
      <c r="JV134" s="156" t="str">
        <f t="shared" si="258"/>
        <v/>
      </c>
      <c r="JW134" s="156" t="str">
        <f t="shared" si="258"/>
        <v/>
      </c>
      <c r="JX134" s="156" t="str">
        <f t="shared" si="258"/>
        <v/>
      </c>
      <c r="JY134" s="156" t="str">
        <f t="shared" si="258"/>
        <v/>
      </c>
      <c r="JZ134" s="156" t="str">
        <f t="shared" si="258"/>
        <v/>
      </c>
      <c r="KA134" s="156" t="str">
        <f t="shared" si="258"/>
        <v/>
      </c>
      <c r="KB134" s="156" t="str">
        <f t="shared" si="258"/>
        <v/>
      </c>
      <c r="KC134" s="156" t="str">
        <f t="shared" ref="KC134:MN134" si="259">IF($R134="","",IF($R134+COLUMN(JI134)&gt;$S134,"",KB134+1))</f>
        <v/>
      </c>
      <c r="KD134" s="156" t="str">
        <f t="shared" si="259"/>
        <v/>
      </c>
      <c r="KE134" s="156" t="str">
        <f t="shared" si="259"/>
        <v/>
      </c>
      <c r="KF134" s="156" t="str">
        <f t="shared" si="259"/>
        <v/>
      </c>
      <c r="KG134" s="156" t="str">
        <f t="shared" si="259"/>
        <v/>
      </c>
      <c r="KH134" s="156" t="str">
        <f t="shared" si="259"/>
        <v/>
      </c>
      <c r="KI134" s="156" t="str">
        <f t="shared" si="259"/>
        <v/>
      </c>
      <c r="KJ134" s="156" t="str">
        <f t="shared" si="259"/>
        <v/>
      </c>
      <c r="KK134" s="156" t="str">
        <f t="shared" si="259"/>
        <v/>
      </c>
      <c r="KL134" s="156" t="str">
        <f t="shared" si="259"/>
        <v/>
      </c>
      <c r="KM134" s="156" t="str">
        <f t="shared" si="259"/>
        <v/>
      </c>
      <c r="KN134" s="156" t="str">
        <f t="shared" si="259"/>
        <v/>
      </c>
      <c r="KO134" s="156" t="str">
        <f t="shared" si="259"/>
        <v/>
      </c>
      <c r="KP134" s="156" t="str">
        <f t="shared" si="259"/>
        <v/>
      </c>
      <c r="KQ134" s="156" t="str">
        <f t="shared" si="259"/>
        <v/>
      </c>
      <c r="KR134" s="156" t="str">
        <f t="shared" si="259"/>
        <v/>
      </c>
      <c r="KS134" s="156" t="str">
        <f t="shared" si="259"/>
        <v/>
      </c>
      <c r="KT134" s="156" t="str">
        <f t="shared" si="259"/>
        <v/>
      </c>
      <c r="KU134" s="156" t="str">
        <f t="shared" si="259"/>
        <v/>
      </c>
      <c r="KV134" s="156" t="str">
        <f t="shared" si="259"/>
        <v/>
      </c>
      <c r="KW134" s="156" t="str">
        <f t="shared" si="259"/>
        <v/>
      </c>
      <c r="KX134" s="156" t="str">
        <f t="shared" si="259"/>
        <v/>
      </c>
      <c r="KY134" s="156" t="str">
        <f t="shared" si="259"/>
        <v/>
      </c>
      <c r="KZ134" s="156" t="str">
        <f t="shared" si="259"/>
        <v/>
      </c>
      <c r="LA134" s="156" t="str">
        <f t="shared" si="259"/>
        <v/>
      </c>
      <c r="LB134" s="156" t="str">
        <f t="shared" si="259"/>
        <v/>
      </c>
      <c r="LC134" s="156" t="str">
        <f t="shared" si="259"/>
        <v/>
      </c>
      <c r="LD134" s="156" t="str">
        <f t="shared" si="259"/>
        <v/>
      </c>
      <c r="LE134" s="156" t="str">
        <f t="shared" si="259"/>
        <v/>
      </c>
      <c r="LF134" s="156" t="str">
        <f t="shared" si="259"/>
        <v/>
      </c>
      <c r="LG134" s="156" t="str">
        <f t="shared" si="259"/>
        <v/>
      </c>
      <c r="LH134" s="156" t="str">
        <f t="shared" si="259"/>
        <v/>
      </c>
      <c r="LI134" s="156" t="str">
        <f t="shared" si="259"/>
        <v/>
      </c>
      <c r="LJ134" s="156" t="str">
        <f t="shared" si="259"/>
        <v/>
      </c>
      <c r="LK134" s="156" t="str">
        <f t="shared" si="259"/>
        <v/>
      </c>
      <c r="LL134" s="156" t="str">
        <f t="shared" si="259"/>
        <v/>
      </c>
      <c r="LM134" s="156" t="str">
        <f t="shared" si="259"/>
        <v/>
      </c>
      <c r="LN134" s="156" t="str">
        <f t="shared" si="259"/>
        <v/>
      </c>
      <c r="LO134" s="156" t="str">
        <f t="shared" si="259"/>
        <v/>
      </c>
      <c r="LP134" s="156" t="str">
        <f t="shared" si="259"/>
        <v/>
      </c>
      <c r="LQ134" s="156" t="str">
        <f t="shared" si="259"/>
        <v/>
      </c>
      <c r="LR134" s="156" t="str">
        <f t="shared" si="259"/>
        <v/>
      </c>
      <c r="LS134" s="156" t="str">
        <f t="shared" si="259"/>
        <v/>
      </c>
      <c r="LT134" s="156" t="str">
        <f t="shared" si="259"/>
        <v/>
      </c>
      <c r="LU134" s="156" t="str">
        <f t="shared" si="259"/>
        <v/>
      </c>
      <c r="LV134" s="156" t="str">
        <f t="shared" si="259"/>
        <v/>
      </c>
      <c r="LW134" s="156" t="str">
        <f t="shared" si="259"/>
        <v/>
      </c>
      <c r="LX134" s="156" t="str">
        <f t="shared" si="259"/>
        <v/>
      </c>
      <c r="LY134" s="156" t="str">
        <f t="shared" si="259"/>
        <v/>
      </c>
      <c r="LZ134" s="156" t="str">
        <f t="shared" si="259"/>
        <v/>
      </c>
      <c r="MA134" s="156" t="str">
        <f t="shared" si="259"/>
        <v/>
      </c>
      <c r="MB134" s="156" t="str">
        <f t="shared" si="259"/>
        <v/>
      </c>
      <c r="MC134" s="156" t="str">
        <f t="shared" si="259"/>
        <v/>
      </c>
      <c r="MD134" s="156" t="str">
        <f t="shared" si="259"/>
        <v/>
      </c>
      <c r="ME134" s="156" t="str">
        <f t="shared" si="259"/>
        <v/>
      </c>
      <c r="MF134" s="156" t="str">
        <f t="shared" si="259"/>
        <v/>
      </c>
      <c r="MG134" s="156" t="str">
        <f t="shared" si="259"/>
        <v/>
      </c>
      <c r="MH134" s="156" t="str">
        <f t="shared" si="259"/>
        <v/>
      </c>
      <c r="MI134" s="156" t="str">
        <f t="shared" si="259"/>
        <v/>
      </c>
      <c r="MJ134" s="156" t="str">
        <f t="shared" si="259"/>
        <v/>
      </c>
      <c r="MK134" s="156" t="str">
        <f t="shared" si="259"/>
        <v/>
      </c>
      <c r="ML134" s="156" t="str">
        <f t="shared" si="259"/>
        <v/>
      </c>
      <c r="MM134" s="156" t="str">
        <f t="shared" si="259"/>
        <v/>
      </c>
      <c r="MN134" s="156" t="str">
        <f t="shared" si="259"/>
        <v/>
      </c>
      <c r="MO134" s="156" t="str">
        <f t="shared" ref="MO134:NU134" si="260">IF($R134="","",IF($R134+COLUMN(LU134)&gt;$S134,"",MN134+1))</f>
        <v/>
      </c>
      <c r="MP134" s="156" t="str">
        <f t="shared" si="260"/>
        <v/>
      </c>
      <c r="MQ134" s="156" t="str">
        <f t="shared" si="260"/>
        <v/>
      </c>
      <c r="MR134" s="156" t="str">
        <f t="shared" si="260"/>
        <v/>
      </c>
      <c r="MS134" s="156" t="str">
        <f t="shared" si="260"/>
        <v/>
      </c>
      <c r="MT134" s="156" t="str">
        <f t="shared" si="260"/>
        <v/>
      </c>
      <c r="MU134" s="156" t="str">
        <f t="shared" si="260"/>
        <v/>
      </c>
      <c r="MV134" s="156" t="str">
        <f t="shared" si="260"/>
        <v/>
      </c>
      <c r="MW134" s="156" t="str">
        <f t="shared" si="260"/>
        <v/>
      </c>
      <c r="MX134" s="156" t="str">
        <f t="shared" si="260"/>
        <v/>
      </c>
      <c r="MY134" s="156" t="str">
        <f t="shared" si="260"/>
        <v/>
      </c>
      <c r="MZ134" s="156" t="str">
        <f t="shared" si="260"/>
        <v/>
      </c>
      <c r="NA134" s="156" t="str">
        <f t="shared" si="260"/>
        <v/>
      </c>
      <c r="NB134" s="156" t="str">
        <f t="shared" si="260"/>
        <v/>
      </c>
      <c r="NC134" s="156" t="str">
        <f t="shared" si="260"/>
        <v/>
      </c>
      <c r="ND134" s="156" t="str">
        <f t="shared" si="260"/>
        <v/>
      </c>
      <c r="NE134" s="156" t="str">
        <f t="shared" si="260"/>
        <v/>
      </c>
      <c r="NF134" s="156" t="str">
        <f t="shared" si="260"/>
        <v/>
      </c>
      <c r="NG134" s="156" t="str">
        <f t="shared" si="260"/>
        <v/>
      </c>
      <c r="NH134" s="156" t="str">
        <f t="shared" si="260"/>
        <v/>
      </c>
      <c r="NI134" s="156" t="str">
        <f t="shared" si="260"/>
        <v/>
      </c>
      <c r="NJ134" s="156" t="str">
        <f t="shared" si="260"/>
        <v/>
      </c>
      <c r="NK134" s="156" t="str">
        <f t="shared" si="260"/>
        <v/>
      </c>
      <c r="NL134" s="156" t="str">
        <f t="shared" si="260"/>
        <v/>
      </c>
      <c r="NM134" s="156" t="str">
        <f t="shared" si="260"/>
        <v/>
      </c>
      <c r="NN134" s="156" t="str">
        <f t="shared" si="260"/>
        <v/>
      </c>
      <c r="NO134" s="156" t="str">
        <f t="shared" si="260"/>
        <v/>
      </c>
      <c r="NP134" s="156" t="str">
        <f t="shared" si="260"/>
        <v/>
      </c>
      <c r="NQ134" s="156" t="str">
        <f t="shared" si="260"/>
        <v/>
      </c>
      <c r="NR134" s="156" t="str">
        <f t="shared" si="260"/>
        <v/>
      </c>
      <c r="NS134" s="156" t="str">
        <f t="shared" si="260"/>
        <v/>
      </c>
      <c r="NT134" s="156" t="str">
        <f t="shared" si="260"/>
        <v/>
      </c>
      <c r="NU134" s="156" t="str">
        <f t="shared" si="260"/>
        <v/>
      </c>
    </row>
    <row r="135" spans="13:385" s="7" customFormat="1" ht="12.95" customHeight="1" x14ac:dyDescent="0.2">
      <c r="M135" s="91"/>
      <c r="N135" s="189" t="s">
        <v>75</v>
      </c>
      <c r="O135" s="163"/>
      <c r="P135" s="163"/>
      <c r="Q135" s="163"/>
      <c r="R135" s="181"/>
      <c r="S135" s="181"/>
      <c r="T135" s="190" t="str">
        <f>IF(T134="","",SUM(COUNTIF($T$67:$NU$78,T134)))</f>
        <v/>
      </c>
      <c r="U135" s="190" t="str">
        <f>IF(U134="","",SUM(COUNTIF($T$67:$NU$78,U134)))</f>
        <v/>
      </c>
      <c r="V135" s="190" t="str">
        <f t="shared" ref="V135:CG135" si="261">IF(V134="","",SUM(COUNTIF($T$67:$NU$78,V134)))</f>
        <v/>
      </c>
      <c r="W135" s="190" t="str">
        <f t="shared" si="261"/>
        <v/>
      </c>
      <c r="X135" s="190" t="str">
        <f t="shared" si="261"/>
        <v/>
      </c>
      <c r="Y135" s="190" t="str">
        <f t="shared" si="261"/>
        <v/>
      </c>
      <c r="Z135" s="190" t="str">
        <f t="shared" si="261"/>
        <v/>
      </c>
      <c r="AA135" s="190" t="str">
        <f t="shared" si="261"/>
        <v/>
      </c>
      <c r="AB135" s="190" t="str">
        <f t="shared" si="261"/>
        <v/>
      </c>
      <c r="AC135" s="190" t="str">
        <f t="shared" si="261"/>
        <v/>
      </c>
      <c r="AD135" s="190" t="str">
        <f t="shared" si="261"/>
        <v/>
      </c>
      <c r="AE135" s="190" t="str">
        <f t="shared" si="261"/>
        <v/>
      </c>
      <c r="AF135" s="190" t="str">
        <f t="shared" si="261"/>
        <v/>
      </c>
      <c r="AG135" s="190" t="str">
        <f t="shared" si="261"/>
        <v/>
      </c>
      <c r="AH135" s="190" t="str">
        <f t="shared" si="261"/>
        <v/>
      </c>
      <c r="AI135" s="190" t="str">
        <f t="shared" si="261"/>
        <v/>
      </c>
      <c r="AJ135" s="190" t="str">
        <f t="shared" si="261"/>
        <v/>
      </c>
      <c r="AK135" s="190" t="str">
        <f t="shared" si="261"/>
        <v/>
      </c>
      <c r="AL135" s="190" t="str">
        <f t="shared" si="261"/>
        <v/>
      </c>
      <c r="AM135" s="190" t="str">
        <f t="shared" si="261"/>
        <v/>
      </c>
      <c r="AN135" s="190" t="str">
        <f t="shared" si="261"/>
        <v/>
      </c>
      <c r="AO135" s="190" t="str">
        <f t="shared" si="261"/>
        <v/>
      </c>
      <c r="AP135" s="190" t="str">
        <f t="shared" si="261"/>
        <v/>
      </c>
      <c r="AQ135" s="190" t="str">
        <f t="shared" si="261"/>
        <v/>
      </c>
      <c r="AR135" s="190" t="str">
        <f t="shared" si="261"/>
        <v/>
      </c>
      <c r="AS135" s="190" t="str">
        <f t="shared" si="261"/>
        <v/>
      </c>
      <c r="AT135" s="190" t="str">
        <f t="shared" si="261"/>
        <v/>
      </c>
      <c r="AU135" s="190" t="str">
        <f t="shared" si="261"/>
        <v/>
      </c>
      <c r="AV135" s="190" t="str">
        <f t="shared" si="261"/>
        <v/>
      </c>
      <c r="AW135" s="190" t="str">
        <f t="shared" si="261"/>
        <v/>
      </c>
      <c r="AX135" s="190" t="str">
        <f t="shared" si="261"/>
        <v/>
      </c>
      <c r="AY135" s="190" t="str">
        <f t="shared" si="261"/>
        <v/>
      </c>
      <c r="AZ135" s="190" t="str">
        <f t="shared" si="261"/>
        <v/>
      </c>
      <c r="BA135" s="190" t="str">
        <f t="shared" si="261"/>
        <v/>
      </c>
      <c r="BB135" s="190" t="str">
        <f t="shared" si="261"/>
        <v/>
      </c>
      <c r="BC135" s="190" t="str">
        <f t="shared" si="261"/>
        <v/>
      </c>
      <c r="BD135" s="190" t="str">
        <f t="shared" si="261"/>
        <v/>
      </c>
      <c r="BE135" s="190" t="str">
        <f t="shared" si="261"/>
        <v/>
      </c>
      <c r="BF135" s="190" t="str">
        <f t="shared" si="261"/>
        <v/>
      </c>
      <c r="BG135" s="190" t="str">
        <f t="shared" si="261"/>
        <v/>
      </c>
      <c r="BH135" s="190" t="str">
        <f t="shared" si="261"/>
        <v/>
      </c>
      <c r="BI135" s="190" t="str">
        <f t="shared" si="261"/>
        <v/>
      </c>
      <c r="BJ135" s="190" t="str">
        <f t="shared" si="261"/>
        <v/>
      </c>
      <c r="BK135" s="190" t="str">
        <f t="shared" si="261"/>
        <v/>
      </c>
      <c r="BL135" s="190" t="str">
        <f t="shared" si="261"/>
        <v/>
      </c>
      <c r="BM135" s="190" t="str">
        <f t="shared" si="261"/>
        <v/>
      </c>
      <c r="BN135" s="190" t="str">
        <f t="shared" si="261"/>
        <v/>
      </c>
      <c r="BO135" s="190" t="str">
        <f t="shared" si="261"/>
        <v/>
      </c>
      <c r="BP135" s="190" t="str">
        <f t="shared" si="261"/>
        <v/>
      </c>
      <c r="BQ135" s="190" t="str">
        <f t="shared" si="261"/>
        <v/>
      </c>
      <c r="BR135" s="190" t="str">
        <f t="shared" si="261"/>
        <v/>
      </c>
      <c r="BS135" s="190" t="str">
        <f t="shared" si="261"/>
        <v/>
      </c>
      <c r="BT135" s="190" t="str">
        <f t="shared" si="261"/>
        <v/>
      </c>
      <c r="BU135" s="190" t="str">
        <f t="shared" si="261"/>
        <v/>
      </c>
      <c r="BV135" s="190" t="str">
        <f t="shared" si="261"/>
        <v/>
      </c>
      <c r="BW135" s="190" t="str">
        <f t="shared" si="261"/>
        <v/>
      </c>
      <c r="BX135" s="190" t="str">
        <f t="shared" si="261"/>
        <v/>
      </c>
      <c r="BY135" s="190" t="str">
        <f t="shared" si="261"/>
        <v/>
      </c>
      <c r="BZ135" s="190" t="str">
        <f t="shared" si="261"/>
        <v/>
      </c>
      <c r="CA135" s="190" t="str">
        <f t="shared" si="261"/>
        <v/>
      </c>
      <c r="CB135" s="190" t="str">
        <f t="shared" si="261"/>
        <v/>
      </c>
      <c r="CC135" s="190" t="str">
        <f t="shared" si="261"/>
        <v/>
      </c>
      <c r="CD135" s="190" t="str">
        <f t="shared" si="261"/>
        <v/>
      </c>
      <c r="CE135" s="190" t="str">
        <f t="shared" si="261"/>
        <v/>
      </c>
      <c r="CF135" s="190" t="str">
        <f t="shared" si="261"/>
        <v/>
      </c>
      <c r="CG135" s="190" t="str">
        <f t="shared" si="261"/>
        <v/>
      </c>
      <c r="CH135" s="190" t="str">
        <f t="shared" ref="CH135:ES135" si="262">IF(CH134="","",SUM(COUNTIF($T$67:$NU$78,CH134)))</f>
        <v/>
      </c>
      <c r="CI135" s="190" t="str">
        <f t="shared" si="262"/>
        <v/>
      </c>
      <c r="CJ135" s="190" t="str">
        <f t="shared" si="262"/>
        <v/>
      </c>
      <c r="CK135" s="190" t="str">
        <f t="shared" si="262"/>
        <v/>
      </c>
      <c r="CL135" s="190" t="str">
        <f t="shared" si="262"/>
        <v/>
      </c>
      <c r="CM135" s="190" t="str">
        <f t="shared" si="262"/>
        <v/>
      </c>
      <c r="CN135" s="190" t="str">
        <f t="shared" si="262"/>
        <v/>
      </c>
      <c r="CO135" s="190" t="str">
        <f t="shared" si="262"/>
        <v/>
      </c>
      <c r="CP135" s="190" t="str">
        <f t="shared" si="262"/>
        <v/>
      </c>
      <c r="CQ135" s="190" t="str">
        <f t="shared" si="262"/>
        <v/>
      </c>
      <c r="CR135" s="190" t="str">
        <f t="shared" si="262"/>
        <v/>
      </c>
      <c r="CS135" s="190" t="str">
        <f t="shared" si="262"/>
        <v/>
      </c>
      <c r="CT135" s="190" t="str">
        <f t="shared" si="262"/>
        <v/>
      </c>
      <c r="CU135" s="190" t="str">
        <f t="shared" si="262"/>
        <v/>
      </c>
      <c r="CV135" s="190" t="str">
        <f t="shared" si="262"/>
        <v/>
      </c>
      <c r="CW135" s="190" t="str">
        <f t="shared" si="262"/>
        <v/>
      </c>
      <c r="CX135" s="190" t="str">
        <f t="shared" si="262"/>
        <v/>
      </c>
      <c r="CY135" s="190" t="str">
        <f t="shared" si="262"/>
        <v/>
      </c>
      <c r="CZ135" s="190" t="str">
        <f t="shared" si="262"/>
        <v/>
      </c>
      <c r="DA135" s="190" t="str">
        <f t="shared" si="262"/>
        <v/>
      </c>
      <c r="DB135" s="190" t="str">
        <f t="shared" si="262"/>
        <v/>
      </c>
      <c r="DC135" s="190" t="str">
        <f t="shared" si="262"/>
        <v/>
      </c>
      <c r="DD135" s="190" t="str">
        <f t="shared" si="262"/>
        <v/>
      </c>
      <c r="DE135" s="190" t="str">
        <f t="shared" si="262"/>
        <v/>
      </c>
      <c r="DF135" s="190" t="str">
        <f t="shared" si="262"/>
        <v/>
      </c>
      <c r="DG135" s="190" t="str">
        <f t="shared" si="262"/>
        <v/>
      </c>
      <c r="DH135" s="190" t="str">
        <f t="shared" si="262"/>
        <v/>
      </c>
      <c r="DI135" s="190" t="str">
        <f t="shared" si="262"/>
        <v/>
      </c>
      <c r="DJ135" s="190" t="str">
        <f t="shared" si="262"/>
        <v/>
      </c>
      <c r="DK135" s="190" t="str">
        <f t="shared" si="262"/>
        <v/>
      </c>
      <c r="DL135" s="190" t="str">
        <f t="shared" si="262"/>
        <v/>
      </c>
      <c r="DM135" s="190" t="str">
        <f t="shared" si="262"/>
        <v/>
      </c>
      <c r="DN135" s="190" t="str">
        <f t="shared" si="262"/>
        <v/>
      </c>
      <c r="DO135" s="190" t="str">
        <f t="shared" si="262"/>
        <v/>
      </c>
      <c r="DP135" s="190" t="str">
        <f t="shared" si="262"/>
        <v/>
      </c>
      <c r="DQ135" s="190" t="str">
        <f t="shared" si="262"/>
        <v/>
      </c>
      <c r="DR135" s="190" t="str">
        <f t="shared" si="262"/>
        <v/>
      </c>
      <c r="DS135" s="190" t="str">
        <f t="shared" si="262"/>
        <v/>
      </c>
      <c r="DT135" s="190" t="str">
        <f t="shared" si="262"/>
        <v/>
      </c>
      <c r="DU135" s="190" t="str">
        <f t="shared" si="262"/>
        <v/>
      </c>
      <c r="DV135" s="190" t="str">
        <f t="shared" si="262"/>
        <v/>
      </c>
      <c r="DW135" s="190" t="str">
        <f t="shared" si="262"/>
        <v/>
      </c>
      <c r="DX135" s="190" t="str">
        <f t="shared" si="262"/>
        <v/>
      </c>
      <c r="DY135" s="190" t="str">
        <f t="shared" si="262"/>
        <v/>
      </c>
      <c r="DZ135" s="190" t="str">
        <f t="shared" si="262"/>
        <v/>
      </c>
      <c r="EA135" s="190" t="str">
        <f t="shared" si="262"/>
        <v/>
      </c>
      <c r="EB135" s="190" t="str">
        <f t="shared" si="262"/>
        <v/>
      </c>
      <c r="EC135" s="190" t="str">
        <f t="shared" si="262"/>
        <v/>
      </c>
      <c r="ED135" s="190" t="str">
        <f t="shared" si="262"/>
        <v/>
      </c>
      <c r="EE135" s="190" t="str">
        <f t="shared" si="262"/>
        <v/>
      </c>
      <c r="EF135" s="190" t="str">
        <f t="shared" si="262"/>
        <v/>
      </c>
      <c r="EG135" s="190" t="str">
        <f t="shared" si="262"/>
        <v/>
      </c>
      <c r="EH135" s="190" t="str">
        <f t="shared" si="262"/>
        <v/>
      </c>
      <c r="EI135" s="190" t="str">
        <f t="shared" si="262"/>
        <v/>
      </c>
      <c r="EJ135" s="190" t="str">
        <f t="shared" si="262"/>
        <v/>
      </c>
      <c r="EK135" s="190" t="str">
        <f t="shared" si="262"/>
        <v/>
      </c>
      <c r="EL135" s="190" t="str">
        <f t="shared" si="262"/>
        <v/>
      </c>
      <c r="EM135" s="190" t="str">
        <f t="shared" si="262"/>
        <v/>
      </c>
      <c r="EN135" s="190" t="str">
        <f t="shared" si="262"/>
        <v/>
      </c>
      <c r="EO135" s="190" t="str">
        <f t="shared" si="262"/>
        <v/>
      </c>
      <c r="EP135" s="190" t="str">
        <f t="shared" si="262"/>
        <v/>
      </c>
      <c r="EQ135" s="190" t="str">
        <f t="shared" si="262"/>
        <v/>
      </c>
      <c r="ER135" s="190" t="str">
        <f t="shared" si="262"/>
        <v/>
      </c>
      <c r="ES135" s="190" t="str">
        <f t="shared" si="262"/>
        <v/>
      </c>
      <c r="ET135" s="190" t="str">
        <f t="shared" ref="ET135:HE135" si="263">IF(ET134="","",SUM(COUNTIF($T$67:$NU$78,ET134)))</f>
        <v/>
      </c>
      <c r="EU135" s="190" t="str">
        <f t="shared" si="263"/>
        <v/>
      </c>
      <c r="EV135" s="190" t="str">
        <f t="shared" si="263"/>
        <v/>
      </c>
      <c r="EW135" s="190" t="str">
        <f t="shared" si="263"/>
        <v/>
      </c>
      <c r="EX135" s="190" t="str">
        <f t="shared" si="263"/>
        <v/>
      </c>
      <c r="EY135" s="190" t="str">
        <f t="shared" si="263"/>
        <v/>
      </c>
      <c r="EZ135" s="190" t="str">
        <f t="shared" si="263"/>
        <v/>
      </c>
      <c r="FA135" s="190" t="str">
        <f t="shared" si="263"/>
        <v/>
      </c>
      <c r="FB135" s="190" t="str">
        <f t="shared" si="263"/>
        <v/>
      </c>
      <c r="FC135" s="190" t="str">
        <f t="shared" si="263"/>
        <v/>
      </c>
      <c r="FD135" s="190" t="str">
        <f t="shared" si="263"/>
        <v/>
      </c>
      <c r="FE135" s="190" t="str">
        <f t="shared" si="263"/>
        <v/>
      </c>
      <c r="FF135" s="190" t="str">
        <f t="shared" si="263"/>
        <v/>
      </c>
      <c r="FG135" s="190" t="str">
        <f t="shared" si="263"/>
        <v/>
      </c>
      <c r="FH135" s="190" t="str">
        <f t="shared" si="263"/>
        <v/>
      </c>
      <c r="FI135" s="190" t="str">
        <f t="shared" si="263"/>
        <v/>
      </c>
      <c r="FJ135" s="190" t="str">
        <f t="shared" si="263"/>
        <v/>
      </c>
      <c r="FK135" s="190" t="str">
        <f t="shared" si="263"/>
        <v/>
      </c>
      <c r="FL135" s="190" t="str">
        <f t="shared" si="263"/>
        <v/>
      </c>
      <c r="FM135" s="190" t="str">
        <f t="shared" si="263"/>
        <v/>
      </c>
      <c r="FN135" s="190" t="str">
        <f t="shared" si="263"/>
        <v/>
      </c>
      <c r="FO135" s="190" t="str">
        <f t="shared" si="263"/>
        <v/>
      </c>
      <c r="FP135" s="190" t="str">
        <f t="shared" si="263"/>
        <v/>
      </c>
      <c r="FQ135" s="190" t="str">
        <f t="shared" si="263"/>
        <v/>
      </c>
      <c r="FR135" s="190" t="str">
        <f t="shared" si="263"/>
        <v/>
      </c>
      <c r="FS135" s="190" t="str">
        <f t="shared" si="263"/>
        <v/>
      </c>
      <c r="FT135" s="190" t="str">
        <f t="shared" si="263"/>
        <v/>
      </c>
      <c r="FU135" s="190" t="str">
        <f t="shared" si="263"/>
        <v/>
      </c>
      <c r="FV135" s="190" t="str">
        <f t="shared" si="263"/>
        <v/>
      </c>
      <c r="FW135" s="190" t="str">
        <f t="shared" si="263"/>
        <v/>
      </c>
      <c r="FX135" s="190" t="str">
        <f t="shared" si="263"/>
        <v/>
      </c>
      <c r="FY135" s="190" t="str">
        <f t="shared" si="263"/>
        <v/>
      </c>
      <c r="FZ135" s="190" t="str">
        <f t="shared" si="263"/>
        <v/>
      </c>
      <c r="GA135" s="190" t="str">
        <f t="shared" si="263"/>
        <v/>
      </c>
      <c r="GB135" s="190" t="str">
        <f t="shared" si="263"/>
        <v/>
      </c>
      <c r="GC135" s="190" t="str">
        <f t="shared" si="263"/>
        <v/>
      </c>
      <c r="GD135" s="190" t="str">
        <f t="shared" si="263"/>
        <v/>
      </c>
      <c r="GE135" s="190" t="str">
        <f t="shared" si="263"/>
        <v/>
      </c>
      <c r="GF135" s="190" t="str">
        <f t="shared" si="263"/>
        <v/>
      </c>
      <c r="GG135" s="190" t="str">
        <f t="shared" si="263"/>
        <v/>
      </c>
      <c r="GH135" s="190" t="str">
        <f t="shared" si="263"/>
        <v/>
      </c>
      <c r="GI135" s="190" t="str">
        <f t="shared" si="263"/>
        <v/>
      </c>
      <c r="GJ135" s="190" t="str">
        <f t="shared" si="263"/>
        <v/>
      </c>
      <c r="GK135" s="190" t="str">
        <f t="shared" si="263"/>
        <v/>
      </c>
      <c r="GL135" s="190" t="str">
        <f t="shared" si="263"/>
        <v/>
      </c>
      <c r="GM135" s="190" t="str">
        <f t="shared" si="263"/>
        <v/>
      </c>
      <c r="GN135" s="190" t="str">
        <f t="shared" si="263"/>
        <v/>
      </c>
      <c r="GO135" s="190" t="str">
        <f t="shared" si="263"/>
        <v/>
      </c>
      <c r="GP135" s="190" t="str">
        <f t="shared" si="263"/>
        <v/>
      </c>
      <c r="GQ135" s="190" t="str">
        <f t="shared" si="263"/>
        <v/>
      </c>
      <c r="GR135" s="190" t="str">
        <f t="shared" si="263"/>
        <v/>
      </c>
      <c r="GS135" s="190" t="str">
        <f t="shared" si="263"/>
        <v/>
      </c>
      <c r="GT135" s="190" t="str">
        <f t="shared" si="263"/>
        <v/>
      </c>
      <c r="GU135" s="190" t="str">
        <f t="shared" si="263"/>
        <v/>
      </c>
      <c r="GV135" s="190" t="str">
        <f t="shared" si="263"/>
        <v/>
      </c>
      <c r="GW135" s="190" t="str">
        <f t="shared" si="263"/>
        <v/>
      </c>
      <c r="GX135" s="190" t="str">
        <f t="shared" si="263"/>
        <v/>
      </c>
      <c r="GY135" s="190" t="str">
        <f t="shared" si="263"/>
        <v/>
      </c>
      <c r="GZ135" s="190" t="str">
        <f t="shared" si="263"/>
        <v/>
      </c>
      <c r="HA135" s="190" t="str">
        <f t="shared" si="263"/>
        <v/>
      </c>
      <c r="HB135" s="190" t="str">
        <f t="shared" si="263"/>
        <v/>
      </c>
      <c r="HC135" s="190" t="str">
        <f t="shared" si="263"/>
        <v/>
      </c>
      <c r="HD135" s="190" t="str">
        <f t="shared" si="263"/>
        <v/>
      </c>
      <c r="HE135" s="190" t="str">
        <f t="shared" si="263"/>
        <v/>
      </c>
      <c r="HF135" s="190" t="str">
        <f t="shared" ref="HF135:JQ135" si="264">IF(HF134="","",SUM(COUNTIF($T$67:$NU$78,HF134)))</f>
        <v/>
      </c>
      <c r="HG135" s="190" t="str">
        <f t="shared" si="264"/>
        <v/>
      </c>
      <c r="HH135" s="190" t="str">
        <f t="shared" si="264"/>
        <v/>
      </c>
      <c r="HI135" s="190" t="str">
        <f t="shared" si="264"/>
        <v/>
      </c>
      <c r="HJ135" s="190" t="str">
        <f t="shared" si="264"/>
        <v/>
      </c>
      <c r="HK135" s="190" t="str">
        <f t="shared" si="264"/>
        <v/>
      </c>
      <c r="HL135" s="190" t="str">
        <f t="shared" si="264"/>
        <v/>
      </c>
      <c r="HM135" s="190" t="str">
        <f t="shared" si="264"/>
        <v/>
      </c>
      <c r="HN135" s="190" t="str">
        <f t="shared" si="264"/>
        <v/>
      </c>
      <c r="HO135" s="190" t="str">
        <f t="shared" si="264"/>
        <v/>
      </c>
      <c r="HP135" s="190" t="str">
        <f t="shared" si="264"/>
        <v/>
      </c>
      <c r="HQ135" s="190" t="str">
        <f t="shared" si="264"/>
        <v/>
      </c>
      <c r="HR135" s="190" t="str">
        <f t="shared" si="264"/>
        <v/>
      </c>
      <c r="HS135" s="190" t="str">
        <f t="shared" si="264"/>
        <v/>
      </c>
      <c r="HT135" s="190" t="str">
        <f t="shared" si="264"/>
        <v/>
      </c>
      <c r="HU135" s="190" t="str">
        <f t="shared" si="264"/>
        <v/>
      </c>
      <c r="HV135" s="190" t="str">
        <f t="shared" si="264"/>
        <v/>
      </c>
      <c r="HW135" s="190" t="str">
        <f t="shared" si="264"/>
        <v/>
      </c>
      <c r="HX135" s="190" t="str">
        <f t="shared" si="264"/>
        <v/>
      </c>
      <c r="HY135" s="190" t="str">
        <f t="shared" si="264"/>
        <v/>
      </c>
      <c r="HZ135" s="190" t="str">
        <f t="shared" si="264"/>
        <v/>
      </c>
      <c r="IA135" s="190" t="str">
        <f t="shared" si="264"/>
        <v/>
      </c>
      <c r="IB135" s="190" t="str">
        <f t="shared" si="264"/>
        <v/>
      </c>
      <c r="IC135" s="190" t="str">
        <f t="shared" si="264"/>
        <v/>
      </c>
      <c r="ID135" s="190" t="str">
        <f t="shared" si="264"/>
        <v/>
      </c>
      <c r="IE135" s="190" t="str">
        <f t="shared" si="264"/>
        <v/>
      </c>
      <c r="IF135" s="190" t="str">
        <f t="shared" si="264"/>
        <v/>
      </c>
      <c r="IG135" s="190" t="str">
        <f t="shared" si="264"/>
        <v/>
      </c>
      <c r="IH135" s="190" t="str">
        <f t="shared" si="264"/>
        <v/>
      </c>
      <c r="II135" s="190" t="str">
        <f t="shared" si="264"/>
        <v/>
      </c>
      <c r="IJ135" s="190" t="str">
        <f t="shared" si="264"/>
        <v/>
      </c>
      <c r="IK135" s="190" t="str">
        <f t="shared" si="264"/>
        <v/>
      </c>
      <c r="IL135" s="190" t="str">
        <f t="shared" si="264"/>
        <v/>
      </c>
      <c r="IM135" s="190" t="str">
        <f t="shared" si="264"/>
        <v/>
      </c>
      <c r="IN135" s="190" t="str">
        <f t="shared" si="264"/>
        <v/>
      </c>
      <c r="IO135" s="190" t="str">
        <f t="shared" si="264"/>
        <v/>
      </c>
      <c r="IP135" s="190" t="str">
        <f t="shared" si="264"/>
        <v/>
      </c>
      <c r="IQ135" s="190" t="str">
        <f t="shared" si="264"/>
        <v/>
      </c>
      <c r="IR135" s="190" t="str">
        <f t="shared" si="264"/>
        <v/>
      </c>
      <c r="IS135" s="190" t="str">
        <f t="shared" si="264"/>
        <v/>
      </c>
      <c r="IT135" s="190" t="str">
        <f t="shared" si="264"/>
        <v/>
      </c>
      <c r="IU135" s="190" t="str">
        <f t="shared" si="264"/>
        <v/>
      </c>
      <c r="IV135" s="190" t="str">
        <f t="shared" si="264"/>
        <v/>
      </c>
      <c r="IW135" s="190" t="str">
        <f t="shared" si="264"/>
        <v/>
      </c>
      <c r="IX135" s="190" t="str">
        <f t="shared" si="264"/>
        <v/>
      </c>
      <c r="IY135" s="190" t="str">
        <f t="shared" si="264"/>
        <v/>
      </c>
      <c r="IZ135" s="190" t="str">
        <f t="shared" si="264"/>
        <v/>
      </c>
      <c r="JA135" s="190" t="str">
        <f t="shared" si="264"/>
        <v/>
      </c>
      <c r="JB135" s="190" t="str">
        <f t="shared" si="264"/>
        <v/>
      </c>
      <c r="JC135" s="190" t="str">
        <f t="shared" si="264"/>
        <v/>
      </c>
      <c r="JD135" s="190" t="str">
        <f t="shared" si="264"/>
        <v/>
      </c>
      <c r="JE135" s="190" t="str">
        <f t="shared" si="264"/>
        <v/>
      </c>
      <c r="JF135" s="190" t="str">
        <f t="shared" si="264"/>
        <v/>
      </c>
      <c r="JG135" s="190" t="str">
        <f t="shared" si="264"/>
        <v/>
      </c>
      <c r="JH135" s="190" t="str">
        <f t="shared" si="264"/>
        <v/>
      </c>
      <c r="JI135" s="190" t="str">
        <f t="shared" si="264"/>
        <v/>
      </c>
      <c r="JJ135" s="190" t="str">
        <f t="shared" si="264"/>
        <v/>
      </c>
      <c r="JK135" s="190" t="str">
        <f t="shared" si="264"/>
        <v/>
      </c>
      <c r="JL135" s="190" t="str">
        <f t="shared" si="264"/>
        <v/>
      </c>
      <c r="JM135" s="190" t="str">
        <f t="shared" si="264"/>
        <v/>
      </c>
      <c r="JN135" s="190" t="str">
        <f t="shared" si="264"/>
        <v/>
      </c>
      <c r="JO135" s="190" t="str">
        <f t="shared" si="264"/>
        <v/>
      </c>
      <c r="JP135" s="190" t="str">
        <f t="shared" si="264"/>
        <v/>
      </c>
      <c r="JQ135" s="190" t="str">
        <f t="shared" si="264"/>
        <v/>
      </c>
      <c r="JR135" s="190" t="str">
        <f t="shared" ref="JR135:MC135" si="265">IF(JR134="","",SUM(COUNTIF($T$67:$NU$78,JR134)))</f>
        <v/>
      </c>
      <c r="JS135" s="190" t="str">
        <f t="shared" si="265"/>
        <v/>
      </c>
      <c r="JT135" s="190" t="str">
        <f t="shared" si="265"/>
        <v/>
      </c>
      <c r="JU135" s="190" t="str">
        <f t="shared" si="265"/>
        <v/>
      </c>
      <c r="JV135" s="190" t="str">
        <f t="shared" si="265"/>
        <v/>
      </c>
      <c r="JW135" s="190" t="str">
        <f t="shared" si="265"/>
        <v/>
      </c>
      <c r="JX135" s="190" t="str">
        <f t="shared" si="265"/>
        <v/>
      </c>
      <c r="JY135" s="190" t="str">
        <f t="shared" si="265"/>
        <v/>
      </c>
      <c r="JZ135" s="190" t="str">
        <f t="shared" si="265"/>
        <v/>
      </c>
      <c r="KA135" s="190" t="str">
        <f t="shared" si="265"/>
        <v/>
      </c>
      <c r="KB135" s="190" t="str">
        <f t="shared" si="265"/>
        <v/>
      </c>
      <c r="KC135" s="190" t="str">
        <f t="shared" si="265"/>
        <v/>
      </c>
      <c r="KD135" s="190" t="str">
        <f t="shared" si="265"/>
        <v/>
      </c>
      <c r="KE135" s="190" t="str">
        <f t="shared" si="265"/>
        <v/>
      </c>
      <c r="KF135" s="190" t="str">
        <f t="shared" si="265"/>
        <v/>
      </c>
      <c r="KG135" s="190" t="str">
        <f t="shared" si="265"/>
        <v/>
      </c>
      <c r="KH135" s="190" t="str">
        <f t="shared" si="265"/>
        <v/>
      </c>
      <c r="KI135" s="190" t="str">
        <f t="shared" si="265"/>
        <v/>
      </c>
      <c r="KJ135" s="190" t="str">
        <f t="shared" si="265"/>
        <v/>
      </c>
      <c r="KK135" s="190" t="str">
        <f t="shared" si="265"/>
        <v/>
      </c>
      <c r="KL135" s="190" t="str">
        <f t="shared" si="265"/>
        <v/>
      </c>
      <c r="KM135" s="190" t="str">
        <f t="shared" si="265"/>
        <v/>
      </c>
      <c r="KN135" s="190" t="str">
        <f t="shared" si="265"/>
        <v/>
      </c>
      <c r="KO135" s="190" t="str">
        <f t="shared" si="265"/>
        <v/>
      </c>
      <c r="KP135" s="190" t="str">
        <f t="shared" si="265"/>
        <v/>
      </c>
      <c r="KQ135" s="190" t="str">
        <f t="shared" si="265"/>
        <v/>
      </c>
      <c r="KR135" s="190" t="str">
        <f t="shared" si="265"/>
        <v/>
      </c>
      <c r="KS135" s="190" t="str">
        <f t="shared" si="265"/>
        <v/>
      </c>
      <c r="KT135" s="190" t="str">
        <f t="shared" si="265"/>
        <v/>
      </c>
      <c r="KU135" s="190" t="str">
        <f t="shared" si="265"/>
        <v/>
      </c>
      <c r="KV135" s="190" t="str">
        <f t="shared" si="265"/>
        <v/>
      </c>
      <c r="KW135" s="190" t="str">
        <f t="shared" si="265"/>
        <v/>
      </c>
      <c r="KX135" s="190" t="str">
        <f t="shared" si="265"/>
        <v/>
      </c>
      <c r="KY135" s="190" t="str">
        <f t="shared" si="265"/>
        <v/>
      </c>
      <c r="KZ135" s="190" t="str">
        <f t="shared" si="265"/>
        <v/>
      </c>
      <c r="LA135" s="190" t="str">
        <f t="shared" si="265"/>
        <v/>
      </c>
      <c r="LB135" s="190" t="str">
        <f t="shared" si="265"/>
        <v/>
      </c>
      <c r="LC135" s="190" t="str">
        <f t="shared" si="265"/>
        <v/>
      </c>
      <c r="LD135" s="190" t="str">
        <f t="shared" si="265"/>
        <v/>
      </c>
      <c r="LE135" s="190" t="str">
        <f t="shared" si="265"/>
        <v/>
      </c>
      <c r="LF135" s="190" t="str">
        <f t="shared" si="265"/>
        <v/>
      </c>
      <c r="LG135" s="190" t="str">
        <f t="shared" si="265"/>
        <v/>
      </c>
      <c r="LH135" s="190" t="str">
        <f t="shared" si="265"/>
        <v/>
      </c>
      <c r="LI135" s="190" t="str">
        <f t="shared" si="265"/>
        <v/>
      </c>
      <c r="LJ135" s="190" t="str">
        <f t="shared" si="265"/>
        <v/>
      </c>
      <c r="LK135" s="190" t="str">
        <f t="shared" si="265"/>
        <v/>
      </c>
      <c r="LL135" s="190" t="str">
        <f t="shared" si="265"/>
        <v/>
      </c>
      <c r="LM135" s="190" t="str">
        <f t="shared" si="265"/>
        <v/>
      </c>
      <c r="LN135" s="190" t="str">
        <f t="shared" si="265"/>
        <v/>
      </c>
      <c r="LO135" s="190" t="str">
        <f t="shared" si="265"/>
        <v/>
      </c>
      <c r="LP135" s="190" t="str">
        <f t="shared" si="265"/>
        <v/>
      </c>
      <c r="LQ135" s="190" t="str">
        <f t="shared" si="265"/>
        <v/>
      </c>
      <c r="LR135" s="190" t="str">
        <f t="shared" si="265"/>
        <v/>
      </c>
      <c r="LS135" s="190" t="str">
        <f t="shared" si="265"/>
        <v/>
      </c>
      <c r="LT135" s="190" t="str">
        <f t="shared" si="265"/>
        <v/>
      </c>
      <c r="LU135" s="190" t="str">
        <f t="shared" si="265"/>
        <v/>
      </c>
      <c r="LV135" s="190" t="str">
        <f t="shared" si="265"/>
        <v/>
      </c>
      <c r="LW135" s="190" t="str">
        <f t="shared" si="265"/>
        <v/>
      </c>
      <c r="LX135" s="190" t="str">
        <f t="shared" si="265"/>
        <v/>
      </c>
      <c r="LY135" s="190" t="str">
        <f t="shared" si="265"/>
        <v/>
      </c>
      <c r="LZ135" s="190" t="str">
        <f t="shared" si="265"/>
        <v/>
      </c>
      <c r="MA135" s="190" t="str">
        <f t="shared" si="265"/>
        <v/>
      </c>
      <c r="MB135" s="190" t="str">
        <f t="shared" si="265"/>
        <v/>
      </c>
      <c r="MC135" s="190" t="str">
        <f t="shared" si="265"/>
        <v/>
      </c>
      <c r="MD135" s="190" t="str">
        <f t="shared" ref="MD135:NU135" si="266">IF(MD134="","",SUM(COUNTIF($T$67:$NU$78,MD134)))</f>
        <v/>
      </c>
      <c r="ME135" s="190" t="str">
        <f t="shared" si="266"/>
        <v/>
      </c>
      <c r="MF135" s="190" t="str">
        <f t="shared" si="266"/>
        <v/>
      </c>
      <c r="MG135" s="190" t="str">
        <f t="shared" si="266"/>
        <v/>
      </c>
      <c r="MH135" s="190" t="str">
        <f t="shared" si="266"/>
        <v/>
      </c>
      <c r="MI135" s="190" t="str">
        <f t="shared" si="266"/>
        <v/>
      </c>
      <c r="MJ135" s="190" t="str">
        <f t="shared" si="266"/>
        <v/>
      </c>
      <c r="MK135" s="190" t="str">
        <f t="shared" si="266"/>
        <v/>
      </c>
      <c r="ML135" s="190" t="str">
        <f t="shared" si="266"/>
        <v/>
      </c>
      <c r="MM135" s="190" t="str">
        <f t="shared" si="266"/>
        <v/>
      </c>
      <c r="MN135" s="190" t="str">
        <f t="shared" si="266"/>
        <v/>
      </c>
      <c r="MO135" s="190" t="str">
        <f t="shared" si="266"/>
        <v/>
      </c>
      <c r="MP135" s="190" t="str">
        <f t="shared" si="266"/>
        <v/>
      </c>
      <c r="MQ135" s="190" t="str">
        <f t="shared" si="266"/>
        <v/>
      </c>
      <c r="MR135" s="190" t="str">
        <f t="shared" si="266"/>
        <v/>
      </c>
      <c r="MS135" s="190" t="str">
        <f t="shared" si="266"/>
        <v/>
      </c>
      <c r="MT135" s="190" t="str">
        <f t="shared" si="266"/>
        <v/>
      </c>
      <c r="MU135" s="190" t="str">
        <f t="shared" si="266"/>
        <v/>
      </c>
      <c r="MV135" s="190" t="str">
        <f t="shared" si="266"/>
        <v/>
      </c>
      <c r="MW135" s="190" t="str">
        <f t="shared" si="266"/>
        <v/>
      </c>
      <c r="MX135" s="190" t="str">
        <f t="shared" si="266"/>
        <v/>
      </c>
      <c r="MY135" s="190" t="str">
        <f t="shared" si="266"/>
        <v/>
      </c>
      <c r="MZ135" s="190" t="str">
        <f t="shared" si="266"/>
        <v/>
      </c>
      <c r="NA135" s="190" t="str">
        <f t="shared" si="266"/>
        <v/>
      </c>
      <c r="NB135" s="190" t="str">
        <f t="shared" si="266"/>
        <v/>
      </c>
      <c r="NC135" s="190" t="str">
        <f t="shared" si="266"/>
        <v/>
      </c>
      <c r="ND135" s="190" t="str">
        <f t="shared" si="266"/>
        <v/>
      </c>
      <c r="NE135" s="190" t="str">
        <f t="shared" si="266"/>
        <v/>
      </c>
      <c r="NF135" s="190" t="str">
        <f t="shared" si="266"/>
        <v/>
      </c>
      <c r="NG135" s="190" t="str">
        <f t="shared" si="266"/>
        <v/>
      </c>
      <c r="NH135" s="190" t="str">
        <f t="shared" si="266"/>
        <v/>
      </c>
      <c r="NI135" s="190" t="str">
        <f t="shared" si="266"/>
        <v/>
      </c>
      <c r="NJ135" s="190" t="str">
        <f t="shared" si="266"/>
        <v/>
      </c>
      <c r="NK135" s="190" t="str">
        <f t="shared" si="266"/>
        <v/>
      </c>
      <c r="NL135" s="190" t="str">
        <f t="shared" si="266"/>
        <v/>
      </c>
      <c r="NM135" s="190" t="str">
        <f t="shared" si="266"/>
        <v/>
      </c>
      <c r="NN135" s="190" t="str">
        <f t="shared" si="266"/>
        <v/>
      </c>
      <c r="NO135" s="190" t="str">
        <f t="shared" si="266"/>
        <v/>
      </c>
      <c r="NP135" s="190" t="str">
        <f t="shared" si="266"/>
        <v/>
      </c>
      <c r="NQ135" s="190" t="str">
        <f t="shared" si="266"/>
        <v/>
      </c>
      <c r="NR135" s="190" t="str">
        <f t="shared" si="266"/>
        <v/>
      </c>
      <c r="NS135" s="190" t="str">
        <f t="shared" si="266"/>
        <v/>
      </c>
      <c r="NT135" s="190" t="str">
        <f t="shared" si="266"/>
        <v/>
      </c>
      <c r="NU135" s="190" t="str">
        <f t="shared" si="266"/>
        <v/>
      </c>
    </row>
    <row r="136" spans="13:385" s="7" customFormat="1" ht="12.95" customHeight="1" x14ac:dyDescent="0.2">
      <c r="M136" s="91"/>
      <c r="N136" s="189" t="s">
        <v>12</v>
      </c>
      <c r="O136" s="163"/>
      <c r="P136" s="163"/>
      <c r="Q136" s="163"/>
      <c r="R136" s="163"/>
      <c r="S136" s="163"/>
      <c r="T136" s="191" t="str">
        <f>IF(OR(T134="",T135=""),"",MONTH(T134))</f>
        <v/>
      </c>
      <c r="U136" s="191" t="str">
        <f>IF(OR(U134="",U135=""),"",MONTH(U134))</f>
        <v/>
      </c>
      <c r="V136" s="191" t="str">
        <f t="shared" ref="V136:CG136" si="267">IF(OR(V134="",V135=""),"",MONTH(V134))</f>
        <v/>
      </c>
      <c r="W136" s="191" t="str">
        <f t="shared" si="267"/>
        <v/>
      </c>
      <c r="X136" s="191" t="str">
        <f t="shared" si="267"/>
        <v/>
      </c>
      <c r="Y136" s="191" t="str">
        <f t="shared" si="267"/>
        <v/>
      </c>
      <c r="Z136" s="191" t="str">
        <f t="shared" si="267"/>
        <v/>
      </c>
      <c r="AA136" s="191" t="str">
        <f t="shared" si="267"/>
        <v/>
      </c>
      <c r="AB136" s="191" t="str">
        <f t="shared" si="267"/>
        <v/>
      </c>
      <c r="AC136" s="191" t="str">
        <f t="shared" si="267"/>
        <v/>
      </c>
      <c r="AD136" s="191" t="str">
        <f t="shared" si="267"/>
        <v/>
      </c>
      <c r="AE136" s="191" t="str">
        <f t="shared" si="267"/>
        <v/>
      </c>
      <c r="AF136" s="191" t="str">
        <f t="shared" si="267"/>
        <v/>
      </c>
      <c r="AG136" s="191" t="str">
        <f t="shared" si="267"/>
        <v/>
      </c>
      <c r="AH136" s="191" t="str">
        <f t="shared" si="267"/>
        <v/>
      </c>
      <c r="AI136" s="191" t="str">
        <f t="shared" si="267"/>
        <v/>
      </c>
      <c r="AJ136" s="191" t="str">
        <f t="shared" si="267"/>
        <v/>
      </c>
      <c r="AK136" s="191" t="str">
        <f t="shared" si="267"/>
        <v/>
      </c>
      <c r="AL136" s="191" t="str">
        <f t="shared" si="267"/>
        <v/>
      </c>
      <c r="AM136" s="191" t="str">
        <f t="shared" si="267"/>
        <v/>
      </c>
      <c r="AN136" s="191" t="str">
        <f t="shared" si="267"/>
        <v/>
      </c>
      <c r="AO136" s="191" t="str">
        <f t="shared" si="267"/>
        <v/>
      </c>
      <c r="AP136" s="191" t="str">
        <f t="shared" si="267"/>
        <v/>
      </c>
      <c r="AQ136" s="191" t="str">
        <f t="shared" si="267"/>
        <v/>
      </c>
      <c r="AR136" s="191" t="str">
        <f t="shared" si="267"/>
        <v/>
      </c>
      <c r="AS136" s="191" t="str">
        <f t="shared" si="267"/>
        <v/>
      </c>
      <c r="AT136" s="191" t="str">
        <f t="shared" si="267"/>
        <v/>
      </c>
      <c r="AU136" s="191" t="str">
        <f t="shared" si="267"/>
        <v/>
      </c>
      <c r="AV136" s="191" t="str">
        <f t="shared" si="267"/>
        <v/>
      </c>
      <c r="AW136" s="191" t="str">
        <f t="shared" si="267"/>
        <v/>
      </c>
      <c r="AX136" s="191" t="str">
        <f t="shared" si="267"/>
        <v/>
      </c>
      <c r="AY136" s="191" t="str">
        <f t="shared" si="267"/>
        <v/>
      </c>
      <c r="AZ136" s="191" t="str">
        <f t="shared" si="267"/>
        <v/>
      </c>
      <c r="BA136" s="191" t="str">
        <f t="shared" si="267"/>
        <v/>
      </c>
      <c r="BB136" s="191" t="str">
        <f t="shared" si="267"/>
        <v/>
      </c>
      <c r="BC136" s="191" t="str">
        <f t="shared" si="267"/>
        <v/>
      </c>
      <c r="BD136" s="191" t="str">
        <f t="shared" si="267"/>
        <v/>
      </c>
      <c r="BE136" s="191" t="str">
        <f t="shared" si="267"/>
        <v/>
      </c>
      <c r="BF136" s="191" t="str">
        <f t="shared" si="267"/>
        <v/>
      </c>
      <c r="BG136" s="191" t="str">
        <f t="shared" si="267"/>
        <v/>
      </c>
      <c r="BH136" s="191" t="str">
        <f t="shared" si="267"/>
        <v/>
      </c>
      <c r="BI136" s="191" t="str">
        <f t="shared" si="267"/>
        <v/>
      </c>
      <c r="BJ136" s="191" t="str">
        <f t="shared" si="267"/>
        <v/>
      </c>
      <c r="BK136" s="191" t="str">
        <f t="shared" si="267"/>
        <v/>
      </c>
      <c r="BL136" s="191" t="str">
        <f t="shared" si="267"/>
        <v/>
      </c>
      <c r="BM136" s="191" t="str">
        <f t="shared" si="267"/>
        <v/>
      </c>
      <c r="BN136" s="191" t="str">
        <f t="shared" si="267"/>
        <v/>
      </c>
      <c r="BO136" s="191" t="str">
        <f t="shared" si="267"/>
        <v/>
      </c>
      <c r="BP136" s="191" t="str">
        <f t="shared" si="267"/>
        <v/>
      </c>
      <c r="BQ136" s="191" t="str">
        <f t="shared" si="267"/>
        <v/>
      </c>
      <c r="BR136" s="191" t="str">
        <f t="shared" si="267"/>
        <v/>
      </c>
      <c r="BS136" s="191" t="str">
        <f t="shared" si="267"/>
        <v/>
      </c>
      <c r="BT136" s="191" t="str">
        <f t="shared" si="267"/>
        <v/>
      </c>
      <c r="BU136" s="191" t="str">
        <f t="shared" si="267"/>
        <v/>
      </c>
      <c r="BV136" s="191" t="str">
        <f t="shared" si="267"/>
        <v/>
      </c>
      <c r="BW136" s="191" t="str">
        <f t="shared" si="267"/>
        <v/>
      </c>
      <c r="BX136" s="191" t="str">
        <f t="shared" si="267"/>
        <v/>
      </c>
      <c r="BY136" s="191" t="str">
        <f t="shared" si="267"/>
        <v/>
      </c>
      <c r="BZ136" s="191" t="str">
        <f t="shared" si="267"/>
        <v/>
      </c>
      <c r="CA136" s="191" t="str">
        <f t="shared" si="267"/>
        <v/>
      </c>
      <c r="CB136" s="191" t="str">
        <f t="shared" si="267"/>
        <v/>
      </c>
      <c r="CC136" s="191" t="str">
        <f t="shared" si="267"/>
        <v/>
      </c>
      <c r="CD136" s="191" t="str">
        <f t="shared" si="267"/>
        <v/>
      </c>
      <c r="CE136" s="191" t="str">
        <f t="shared" si="267"/>
        <v/>
      </c>
      <c r="CF136" s="191" t="str">
        <f t="shared" si="267"/>
        <v/>
      </c>
      <c r="CG136" s="191" t="str">
        <f t="shared" si="267"/>
        <v/>
      </c>
      <c r="CH136" s="191" t="str">
        <f t="shared" ref="CH136:ES136" si="268">IF(OR(CH134="",CH135=""),"",MONTH(CH134))</f>
        <v/>
      </c>
      <c r="CI136" s="191" t="str">
        <f t="shared" si="268"/>
        <v/>
      </c>
      <c r="CJ136" s="191" t="str">
        <f t="shared" si="268"/>
        <v/>
      </c>
      <c r="CK136" s="191" t="str">
        <f t="shared" si="268"/>
        <v/>
      </c>
      <c r="CL136" s="191" t="str">
        <f t="shared" si="268"/>
        <v/>
      </c>
      <c r="CM136" s="191" t="str">
        <f t="shared" si="268"/>
        <v/>
      </c>
      <c r="CN136" s="191" t="str">
        <f t="shared" si="268"/>
        <v/>
      </c>
      <c r="CO136" s="191" t="str">
        <f t="shared" si="268"/>
        <v/>
      </c>
      <c r="CP136" s="191" t="str">
        <f t="shared" si="268"/>
        <v/>
      </c>
      <c r="CQ136" s="191" t="str">
        <f t="shared" si="268"/>
        <v/>
      </c>
      <c r="CR136" s="191" t="str">
        <f t="shared" si="268"/>
        <v/>
      </c>
      <c r="CS136" s="191" t="str">
        <f t="shared" si="268"/>
        <v/>
      </c>
      <c r="CT136" s="191" t="str">
        <f t="shared" si="268"/>
        <v/>
      </c>
      <c r="CU136" s="191" t="str">
        <f t="shared" si="268"/>
        <v/>
      </c>
      <c r="CV136" s="191" t="str">
        <f t="shared" si="268"/>
        <v/>
      </c>
      <c r="CW136" s="191" t="str">
        <f t="shared" si="268"/>
        <v/>
      </c>
      <c r="CX136" s="191" t="str">
        <f t="shared" si="268"/>
        <v/>
      </c>
      <c r="CY136" s="191" t="str">
        <f t="shared" si="268"/>
        <v/>
      </c>
      <c r="CZ136" s="191" t="str">
        <f t="shared" si="268"/>
        <v/>
      </c>
      <c r="DA136" s="191" t="str">
        <f t="shared" si="268"/>
        <v/>
      </c>
      <c r="DB136" s="191" t="str">
        <f t="shared" si="268"/>
        <v/>
      </c>
      <c r="DC136" s="191" t="str">
        <f t="shared" si="268"/>
        <v/>
      </c>
      <c r="DD136" s="191" t="str">
        <f t="shared" si="268"/>
        <v/>
      </c>
      <c r="DE136" s="191" t="str">
        <f t="shared" si="268"/>
        <v/>
      </c>
      <c r="DF136" s="191" t="str">
        <f t="shared" si="268"/>
        <v/>
      </c>
      <c r="DG136" s="191" t="str">
        <f t="shared" si="268"/>
        <v/>
      </c>
      <c r="DH136" s="191" t="str">
        <f t="shared" si="268"/>
        <v/>
      </c>
      <c r="DI136" s="191" t="str">
        <f t="shared" si="268"/>
        <v/>
      </c>
      <c r="DJ136" s="191" t="str">
        <f t="shared" si="268"/>
        <v/>
      </c>
      <c r="DK136" s="191" t="str">
        <f t="shared" si="268"/>
        <v/>
      </c>
      <c r="DL136" s="191" t="str">
        <f t="shared" si="268"/>
        <v/>
      </c>
      <c r="DM136" s="191" t="str">
        <f t="shared" si="268"/>
        <v/>
      </c>
      <c r="DN136" s="191" t="str">
        <f t="shared" si="268"/>
        <v/>
      </c>
      <c r="DO136" s="191" t="str">
        <f t="shared" si="268"/>
        <v/>
      </c>
      <c r="DP136" s="191" t="str">
        <f t="shared" si="268"/>
        <v/>
      </c>
      <c r="DQ136" s="191" t="str">
        <f t="shared" si="268"/>
        <v/>
      </c>
      <c r="DR136" s="191" t="str">
        <f t="shared" si="268"/>
        <v/>
      </c>
      <c r="DS136" s="191" t="str">
        <f t="shared" si="268"/>
        <v/>
      </c>
      <c r="DT136" s="191" t="str">
        <f t="shared" si="268"/>
        <v/>
      </c>
      <c r="DU136" s="191" t="str">
        <f t="shared" si="268"/>
        <v/>
      </c>
      <c r="DV136" s="191" t="str">
        <f t="shared" si="268"/>
        <v/>
      </c>
      <c r="DW136" s="191" t="str">
        <f t="shared" si="268"/>
        <v/>
      </c>
      <c r="DX136" s="191" t="str">
        <f t="shared" si="268"/>
        <v/>
      </c>
      <c r="DY136" s="191" t="str">
        <f t="shared" si="268"/>
        <v/>
      </c>
      <c r="DZ136" s="191" t="str">
        <f t="shared" si="268"/>
        <v/>
      </c>
      <c r="EA136" s="191" t="str">
        <f t="shared" si="268"/>
        <v/>
      </c>
      <c r="EB136" s="191" t="str">
        <f t="shared" si="268"/>
        <v/>
      </c>
      <c r="EC136" s="191" t="str">
        <f t="shared" si="268"/>
        <v/>
      </c>
      <c r="ED136" s="191" t="str">
        <f t="shared" si="268"/>
        <v/>
      </c>
      <c r="EE136" s="191" t="str">
        <f t="shared" si="268"/>
        <v/>
      </c>
      <c r="EF136" s="191" t="str">
        <f t="shared" si="268"/>
        <v/>
      </c>
      <c r="EG136" s="191" t="str">
        <f t="shared" si="268"/>
        <v/>
      </c>
      <c r="EH136" s="191" t="str">
        <f t="shared" si="268"/>
        <v/>
      </c>
      <c r="EI136" s="191" t="str">
        <f t="shared" si="268"/>
        <v/>
      </c>
      <c r="EJ136" s="191" t="str">
        <f t="shared" si="268"/>
        <v/>
      </c>
      <c r="EK136" s="191" t="str">
        <f t="shared" si="268"/>
        <v/>
      </c>
      <c r="EL136" s="191" t="str">
        <f t="shared" si="268"/>
        <v/>
      </c>
      <c r="EM136" s="191" t="str">
        <f t="shared" si="268"/>
        <v/>
      </c>
      <c r="EN136" s="191" t="str">
        <f t="shared" si="268"/>
        <v/>
      </c>
      <c r="EO136" s="191" t="str">
        <f t="shared" si="268"/>
        <v/>
      </c>
      <c r="EP136" s="191" t="str">
        <f t="shared" si="268"/>
        <v/>
      </c>
      <c r="EQ136" s="191" t="str">
        <f t="shared" si="268"/>
        <v/>
      </c>
      <c r="ER136" s="191" t="str">
        <f t="shared" si="268"/>
        <v/>
      </c>
      <c r="ES136" s="191" t="str">
        <f t="shared" si="268"/>
        <v/>
      </c>
      <c r="ET136" s="191" t="str">
        <f t="shared" ref="ET136:HE136" si="269">IF(OR(ET134="",ET135=""),"",MONTH(ET134))</f>
        <v/>
      </c>
      <c r="EU136" s="191" t="str">
        <f t="shared" si="269"/>
        <v/>
      </c>
      <c r="EV136" s="191" t="str">
        <f t="shared" si="269"/>
        <v/>
      </c>
      <c r="EW136" s="191" t="str">
        <f t="shared" si="269"/>
        <v/>
      </c>
      <c r="EX136" s="191" t="str">
        <f t="shared" si="269"/>
        <v/>
      </c>
      <c r="EY136" s="191" t="str">
        <f t="shared" si="269"/>
        <v/>
      </c>
      <c r="EZ136" s="191" t="str">
        <f t="shared" si="269"/>
        <v/>
      </c>
      <c r="FA136" s="191" t="str">
        <f t="shared" si="269"/>
        <v/>
      </c>
      <c r="FB136" s="191" t="str">
        <f t="shared" si="269"/>
        <v/>
      </c>
      <c r="FC136" s="191" t="str">
        <f t="shared" si="269"/>
        <v/>
      </c>
      <c r="FD136" s="191" t="str">
        <f t="shared" si="269"/>
        <v/>
      </c>
      <c r="FE136" s="191" t="str">
        <f t="shared" si="269"/>
        <v/>
      </c>
      <c r="FF136" s="191" t="str">
        <f t="shared" si="269"/>
        <v/>
      </c>
      <c r="FG136" s="191" t="str">
        <f t="shared" si="269"/>
        <v/>
      </c>
      <c r="FH136" s="191" t="str">
        <f t="shared" si="269"/>
        <v/>
      </c>
      <c r="FI136" s="191" t="str">
        <f t="shared" si="269"/>
        <v/>
      </c>
      <c r="FJ136" s="191" t="str">
        <f t="shared" si="269"/>
        <v/>
      </c>
      <c r="FK136" s="191" t="str">
        <f t="shared" si="269"/>
        <v/>
      </c>
      <c r="FL136" s="191" t="str">
        <f t="shared" si="269"/>
        <v/>
      </c>
      <c r="FM136" s="191" t="str">
        <f t="shared" si="269"/>
        <v/>
      </c>
      <c r="FN136" s="191" t="str">
        <f t="shared" si="269"/>
        <v/>
      </c>
      <c r="FO136" s="191" t="str">
        <f t="shared" si="269"/>
        <v/>
      </c>
      <c r="FP136" s="191" t="str">
        <f t="shared" si="269"/>
        <v/>
      </c>
      <c r="FQ136" s="191" t="str">
        <f t="shared" si="269"/>
        <v/>
      </c>
      <c r="FR136" s="191" t="str">
        <f t="shared" si="269"/>
        <v/>
      </c>
      <c r="FS136" s="191" t="str">
        <f t="shared" si="269"/>
        <v/>
      </c>
      <c r="FT136" s="191" t="str">
        <f t="shared" si="269"/>
        <v/>
      </c>
      <c r="FU136" s="191" t="str">
        <f t="shared" si="269"/>
        <v/>
      </c>
      <c r="FV136" s="191" t="str">
        <f t="shared" si="269"/>
        <v/>
      </c>
      <c r="FW136" s="191" t="str">
        <f t="shared" si="269"/>
        <v/>
      </c>
      <c r="FX136" s="191" t="str">
        <f t="shared" si="269"/>
        <v/>
      </c>
      <c r="FY136" s="191" t="str">
        <f t="shared" si="269"/>
        <v/>
      </c>
      <c r="FZ136" s="191" t="str">
        <f t="shared" si="269"/>
        <v/>
      </c>
      <c r="GA136" s="191" t="str">
        <f t="shared" si="269"/>
        <v/>
      </c>
      <c r="GB136" s="191" t="str">
        <f t="shared" si="269"/>
        <v/>
      </c>
      <c r="GC136" s="191" t="str">
        <f t="shared" si="269"/>
        <v/>
      </c>
      <c r="GD136" s="191" t="str">
        <f t="shared" si="269"/>
        <v/>
      </c>
      <c r="GE136" s="191" t="str">
        <f t="shared" si="269"/>
        <v/>
      </c>
      <c r="GF136" s="191" t="str">
        <f t="shared" si="269"/>
        <v/>
      </c>
      <c r="GG136" s="191" t="str">
        <f t="shared" si="269"/>
        <v/>
      </c>
      <c r="GH136" s="191" t="str">
        <f t="shared" si="269"/>
        <v/>
      </c>
      <c r="GI136" s="191" t="str">
        <f t="shared" si="269"/>
        <v/>
      </c>
      <c r="GJ136" s="191" t="str">
        <f t="shared" si="269"/>
        <v/>
      </c>
      <c r="GK136" s="191" t="str">
        <f t="shared" si="269"/>
        <v/>
      </c>
      <c r="GL136" s="191" t="str">
        <f t="shared" si="269"/>
        <v/>
      </c>
      <c r="GM136" s="191" t="str">
        <f t="shared" si="269"/>
        <v/>
      </c>
      <c r="GN136" s="191" t="str">
        <f t="shared" si="269"/>
        <v/>
      </c>
      <c r="GO136" s="191" t="str">
        <f t="shared" si="269"/>
        <v/>
      </c>
      <c r="GP136" s="191" t="str">
        <f t="shared" si="269"/>
        <v/>
      </c>
      <c r="GQ136" s="191" t="str">
        <f t="shared" si="269"/>
        <v/>
      </c>
      <c r="GR136" s="191" t="str">
        <f t="shared" si="269"/>
        <v/>
      </c>
      <c r="GS136" s="191" t="str">
        <f t="shared" si="269"/>
        <v/>
      </c>
      <c r="GT136" s="191" t="str">
        <f t="shared" si="269"/>
        <v/>
      </c>
      <c r="GU136" s="191" t="str">
        <f t="shared" si="269"/>
        <v/>
      </c>
      <c r="GV136" s="191" t="str">
        <f t="shared" si="269"/>
        <v/>
      </c>
      <c r="GW136" s="191" t="str">
        <f t="shared" si="269"/>
        <v/>
      </c>
      <c r="GX136" s="191" t="str">
        <f t="shared" si="269"/>
        <v/>
      </c>
      <c r="GY136" s="191" t="str">
        <f t="shared" si="269"/>
        <v/>
      </c>
      <c r="GZ136" s="191" t="str">
        <f t="shared" si="269"/>
        <v/>
      </c>
      <c r="HA136" s="191" t="str">
        <f t="shared" si="269"/>
        <v/>
      </c>
      <c r="HB136" s="191" t="str">
        <f t="shared" si="269"/>
        <v/>
      </c>
      <c r="HC136" s="191" t="str">
        <f t="shared" si="269"/>
        <v/>
      </c>
      <c r="HD136" s="191" t="str">
        <f t="shared" si="269"/>
        <v/>
      </c>
      <c r="HE136" s="191" t="str">
        <f t="shared" si="269"/>
        <v/>
      </c>
      <c r="HF136" s="191" t="str">
        <f t="shared" ref="HF136:JQ136" si="270">IF(OR(HF134="",HF135=""),"",MONTH(HF134))</f>
        <v/>
      </c>
      <c r="HG136" s="191" t="str">
        <f t="shared" si="270"/>
        <v/>
      </c>
      <c r="HH136" s="191" t="str">
        <f t="shared" si="270"/>
        <v/>
      </c>
      <c r="HI136" s="191" t="str">
        <f t="shared" si="270"/>
        <v/>
      </c>
      <c r="HJ136" s="191" t="str">
        <f t="shared" si="270"/>
        <v/>
      </c>
      <c r="HK136" s="191" t="str">
        <f t="shared" si="270"/>
        <v/>
      </c>
      <c r="HL136" s="191" t="str">
        <f t="shared" si="270"/>
        <v/>
      </c>
      <c r="HM136" s="191" t="str">
        <f t="shared" si="270"/>
        <v/>
      </c>
      <c r="HN136" s="191" t="str">
        <f t="shared" si="270"/>
        <v/>
      </c>
      <c r="HO136" s="191" t="str">
        <f t="shared" si="270"/>
        <v/>
      </c>
      <c r="HP136" s="191" t="str">
        <f t="shared" si="270"/>
        <v/>
      </c>
      <c r="HQ136" s="191" t="str">
        <f t="shared" si="270"/>
        <v/>
      </c>
      <c r="HR136" s="191" t="str">
        <f t="shared" si="270"/>
        <v/>
      </c>
      <c r="HS136" s="191" t="str">
        <f t="shared" si="270"/>
        <v/>
      </c>
      <c r="HT136" s="191" t="str">
        <f t="shared" si="270"/>
        <v/>
      </c>
      <c r="HU136" s="191" t="str">
        <f t="shared" si="270"/>
        <v/>
      </c>
      <c r="HV136" s="191" t="str">
        <f t="shared" si="270"/>
        <v/>
      </c>
      <c r="HW136" s="191" t="str">
        <f t="shared" si="270"/>
        <v/>
      </c>
      <c r="HX136" s="191" t="str">
        <f t="shared" si="270"/>
        <v/>
      </c>
      <c r="HY136" s="191" t="str">
        <f t="shared" si="270"/>
        <v/>
      </c>
      <c r="HZ136" s="191" t="str">
        <f t="shared" si="270"/>
        <v/>
      </c>
      <c r="IA136" s="191" t="str">
        <f t="shared" si="270"/>
        <v/>
      </c>
      <c r="IB136" s="191" t="str">
        <f t="shared" si="270"/>
        <v/>
      </c>
      <c r="IC136" s="191" t="str">
        <f t="shared" si="270"/>
        <v/>
      </c>
      <c r="ID136" s="191" t="str">
        <f t="shared" si="270"/>
        <v/>
      </c>
      <c r="IE136" s="191" t="str">
        <f t="shared" si="270"/>
        <v/>
      </c>
      <c r="IF136" s="191" t="str">
        <f t="shared" si="270"/>
        <v/>
      </c>
      <c r="IG136" s="191" t="str">
        <f t="shared" si="270"/>
        <v/>
      </c>
      <c r="IH136" s="191" t="str">
        <f t="shared" si="270"/>
        <v/>
      </c>
      <c r="II136" s="191" t="str">
        <f t="shared" si="270"/>
        <v/>
      </c>
      <c r="IJ136" s="191" t="str">
        <f t="shared" si="270"/>
        <v/>
      </c>
      <c r="IK136" s="191" t="str">
        <f t="shared" si="270"/>
        <v/>
      </c>
      <c r="IL136" s="191" t="str">
        <f t="shared" si="270"/>
        <v/>
      </c>
      <c r="IM136" s="191" t="str">
        <f t="shared" si="270"/>
        <v/>
      </c>
      <c r="IN136" s="191" t="str">
        <f t="shared" si="270"/>
        <v/>
      </c>
      <c r="IO136" s="191" t="str">
        <f t="shared" si="270"/>
        <v/>
      </c>
      <c r="IP136" s="191" t="str">
        <f t="shared" si="270"/>
        <v/>
      </c>
      <c r="IQ136" s="191" t="str">
        <f t="shared" si="270"/>
        <v/>
      </c>
      <c r="IR136" s="191" t="str">
        <f t="shared" si="270"/>
        <v/>
      </c>
      <c r="IS136" s="191" t="str">
        <f t="shared" si="270"/>
        <v/>
      </c>
      <c r="IT136" s="191" t="str">
        <f t="shared" si="270"/>
        <v/>
      </c>
      <c r="IU136" s="191" t="str">
        <f t="shared" si="270"/>
        <v/>
      </c>
      <c r="IV136" s="191" t="str">
        <f t="shared" si="270"/>
        <v/>
      </c>
      <c r="IW136" s="191" t="str">
        <f t="shared" si="270"/>
        <v/>
      </c>
      <c r="IX136" s="191" t="str">
        <f t="shared" si="270"/>
        <v/>
      </c>
      <c r="IY136" s="191" t="str">
        <f t="shared" si="270"/>
        <v/>
      </c>
      <c r="IZ136" s="191" t="str">
        <f t="shared" si="270"/>
        <v/>
      </c>
      <c r="JA136" s="191" t="str">
        <f t="shared" si="270"/>
        <v/>
      </c>
      <c r="JB136" s="191" t="str">
        <f t="shared" si="270"/>
        <v/>
      </c>
      <c r="JC136" s="191" t="str">
        <f t="shared" si="270"/>
        <v/>
      </c>
      <c r="JD136" s="191" t="str">
        <f t="shared" si="270"/>
        <v/>
      </c>
      <c r="JE136" s="191" t="str">
        <f t="shared" si="270"/>
        <v/>
      </c>
      <c r="JF136" s="191" t="str">
        <f t="shared" si="270"/>
        <v/>
      </c>
      <c r="JG136" s="191" t="str">
        <f t="shared" si="270"/>
        <v/>
      </c>
      <c r="JH136" s="191" t="str">
        <f t="shared" si="270"/>
        <v/>
      </c>
      <c r="JI136" s="191" t="str">
        <f t="shared" si="270"/>
        <v/>
      </c>
      <c r="JJ136" s="191" t="str">
        <f t="shared" si="270"/>
        <v/>
      </c>
      <c r="JK136" s="191" t="str">
        <f t="shared" si="270"/>
        <v/>
      </c>
      <c r="JL136" s="191" t="str">
        <f t="shared" si="270"/>
        <v/>
      </c>
      <c r="JM136" s="191" t="str">
        <f t="shared" si="270"/>
        <v/>
      </c>
      <c r="JN136" s="191" t="str">
        <f t="shared" si="270"/>
        <v/>
      </c>
      <c r="JO136" s="191" t="str">
        <f t="shared" si="270"/>
        <v/>
      </c>
      <c r="JP136" s="191" t="str">
        <f t="shared" si="270"/>
        <v/>
      </c>
      <c r="JQ136" s="191" t="str">
        <f t="shared" si="270"/>
        <v/>
      </c>
      <c r="JR136" s="191" t="str">
        <f t="shared" ref="JR136:MC136" si="271">IF(OR(JR134="",JR135=""),"",MONTH(JR134))</f>
        <v/>
      </c>
      <c r="JS136" s="191" t="str">
        <f t="shared" si="271"/>
        <v/>
      </c>
      <c r="JT136" s="191" t="str">
        <f t="shared" si="271"/>
        <v/>
      </c>
      <c r="JU136" s="191" t="str">
        <f t="shared" si="271"/>
        <v/>
      </c>
      <c r="JV136" s="191" t="str">
        <f t="shared" si="271"/>
        <v/>
      </c>
      <c r="JW136" s="191" t="str">
        <f t="shared" si="271"/>
        <v/>
      </c>
      <c r="JX136" s="191" t="str">
        <f t="shared" si="271"/>
        <v/>
      </c>
      <c r="JY136" s="191" t="str">
        <f t="shared" si="271"/>
        <v/>
      </c>
      <c r="JZ136" s="191" t="str">
        <f t="shared" si="271"/>
        <v/>
      </c>
      <c r="KA136" s="191" t="str">
        <f t="shared" si="271"/>
        <v/>
      </c>
      <c r="KB136" s="191" t="str">
        <f t="shared" si="271"/>
        <v/>
      </c>
      <c r="KC136" s="191" t="str">
        <f t="shared" si="271"/>
        <v/>
      </c>
      <c r="KD136" s="191" t="str">
        <f t="shared" si="271"/>
        <v/>
      </c>
      <c r="KE136" s="191" t="str">
        <f t="shared" si="271"/>
        <v/>
      </c>
      <c r="KF136" s="191" t="str">
        <f t="shared" si="271"/>
        <v/>
      </c>
      <c r="KG136" s="191" t="str">
        <f t="shared" si="271"/>
        <v/>
      </c>
      <c r="KH136" s="191" t="str">
        <f t="shared" si="271"/>
        <v/>
      </c>
      <c r="KI136" s="191" t="str">
        <f t="shared" si="271"/>
        <v/>
      </c>
      <c r="KJ136" s="191" t="str">
        <f t="shared" si="271"/>
        <v/>
      </c>
      <c r="KK136" s="191" t="str">
        <f t="shared" si="271"/>
        <v/>
      </c>
      <c r="KL136" s="191" t="str">
        <f t="shared" si="271"/>
        <v/>
      </c>
      <c r="KM136" s="191" t="str">
        <f t="shared" si="271"/>
        <v/>
      </c>
      <c r="KN136" s="191" t="str">
        <f t="shared" si="271"/>
        <v/>
      </c>
      <c r="KO136" s="191" t="str">
        <f t="shared" si="271"/>
        <v/>
      </c>
      <c r="KP136" s="191" t="str">
        <f t="shared" si="271"/>
        <v/>
      </c>
      <c r="KQ136" s="191" t="str">
        <f t="shared" si="271"/>
        <v/>
      </c>
      <c r="KR136" s="191" t="str">
        <f t="shared" si="271"/>
        <v/>
      </c>
      <c r="KS136" s="191" t="str">
        <f t="shared" si="271"/>
        <v/>
      </c>
      <c r="KT136" s="191" t="str">
        <f t="shared" si="271"/>
        <v/>
      </c>
      <c r="KU136" s="191" t="str">
        <f t="shared" si="271"/>
        <v/>
      </c>
      <c r="KV136" s="191" t="str">
        <f t="shared" si="271"/>
        <v/>
      </c>
      <c r="KW136" s="191" t="str">
        <f t="shared" si="271"/>
        <v/>
      </c>
      <c r="KX136" s="191" t="str">
        <f t="shared" si="271"/>
        <v/>
      </c>
      <c r="KY136" s="191" t="str">
        <f t="shared" si="271"/>
        <v/>
      </c>
      <c r="KZ136" s="191" t="str">
        <f t="shared" si="271"/>
        <v/>
      </c>
      <c r="LA136" s="191" t="str">
        <f t="shared" si="271"/>
        <v/>
      </c>
      <c r="LB136" s="191" t="str">
        <f t="shared" si="271"/>
        <v/>
      </c>
      <c r="LC136" s="191" t="str">
        <f t="shared" si="271"/>
        <v/>
      </c>
      <c r="LD136" s="191" t="str">
        <f t="shared" si="271"/>
        <v/>
      </c>
      <c r="LE136" s="191" t="str">
        <f t="shared" si="271"/>
        <v/>
      </c>
      <c r="LF136" s="191" t="str">
        <f t="shared" si="271"/>
        <v/>
      </c>
      <c r="LG136" s="191" t="str">
        <f t="shared" si="271"/>
        <v/>
      </c>
      <c r="LH136" s="191" t="str">
        <f t="shared" si="271"/>
        <v/>
      </c>
      <c r="LI136" s="191" t="str">
        <f t="shared" si="271"/>
        <v/>
      </c>
      <c r="LJ136" s="191" t="str">
        <f t="shared" si="271"/>
        <v/>
      </c>
      <c r="LK136" s="191" t="str">
        <f t="shared" si="271"/>
        <v/>
      </c>
      <c r="LL136" s="191" t="str">
        <f t="shared" si="271"/>
        <v/>
      </c>
      <c r="LM136" s="191" t="str">
        <f t="shared" si="271"/>
        <v/>
      </c>
      <c r="LN136" s="191" t="str">
        <f t="shared" si="271"/>
        <v/>
      </c>
      <c r="LO136" s="191" t="str">
        <f t="shared" si="271"/>
        <v/>
      </c>
      <c r="LP136" s="191" t="str">
        <f t="shared" si="271"/>
        <v/>
      </c>
      <c r="LQ136" s="191" t="str">
        <f t="shared" si="271"/>
        <v/>
      </c>
      <c r="LR136" s="191" t="str">
        <f t="shared" si="271"/>
        <v/>
      </c>
      <c r="LS136" s="191" t="str">
        <f t="shared" si="271"/>
        <v/>
      </c>
      <c r="LT136" s="191" t="str">
        <f t="shared" si="271"/>
        <v/>
      </c>
      <c r="LU136" s="191" t="str">
        <f t="shared" si="271"/>
        <v/>
      </c>
      <c r="LV136" s="191" t="str">
        <f t="shared" si="271"/>
        <v/>
      </c>
      <c r="LW136" s="191" t="str">
        <f t="shared" si="271"/>
        <v/>
      </c>
      <c r="LX136" s="191" t="str">
        <f t="shared" si="271"/>
        <v/>
      </c>
      <c r="LY136" s="191" t="str">
        <f t="shared" si="271"/>
        <v/>
      </c>
      <c r="LZ136" s="191" t="str">
        <f t="shared" si="271"/>
        <v/>
      </c>
      <c r="MA136" s="191" t="str">
        <f t="shared" si="271"/>
        <v/>
      </c>
      <c r="MB136" s="191" t="str">
        <f t="shared" si="271"/>
        <v/>
      </c>
      <c r="MC136" s="191" t="str">
        <f t="shared" si="271"/>
        <v/>
      </c>
      <c r="MD136" s="191" t="str">
        <f t="shared" ref="MD136:NU136" si="272">IF(OR(MD134="",MD135=""),"",MONTH(MD134))</f>
        <v/>
      </c>
      <c r="ME136" s="191" t="str">
        <f t="shared" si="272"/>
        <v/>
      </c>
      <c r="MF136" s="191" t="str">
        <f t="shared" si="272"/>
        <v/>
      </c>
      <c r="MG136" s="191" t="str">
        <f t="shared" si="272"/>
        <v/>
      </c>
      <c r="MH136" s="191" t="str">
        <f t="shared" si="272"/>
        <v/>
      </c>
      <c r="MI136" s="191" t="str">
        <f t="shared" si="272"/>
        <v/>
      </c>
      <c r="MJ136" s="191" t="str">
        <f t="shared" si="272"/>
        <v/>
      </c>
      <c r="MK136" s="191" t="str">
        <f t="shared" si="272"/>
        <v/>
      </c>
      <c r="ML136" s="191" t="str">
        <f t="shared" si="272"/>
        <v/>
      </c>
      <c r="MM136" s="191" t="str">
        <f t="shared" si="272"/>
        <v/>
      </c>
      <c r="MN136" s="191" t="str">
        <f t="shared" si="272"/>
        <v/>
      </c>
      <c r="MO136" s="191" t="str">
        <f t="shared" si="272"/>
        <v/>
      </c>
      <c r="MP136" s="191" t="str">
        <f t="shared" si="272"/>
        <v/>
      </c>
      <c r="MQ136" s="191" t="str">
        <f t="shared" si="272"/>
        <v/>
      </c>
      <c r="MR136" s="191" t="str">
        <f t="shared" si="272"/>
        <v/>
      </c>
      <c r="MS136" s="191" t="str">
        <f t="shared" si="272"/>
        <v/>
      </c>
      <c r="MT136" s="191" t="str">
        <f t="shared" si="272"/>
        <v/>
      </c>
      <c r="MU136" s="191" t="str">
        <f t="shared" si="272"/>
        <v/>
      </c>
      <c r="MV136" s="191" t="str">
        <f t="shared" si="272"/>
        <v/>
      </c>
      <c r="MW136" s="191" t="str">
        <f t="shared" si="272"/>
        <v/>
      </c>
      <c r="MX136" s="191" t="str">
        <f t="shared" si="272"/>
        <v/>
      </c>
      <c r="MY136" s="191" t="str">
        <f t="shared" si="272"/>
        <v/>
      </c>
      <c r="MZ136" s="191" t="str">
        <f t="shared" si="272"/>
        <v/>
      </c>
      <c r="NA136" s="191" t="str">
        <f t="shared" si="272"/>
        <v/>
      </c>
      <c r="NB136" s="191" t="str">
        <f t="shared" si="272"/>
        <v/>
      </c>
      <c r="NC136" s="191" t="str">
        <f t="shared" si="272"/>
        <v/>
      </c>
      <c r="ND136" s="191" t="str">
        <f t="shared" si="272"/>
        <v/>
      </c>
      <c r="NE136" s="191" t="str">
        <f t="shared" si="272"/>
        <v/>
      </c>
      <c r="NF136" s="191" t="str">
        <f t="shared" si="272"/>
        <v/>
      </c>
      <c r="NG136" s="191" t="str">
        <f t="shared" si="272"/>
        <v/>
      </c>
      <c r="NH136" s="191" t="str">
        <f t="shared" si="272"/>
        <v/>
      </c>
      <c r="NI136" s="191" t="str">
        <f t="shared" si="272"/>
        <v/>
      </c>
      <c r="NJ136" s="191" t="str">
        <f t="shared" si="272"/>
        <v/>
      </c>
      <c r="NK136" s="191" t="str">
        <f t="shared" si="272"/>
        <v/>
      </c>
      <c r="NL136" s="191" t="str">
        <f t="shared" si="272"/>
        <v/>
      </c>
      <c r="NM136" s="191" t="str">
        <f t="shared" si="272"/>
        <v/>
      </c>
      <c r="NN136" s="191" t="str">
        <f t="shared" si="272"/>
        <v/>
      </c>
      <c r="NO136" s="191" t="str">
        <f t="shared" si="272"/>
        <v/>
      </c>
      <c r="NP136" s="191" t="str">
        <f t="shared" si="272"/>
        <v/>
      </c>
      <c r="NQ136" s="191" t="str">
        <f t="shared" si="272"/>
        <v/>
      </c>
      <c r="NR136" s="191" t="str">
        <f t="shared" si="272"/>
        <v/>
      </c>
      <c r="NS136" s="191" t="str">
        <f t="shared" si="272"/>
        <v/>
      </c>
      <c r="NT136" s="191" t="str">
        <f t="shared" si="272"/>
        <v/>
      </c>
      <c r="NU136" s="191" t="str">
        <f t="shared" si="272"/>
        <v/>
      </c>
    </row>
    <row r="137" spans="13:385" s="7" customFormat="1" ht="12.95" customHeight="1" x14ac:dyDescent="0.2">
      <c r="M137" s="91"/>
      <c r="N137" s="192" t="s">
        <v>102</v>
      </c>
      <c r="O137" s="163"/>
      <c r="P137" s="163"/>
      <c r="Q137" s="163"/>
      <c r="R137" s="163"/>
      <c r="S137" s="163"/>
      <c r="T137" s="191" t="str">
        <f>IF(OR(T134="",T135=""),"",DAY(T134))</f>
        <v/>
      </c>
      <c r="U137" s="191" t="str">
        <f>IF(OR(U134="",U135=""),"",DAY(U134))</f>
        <v/>
      </c>
      <c r="V137" s="191" t="str">
        <f t="shared" ref="V137:CG137" si="273">IF(OR(V134="",V135=""),"",DAY(V134))</f>
        <v/>
      </c>
      <c r="W137" s="191" t="str">
        <f t="shared" si="273"/>
        <v/>
      </c>
      <c r="X137" s="191" t="str">
        <f t="shared" si="273"/>
        <v/>
      </c>
      <c r="Y137" s="191" t="str">
        <f t="shared" si="273"/>
        <v/>
      </c>
      <c r="Z137" s="191" t="str">
        <f t="shared" si="273"/>
        <v/>
      </c>
      <c r="AA137" s="191" t="str">
        <f t="shared" si="273"/>
        <v/>
      </c>
      <c r="AB137" s="191" t="str">
        <f t="shared" si="273"/>
        <v/>
      </c>
      <c r="AC137" s="191" t="str">
        <f t="shared" si="273"/>
        <v/>
      </c>
      <c r="AD137" s="191" t="str">
        <f t="shared" si="273"/>
        <v/>
      </c>
      <c r="AE137" s="191" t="str">
        <f t="shared" si="273"/>
        <v/>
      </c>
      <c r="AF137" s="191" t="str">
        <f t="shared" si="273"/>
        <v/>
      </c>
      <c r="AG137" s="191" t="str">
        <f t="shared" si="273"/>
        <v/>
      </c>
      <c r="AH137" s="191" t="str">
        <f t="shared" si="273"/>
        <v/>
      </c>
      <c r="AI137" s="191" t="str">
        <f t="shared" si="273"/>
        <v/>
      </c>
      <c r="AJ137" s="191" t="str">
        <f t="shared" si="273"/>
        <v/>
      </c>
      <c r="AK137" s="191" t="str">
        <f t="shared" si="273"/>
        <v/>
      </c>
      <c r="AL137" s="191" t="str">
        <f t="shared" si="273"/>
        <v/>
      </c>
      <c r="AM137" s="191" t="str">
        <f t="shared" si="273"/>
        <v/>
      </c>
      <c r="AN137" s="191" t="str">
        <f t="shared" si="273"/>
        <v/>
      </c>
      <c r="AO137" s="191" t="str">
        <f t="shared" si="273"/>
        <v/>
      </c>
      <c r="AP137" s="191" t="str">
        <f t="shared" si="273"/>
        <v/>
      </c>
      <c r="AQ137" s="191" t="str">
        <f t="shared" si="273"/>
        <v/>
      </c>
      <c r="AR137" s="191" t="str">
        <f t="shared" si="273"/>
        <v/>
      </c>
      <c r="AS137" s="191" t="str">
        <f t="shared" si="273"/>
        <v/>
      </c>
      <c r="AT137" s="191" t="str">
        <f t="shared" si="273"/>
        <v/>
      </c>
      <c r="AU137" s="191" t="str">
        <f t="shared" si="273"/>
        <v/>
      </c>
      <c r="AV137" s="191" t="str">
        <f t="shared" si="273"/>
        <v/>
      </c>
      <c r="AW137" s="191" t="str">
        <f t="shared" si="273"/>
        <v/>
      </c>
      <c r="AX137" s="191" t="str">
        <f t="shared" si="273"/>
        <v/>
      </c>
      <c r="AY137" s="191" t="str">
        <f t="shared" si="273"/>
        <v/>
      </c>
      <c r="AZ137" s="191" t="str">
        <f t="shared" si="273"/>
        <v/>
      </c>
      <c r="BA137" s="191" t="str">
        <f t="shared" si="273"/>
        <v/>
      </c>
      <c r="BB137" s="191" t="str">
        <f t="shared" si="273"/>
        <v/>
      </c>
      <c r="BC137" s="191" t="str">
        <f t="shared" si="273"/>
        <v/>
      </c>
      <c r="BD137" s="191" t="str">
        <f t="shared" si="273"/>
        <v/>
      </c>
      <c r="BE137" s="191" t="str">
        <f t="shared" si="273"/>
        <v/>
      </c>
      <c r="BF137" s="191" t="str">
        <f t="shared" si="273"/>
        <v/>
      </c>
      <c r="BG137" s="191" t="str">
        <f t="shared" si="273"/>
        <v/>
      </c>
      <c r="BH137" s="191" t="str">
        <f t="shared" si="273"/>
        <v/>
      </c>
      <c r="BI137" s="191" t="str">
        <f t="shared" si="273"/>
        <v/>
      </c>
      <c r="BJ137" s="191" t="str">
        <f t="shared" si="273"/>
        <v/>
      </c>
      <c r="BK137" s="191" t="str">
        <f t="shared" si="273"/>
        <v/>
      </c>
      <c r="BL137" s="191" t="str">
        <f t="shared" si="273"/>
        <v/>
      </c>
      <c r="BM137" s="191" t="str">
        <f t="shared" si="273"/>
        <v/>
      </c>
      <c r="BN137" s="191" t="str">
        <f t="shared" si="273"/>
        <v/>
      </c>
      <c r="BO137" s="191" t="str">
        <f t="shared" si="273"/>
        <v/>
      </c>
      <c r="BP137" s="191" t="str">
        <f t="shared" si="273"/>
        <v/>
      </c>
      <c r="BQ137" s="191" t="str">
        <f t="shared" si="273"/>
        <v/>
      </c>
      <c r="BR137" s="191" t="str">
        <f t="shared" si="273"/>
        <v/>
      </c>
      <c r="BS137" s="191" t="str">
        <f t="shared" si="273"/>
        <v/>
      </c>
      <c r="BT137" s="191" t="str">
        <f t="shared" si="273"/>
        <v/>
      </c>
      <c r="BU137" s="191" t="str">
        <f t="shared" si="273"/>
        <v/>
      </c>
      <c r="BV137" s="191" t="str">
        <f t="shared" si="273"/>
        <v/>
      </c>
      <c r="BW137" s="191" t="str">
        <f t="shared" si="273"/>
        <v/>
      </c>
      <c r="BX137" s="191" t="str">
        <f t="shared" si="273"/>
        <v/>
      </c>
      <c r="BY137" s="191" t="str">
        <f t="shared" si="273"/>
        <v/>
      </c>
      <c r="BZ137" s="191" t="str">
        <f t="shared" si="273"/>
        <v/>
      </c>
      <c r="CA137" s="191" t="str">
        <f t="shared" si="273"/>
        <v/>
      </c>
      <c r="CB137" s="191" t="str">
        <f t="shared" si="273"/>
        <v/>
      </c>
      <c r="CC137" s="191" t="str">
        <f t="shared" si="273"/>
        <v/>
      </c>
      <c r="CD137" s="191" t="str">
        <f t="shared" si="273"/>
        <v/>
      </c>
      <c r="CE137" s="191" t="str">
        <f t="shared" si="273"/>
        <v/>
      </c>
      <c r="CF137" s="191" t="str">
        <f t="shared" si="273"/>
        <v/>
      </c>
      <c r="CG137" s="191" t="str">
        <f t="shared" si="273"/>
        <v/>
      </c>
      <c r="CH137" s="191" t="str">
        <f t="shared" ref="CH137:ES137" si="274">IF(OR(CH134="",CH135=""),"",DAY(CH134))</f>
        <v/>
      </c>
      <c r="CI137" s="191" t="str">
        <f t="shared" si="274"/>
        <v/>
      </c>
      <c r="CJ137" s="191" t="str">
        <f t="shared" si="274"/>
        <v/>
      </c>
      <c r="CK137" s="191" t="str">
        <f t="shared" si="274"/>
        <v/>
      </c>
      <c r="CL137" s="191" t="str">
        <f t="shared" si="274"/>
        <v/>
      </c>
      <c r="CM137" s="191" t="str">
        <f t="shared" si="274"/>
        <v/>
      </c>
      <c r="CN137" s="191" t="str">
        <f t="shared" si="274"/>
        <v/>
      </c>
      <c r="CO137" s="191" t="str">
        <f t="shared" si="274"/>
        <v/>
      </c>
      <c r="CP137" s="191" t="str">
        <f t="shared" si="274"/>
        <v/>
      </c>
      <c r="CQ137" s="191" t="str">
        <f t="shared" si="274"/>
        <v/>
      </c>
      <c r="CR137" s="191" t="str">
        <f t="shared" si="274"/>
        <v/>
      </c>
      <c r="CS137" s="191" t="str">
        <f t="shared" si="274"/>
        <v/>
      </c>
      <c r="CT137" s="191" t="str">
        <f t="shared" si="274"/>
        <v/>
      </c>
      <c r="CU137" s="191" t="str">
        <f t="shared" si="274"/>
        <v/>
      </c>
      <c r="CV137" s="191" t="str">
        <f t="shared" si="274"/>
        <v/>
      </c>
      <c r="CW137" s="191" t="str">
        <f t="shared" si="274"/>
        <v/>
      </c>
      <c r="CX137" s="191" t="str">
        <f t="shared" si="274"/>
        <v/>
      </c>
      <c r="CY137" s="191" t="str">
        <f t="shared" si="274"/>
        <v/>
      </c>
      <c r="CZ137" s="191" t="str">
        <f t="shared" si="274"/>
        <v/>
      </c>
      <c r="DA137" s="191" t="str">
        <f t="shared" si="274"/>
        <v/>
      </c>
      <c r="DB137" s="191" t="str">
        <f t="shared" si="274"/>
        <v/>
      </c>
      <c r="DC137" s="191" t="str">
        <f t="shared" si="274"/>
        <v/>
      </c>
      <c r="DD137" s="191" t="str">
        <f t="shared" si="274"/>
        <v/>
      </c>
      <c r="DE137" s="191" t="str">
        <f t="shared" si="274"/>
        <v/>
      </c>
      <c r="DF137" s="191" t="str">
        <f t="shared" si="274"/>
        <v/>
      </c>
      <c r="DG137" s="191" t="str">
        <f t="shared" si="274"/>
        <v/>
      </c>
      <c r="DH137" s="191" t="str">
        <f t="shared" si="274"/>
        <v/>
      </c>
      <c r="DI137" s="191" t="str">
        <f t="shared" si="274"/>
        <v/>
      </c>
      <c r="DJ137" s="191" t="str">
        <f t="shared" si="274"/>
        <v/>
      </c>
      <c r="DK137" s="191" t="str">
        <f t="shared" si="274"/>
        <v/>
      </c>
      <c r="DL137" s="191" t="str">
        <f t="shared" si="274"/>
        <v/>
      </c>
      <c r="DM137" s="191" t="str">
        <f t="shared" si="274"/>
        <v/>
      </c>
      <c r="DN137" s="191" t="str">
        <f t="shared" si="274"/>
        <v/>
      </c>
      <c r="DO137" s="191" t="str">
        <f t="shared" si="274"/>
        <v/>
      </c>
      <c r="DP137" s="191" t="str">
        <f t="shared" si="274"/>
        <v/>
      </c>
      <c r="DQ137" s="191" t="str">
        <f t="shared" si="274"/>
        <v/>
      </c>
      <c r="DR137" s="191" t="str">
        <f t="shared" si="274"/>
        <v/>
      </c>
      <c r="DS137" s="191" t="str">
        <f t="shared" si="274"/>
        <v/>
      </c>
      <c r="DT137" s="191" t="str">
        <f t="shared" si="274"/>
        <v/>
      </c>
      <c r="DU137" s="191" t="str">
        <f t="shared" si="274"/>
        <v/>
      </c>
      <c r="DV137" s="191" t="str">
        <f t="shared" si="274"/>
        <v/>
      </c>
      <c r="DW137" s="191" t="str">
        <f t="shared" si="274"/>
        <v/>
      </c>
      <c r="DX137" s="191" t="str">
        <f t="shared" si="274"/>
        <v/>
      </c>
      <c r="DY137" s="191" t="str">
        <f t="shared" si="274"/>
        <v/>
      </c>
      <c r="DZ137" s="191" t="str">
        <f t="shared" si="274"/>
        <v/>
      </c>
      <c r="EA137" s="191" t="str">
        <f t="shared" si="274"/>
        <v/>
      </c>
      <c r="EB137" s="191" t="str">
        <f t="shared" si="274"/>
        <v/>
      </c>
      <c r="EC137" s="191" t="str">
        <f t="shared" si="274"/>
        <v/>
      </c>
      <c r="ED137" s="191" t="str">
        <f t="shared" si="274"/>
        <v/>
      </c>
      <c r="EE137" s="191" t="str">
        <f t="shared" si="274"/>
        <v/>
      </c>
      <c r="EF137" s="191" t="str">
        <f t="shared" si="274"/>
        <v/>
      </c>
      <c r="EG137" s="191" t="str">
        <f t="shared" si="274"/>
        <v/>
      </c>
      <c r="EH137" s="191" t="str">
        <f t="shared" si="274"/>
        <v/>
      </c>
      <c r="EI137" s="191" t="str">
        <f t="shared" si="274"/>
        <v/>
      </c>
      <c r="EJ137" s="191" t="str">
        <f t="shared" si="274"/>
        <v/>
      </c>
      <c r="EK137" s="191" t="str">
        <f t="shared" si="274"/>
        <v/>
      </c>
      <c r="EL137" s="191" t="str">
        <f t="shared" si="274"/>
        <v/>
      </c>
      <c r="EM137" s="191" t="str">
        <f t="shared" si="274"/>
        <v/>
      </c>
      <c r="EN137" s="191" t="str">
        <f t="shared" si="274"/>
        <v/>
      </c>
      <c r="EO137" s="191" t="str">
        <f t="shared" si="274"/>
        <v/>
      </c>
      <c r="EP137" s="191" t="str">
        <f t="shared" si="274"/>
        <v/>
      </c>
      <c r="EQ137" s="191" t="str">
        <f t="shared" si="274"/>
        <v/>
      </c>
      <c r="ER137" s="191" t="str">
        <f t="shared" si="274"/>
        <v/>
      </c>
      <c r="ES137" s="191" t="str">
        <f t="shared" si="274"/>
        <v/>
      </c>
      <c r="ET137" s="191" t="str">
        <f t="shared" ref="ET137:HE137" si="275">IF(OR(ET134="",ET135=""),"",DAY(ET134))</f>
        <v/>
      </c>
      <c r="EU137" s="191" t="str">
        <f t="shared" si="275"/>
        <v/>
      </c>
      <c r="EV137" s="191" t="str">
        <f t="shared" si="275"/>
        <v/>
      </c>
      <c r="EW137" s="191" t="str">
        <f t="shared" si="275"/>
        <v/>
      </c>
      <c r="EX137" s="191" t="str">
        <f t="shared" si="275"/>
        <v/>
      </c>
      <c r="EY137" s="191" t="str">
        <f t="shared" si="275"/>
        <v/>
      </c>
      <c r="EZ137" s="191" t="str">
        <f t="shared" si="275"/>
        <v/>
      </c>
      <c r="FA137" s="191" t="str">
        <f t="shared" si="275"/>
        <v/>
      </c>
      <c r="FB137" s="191" t="str">
        <f t="shared" si="275"/>
        <v/>
      </c>
      <c r="FC137" s="191" t="str">
        <f t="shared" si="275"/>
        <v/>
      </c>
      <c r="FD137" s="191" t="str">
        <f t="shared" si="275"/>
        <v/>
      </c>
      <c r="FE137" s="191" t="str">
        <f t="shared" si="275"/>
        <v/>
      </c>
      <c r="FF137" s="191" t="str">
        <f t="shared" si="275"/>
        <v/>
      </c>
      <c r="FG137" s="191" t="str">
        <f t="shared" si="275"/>
        <v/>
      </c>
      <c r="FH137" s="191" t="str">
        <f t="shared" si="275"/>
        <v/>
      </c>
      <c r="FI137" s="191" t="str">
        <f t="shared" si="275"/>
        <v/>
      </c>
      <c r="FJ137" s="191" t="str">
        <f t="shared" si="275"/>
        <v/>
      </c>
      <c r="FK137" s="191" t="str">
        <f t="shared" si="275"/>
        <v/>
      </c>
      <c r="FL137" s="191" t="str">
        <f t="shared" si="275"/>
        <v/>
      </c>
      <c r="FM137" s="191" t="str">
        <f t="shared" si="275"/>
        <v/>
      </c>
      <c r="FN137" s="191" t="str">
        <f t="shared" si="275"/>
        <v/>
      </c>
      <c r="FO137" s="191" t="str">
        <f t="shared" si="275"/>
        <v/>
      </c>
      <c r="FP137" s="191" t="str">
        <f t="shared" si="275"/>
        <v/>
      </c>
      <c r="FQ137" s="191" t="str">
        <f t="shared" si="275"/>
        <v/>
      </c>
      <c r="FR137" s="191" t="str">
        <f t="shared" si="275"/>
        <v/>
      </c>
      <c r="FS137" s="191" t="str">
        <f t="shared" si="275"/>
        <v/>
      </c>
      <c r="FT137" s="191" t="str">
        <f t="shared" si="275"/>
        <v/>
      </c>
      <c r="FU137" s="191" t="str">
        <f t="shared" si="275"/>
        <v/>
      </c>
      <c r="FV137" s="191" t="str">
        <f t="shared" si="275"/>
        <v/>
      </c>
      <c r="FW137" s="191" t="str">
        <f t="shared" si="275"/>
        <v/>
      </c>
      <c r="FX137" s="191" t="str">
        <f t="shared" si="275"/>
        <v/>
      </c>
      <c r="FY137" s="191" t="str">
        <f t="shared" si="275"/>
        <v/>
      </c>
      <c r="FZ137" s="191" t="str">
        <f t="shared" si="275"/>
        <v/>
      </c>
      <c r="GA137" s="191" t="str">
        <f t="shared" si="275"/>
        <v/>
      </c>
      <c r="GB137" s="191" t="str">
        <f t="shared" si="275"/>
        <v/>
      </c>
      <c r="GC137" s="191" t="str">
        <f t="shared" si="275"/>
        <v/>
      </c>
      <c r="GD137" s="191" t="str">
        <f t="shared" si="275"/>
        <v/>
      </c>
      <c r="GE137" s="191" t="str">
        <f t="shared" si="275"/>
        <v/>
      </c>
      <c r="GF137" s="191" t="str">
        <f t="shared" si="275"/>
        <v/>
      </c>
      <c r="GG137" s="191" t="str">
        <f t="shared" si="275"/>
        <v/>
      </c>
      <c r="GH137" s="191" t="str">
        <f t="shared" si="275"/>
        <v/>
      </c>
      <c r="GI137" s="191" t="str">
        <f t="shared" si="275"/>
        <v/>
      </c>
      <c r="GJ137" s="191" t="str">
        <f t="shared" si="275"/>
        <v/>
      </c>
      <c r="GK137" s="191" t="str">
        <f t="shared" si="275"/>
        <v/>
      </c>
      <c r="GL137" s="191" t="str">
        <f t="shared" si="275"/>
        <v/>
      </c>
      <c r="GM137" s="191" t="str">
        <f t="shared" si="275"/>
        <v/>
      </c>
      <c r="GN137" s="191" t="str">
        <f t="shared" si="275"/>
        <v/>
      </c>
      <c r="GO137" s="191" t="str">
        <f t="shared" si="275"/>
        <v/>
      </c>
      <c r="GP137" s="191" t="str">
        <f t="shared" si="275"/>
        <v/>
      </c>
      <c r="GQ137" s="191" t="str">
        <f t="shared" si="275"/>
        <v/>
      </c>
      <c r="GR137" s="191" t="str">
        <f t="shared" si="275"/>
        <v/>
      </c>
      <c r="GS137" s="191" t="str">
        <f t="shared" si="275"/>
        <v/>
      </c>
      <c r="GT137" s="191" t="str">
        <f t="shared" si="275"/>
        <v/>
      </c>
      <c r="GU137" s="191" t="str">
        <f t="shared" si="275"/>
        <v/>
      </c>
      <c r="GV137" s="191" t="str">
        <f t="shared" si="275"/>
        <v/>
      </c>
      <c r="GW137" s="191" t="str">
        <f t="shared" si="275"/>
        <v/>
      </c>
      <c r="GX137" s="191" t="str">
        <f t="shared" si="275"/>
        <v/>
      </c>
      <c r="GY137" s="191" t="str">
        <f t="shared" si="275"/>
        <v/>
      </c>
      <c r="GZ137" s="191" t="str">
        <f t="shared" si="275"/>
        <v/>
      </c>
      <c r="HA137" s="191" t="str">
        <f t="shared" si="275"/>
        <v/>
      </c>
      <c r="HB137" s="191" t="str">
        <f t="shared" si="275"/>
        <v/>
      </c>
      <c r="HC137" s="191" t="str">
        <f t="shared" si="275"/>
        <v/>
      </c>
      <c r="HD137" s="191" t="str">
        <f t="shared" si="275"/>
        <v/>
      </c>
      <c r="HE137" s="191" t="str">
        <f t="shared" si="275"/>
        <v/>
      </c>
      <c r="HF137" s="191" t="str">
        <f t="shared" ref="HF137:JQ137" si="276">IF(OR(HF134="",HF135=""),"",DAY(HF134))</f>
        <v/>
      </c>
      <c r="HG137" s="191" t="str">
        <f t="shared" si="276"/>
        <v/>
      </c>
      <c r="HH137" s="191" t="str">
        <f t="shared" si="276"/>
        <v/>
      </c>
      <c r="HI137" s="191" t="str">
        <f t="shared" si="276"/>
        <v/>
      </c>
      <c r="HJ137" s="191" t="str">
        <f t="shared" si="276"/>
        <v/>
      </c>
      <c r="HK137" s="191" t="str">
        <f t="shared" si="276"/>
        <v/>
      </c>
      <c r="HL137" s="191" t="str">
        <f t="shared" si="276"/>
        <v/>
      </c>
      <c r="HM137" s="191" t="str">
        <f t="shared" si="276"/>
        <v/>
      </c>
      <c r="HN137" s="191" t="str">
        <f t="shared" si="276"/>
        <v/>
      </c>
      <c r="HO137" s="191" t="str">
        <f t="shared" si="276"/>
        <v/>
      </c>
      <c r="HP137" s="191" t="str">
        <f t="shared" si="276"/>
        <v/>
      </c>
      <c r="HQ137" s="191" t="str">
        <f t="shared" si="276"/>
        <v/>
      </c>
      <c r="HR137" s="191" t="str">
        <f t="shared" si="276"/>
        <v/>
      </c>
      <c r="HS137" s="191" t="str">
        <f t="shared" si="276"/>
        <v/>
      </c>
      <c r="HT137" s="191" t="str">
        <f t="shared" si="276"/>
        <v/>
      </c>
      <c r="HU137" s="191" t="str">
        <f t="shared" si="276"/>
        <v/>
      </c>
      <c r="HV137" s="191" t="str">
        <f t="shared" si="276"/>
        <v/>
      </c>
      <c r="HW137" s="191" t="str">
        <f t="shared" si="276"/>
        <v/>
      </c>
      <c r="HX137" s="191" t="str">
        <f t="shared" si="276"/>
        <v/>
      </c>
      <c r="HY137" s="191" t="str">
        <f t="shared" si="276"/>
        <v/>
      </c>
      <c r="HZ137" s="191" t="str">
        <f t="shared" si="276"/>
        <v/>
      </c>
      <c r="IA137" s="191" t="str">
        <f t="shared" si="276"/>
        <v/>
      </c>
      <c r="IB137" s="191" t="str">
        <f t="shared" si="276"/>
        <v/>
      </c>
      <c r="IC137" s="191" t="str">
        <f t="shared" si="276"/>
        <v/>
      </c>
      <c r="ID137" s="191" t="str">
        <f t="shared" si="276"/>
        <v/>
      </c>
      <c r="IE137" s="191" t="str">
        <f t="shared" si="276"/>
        <v/>
      </c>
      <c r="IF137" s="191" t="str">
        <f t="shared" si="276"/>
        <v/>
      </c>
      <c r="IG137" s="191" t="str">
        <f t="shared" si="276"/>
        <v/>
      </c>
      <c r="IH137" s="191" t="str">
        <f t="shared" si="276"/>
        <v/>
      </c>
      <c r="II137" s="191" t="str">
        <f t="shared" si="276"/>
        <v/>
      </c>
      <c r="IJ137" s="191" t="str">
        <f t="shared" si="276"/>
        <v/>
      </c>
      <c r="IK137" s="191" t="str">
        <f t="shared" si="276"/>
        <v/>
      </c>
      <c r="IL137" s="191" t="str">
        <f t="shared" si="276"/>
        <v/>
      </c>
      <c r="IM137" s="191" t="str">
        <f t="shared" si="276"/>
        <v/>
      </c>
      <c r="IN137" s="191" t="str">
        <f t="shared" si="276"/>
        <v/>
      </c>
      <c r="IO137" s="191" t="str">
        <f t="shared" si="276"/>
        <v/>
      </c>
      <c r="IP137" s="191" t="str">
        <f t="shared" si="276"/>
        <v/>
      </c>
      <c r="IQ137" s="191" t="str">
        <f t="shared" si="276"/>
        <v/>
      </c>
      <c r="IR137" s="191" t="str">
        <f t="shared" si="276"/>
        <v/>
      </c>
      <c r="IS137" s="191" t="str">
        <f t="shared" si="276"/>
        <v/>
      </c>
      <c r="IT137" s="191" t="str">
        <f t="shared" si="276"/>
        <v/>
      </c>
      <c r="IU137" s="191" t="str">
        <f t="shared" si="276"/>
        <v/>
      </c>
      <c r="IV137" s="191" t="str">
        <f t="shared" si="276"/>
        <v/>
      </c>
      <c r="IW137" s="191" t="str">
        <f t="shared" si="276"/>
        <v/>
      </c>
      <c r="IX137" s="191" t="str">
        <f t="shared" si="276"/>
        <v/>
      </c>
      <c r="IY137" s="191" t="str">
        <f t="shared" si="276"/>
        <v/>
      </c>
      <c r="IZ137" s="191" t="str">
        <f t="shared" si="276"/>
        <v/>
      </c>
      <c r="JA137" s="191" t="str">
        <f t="shared" si="276"/>
        <v/>
      </c>
      <c r="JB137" s="191" t="str">
        <f t="shared" si="276"/>
        <v/>
      </c>
      <c r="JC137" s="191" t="str">
        <f t="shared" si="276"/>
        <v/>
      </c>
      <c r="JD137" s="191" t="str">
        <f t="shared" si="276"/>
        <v/>
      </c>
      <c r="JE137" s="191" t="str">
        <f t="shared" si="276"/>
        <v/>
      </c>
      <c r="JF137" s="191" t="str">
        <f t="shared" si="276"/>
        <v/>
      </c>
      <c r="JG137" s="191" t="str">
        <f t="shared" si="276"/>
        <v/>
      </c>
      <c r="JH137" s="191" t="str">
        <f t="shared" si="276"/>
        <v/>
      </c>
      <c r="JI137" s="191" t="str">
        <f t="shared" si="276"/>
        <v/>
      </c>
      <c r="JJ137" s="191" t="str">
        <f t="shared" si="276"/>
        <v/>
      </c>
      <c r="JK137" s="191" t="str">
        <f t="shared" si="276"/>
        <v/>
      </c>
      <c r="JL137" s="191" t="str">
        <f t="shared" si="276"/>
        <v/>
      </c>
      <c r="JM137" s="191" t="str">
        <f t="shared" si="276"/>
        <v/>
      </c>
      <c r="JN137" s="191" t="str">
        <f t="shared" si="276"/>
        <v/>
      </c>
      <c r="JO137" s="191" t="str">
        <f t="shared" si="276"/>
        <v/>
      </c>
      <c r="JP137" s="191" t="str">
        <f t="shared" si="276"/>
        <v/>
      </c>
      <c r="JQ137" s="191" t="str">
        <f t="shared" si="276"/>
        <v/>
      </c>
      <c r="JR137" s="191" t="str">
        <f t="shared" ref="JR137:MC137" si="277">IF(OR(JR134="",JR135=""),"",DAY(JR134))</f>
        <v/>
      </c>
      <c r="JS137" s="191" t="str">
        <f t="shared" si="277"/>
        <v/>
      </c>
      <c r="JT137" s="191" t="str">
        <f t="shared" si="277"/>
        <v/>
      </c>
      <c r="JU137" s="191" t="str">
        <f t="shared" si="277"/>
        <v/>
      </c>
      <c r="JV137" s="191" t="str">
        <f t="shared" si="277"/>
        <v/>
      </c>
      <c r="JW137" s="191" t="str">
        <f t="shared" si="277"/>
        <v/>
      </c>
      <c r="JX137" s="191" t="str">
        <f t="shared" si="277"/>
        <v/>
      </c>
      <c r="JY137" s="191" t="str">
        <f t="shared" si="277"/>
        <v/>
      </c>
      <c r="JZ137" s="191" t="str">
        <f t="shared" si="277"/>
        <v/>
      </c>
      <c r="KA137" s="191" t="str">
        <f t="shared" si="277"/>
        <v/>
      </c>
      <c r="KB137" s="191" t="str">
        <f t="shared" si="277"/>
        <v/>
      </c>
      <c r="KC137" s="191" t="str">
        <f t="shared" si="277"/>
        <v/>
      </c>
      <c r="KD137" s="191" t="str">
        <f t="shared" si="277"/>
        <v/>
      </c>
      <c r="KE137" s="191" t="str">
        <f t="shared" si="277"/>
        <v/>
      </c>
      <c r="KF137" s="191" t="str">
        <f t="shared" si="277"/>
        <v/>
      </c>
      <c r="KG137" s="191" t="str">
        <f t="shared" si="277"/>
        <v/>
      </c>
      <c r="KH137" s="191" t="str">
        <f t="shared" si="277"/>
        <v/>
      </c>
      <c r="KI137" s="191" t="str">
        <f t="shared" si="277"/>
        <v/>
      </c>
      <c r="KJ137" s="191" t="str">
        <f t="shared" si="277"/>
        <v/>
      </c>
      <c r="KK137" s="191" t="str">
        <f t="shared" si="277"/>
        <v/>
      </c>
      <c r="KL137" s="191" t="str">
        <f t="shared" si="277"/>
        <v/>
      </c>
      <c r="KM137" s="191" t="str">
        <f t="shared" si="277"/>
        <v/>
      </c>
      <c r="KN137" s="191" t="str">
        <f t="shared" si="277"/>
        <v/>
      </c>
      <c r="KO137" s="191" t="str">
        <f t="shared" si="277"/>
        <v/>
      </c>
      <c r="KP137" s="191" t="str">
        <f t="shared" si="277"/>
        <v/>
      </c>
      <c r="KQ137" s="191" t="str">
        <f t="shared" si="277"/>
        <v/>
      </c>
      <c r="KR137" s="191" t="str">
        <f t="shared" si="277"/>
        <v/>
      </c>
      <c r="KS137" s="191" t="str">
        <f t="shared" si="277"/>
        <v/>
      </c>
      <c r="KT137" s="191" t="str">
        <f t="shared" si="277"/>
        <v/>
      </c>
      <c r="KU137" s="191" t="str">
        <f t="shared" si="277"/>
        <v/>
      </c>
      <c r="KV137" s="191" t="str">
        <f t="shared" si="277"/>
        <v/>
      </c>
      <c r="KW137" s="191" t="str">
        <f t="shared" si="277"/>
        <v/>
      </c>
      <c r="KX137" s="191" t="str">
        <f t="shared" si="277"/>
        <v/>
      </c>
      <c r="KY137" s="191" t="str">
        <f t="shared" si="277"/>
        <v/>
      </c>
      <c r="KZ137" s="191" t="str">
        <f t="shared" si="277"/>
        <v/>
      </c>
      <c r="LA137" s="191" t="str">
        <f t="shared" si="277"/>
        <v/>
      </c>
      <c r="LB137" s="191" t="str">
        <f t="shared" si="277"/>
        <v/>
      </c>
      <c r="LC137" s="191" t="str">
        <f t="shared" si="277"/>
        <v/>
      </c>
      <c r="LD137" s="191" t="str">
        <f t="shared" si="277"/>
        <v/>
      </c>
      <c r="LE137" s="191" t="str">
        <f t="shared" si="277"/>
        <v/>
      </c>
      <c r="LF137" s="191" t="str">
        <f t="shared" si="277"/>
        <v/>
      </c>
      <c r="LG137" s="191" t="str">
        <f t="shared" si="277"/>
        <v/>
      </c>
      <c r="LH137" s="191" t="str">
        <f t="shared" si="277"/>
        <v/>
      </c>
      <c r="LI137" s="191" t="str">
        <f t="shared" si="277"/>
        <v/>
      </c>
      <c r="LJ137" s="191" t="str">
        <f t="shared" si="277"/>
        <v/>
      </c>
      <c r="LK137" s="191" t="str">
        <f t="shared" si="277"/>
        <v/>
      </c>
      <c r="LL137" s="191" t="str">
        <f t="shared" si="277"/>
        <v/>
      </c>
      <c r="LM137" s="191" t="str">
        <f t="shared" si="277"/>
        <v/>
      </c>
      <c r="LN137" s="191" t="str">
        <f t="shared" si="277"/>
        <v/>
      </c>
      <c r="LO137" s="191" t="str">
        <f t="shared" si="277"/>
        <v/>
      </c>
      <c r="LP137" s="191" t="str">
        <f t="shared" si="277"/>
        <v/>
      </c>
      <c r="LQ137" s="191" t="str">
        <f t="shared" si="277"/>
        <v/>
      </c>
      <c r="LR137" s="191" t="str">
        <f t="shared" si="277"/>
        <v/>
      </c>
      <c r="LS137" s="191" t="str">
        <f t="shared" si="277"/>
        <v/>
      </c>
      <c r="LT137" s="191" t="str">
        <f t="shared" si="277"/>
        <v/>
      </c>
      <c r="LU137" s="191" t="str">
        <f t="shared" si="277"/>
        <v/>
      </c>
      <c r="LV137" s="191" t="str">
        <f t="shared" si="277"/>
        <v/>
      </c>
      <c r="LW137" s="191" t="str">
        <f t="shared" si="277"/>
        <v/>
      </c>
      <c r="LX137" s="191" t="str">
        <f t="shared" si="277"/>
        <v/>
      </c>
      <c r="LY137" s="191" t="str">
        <f t="shared" si="277"/>
        <v/>
      </c>
      <c r="LZ137" s="191" t="str">
        <f t="shared" si="277"/>
        <v/>
      </c>
      <c r="MA137" s="191" t="str">
        <f t="shared" si="277"/>
        <v/>
      </c>
      <c r="MB137" s="191" t="str">
        <f t="shared" si="277"/>
        <v/>
      </c>
      <c r="MC137" s="191" t="str">
        <f t="shared" si="277"/>
        <v/>
      </c>
      <c r="MD137" s="191" t="str">
        <f t="shared" ref="MD137:NU137" si="278">IF(OR(MD134="",MD135=""),"",DAY(MD134))</f>
        <v/>
      </c>
      <c r="ME137" s="191" t="str">
        <f t="shared" si="278"/>
        <v/>
      </c>
      <c r="MF137" s="191" t="str">
        <f t="shared" si="278"/>
        <v/>
      </c>
      <c r="MG137" s="191" t="str">
        <f t="shared" si="278"/>
        <v/>
      </c>
      <c r="MH137" s="191" t="str">
        <f t="shared" si="278"/>
        <v/>
      </c>
      <c r="MI137" s="191" t="str">
        <f t="shared" si="278"/>
        <v/>
      </c>
      <c r="MJ137" s="191" t="str">
        <f t="shared" si="278"/>
        <v/>
      </c>
      <c r="MK137" s="191" t="str">
        <f t="shared" si="278"/>
        <v/>
      </c>
      <c r="ML137" s="191" t="str">
        <f t="shared" si="278"/>
        <v/>
      </c>
      <c r="MM137" s="191" t="str">
        <f t="shared" si="278"/>
        <v/>
      </c>
      <c r="MN137" s="191" t="str">
        <f t="shared" si="278"/>
        <v/>
      </c>
      <c r="MO137" s="191" t="str">
        <f t="shared" si="278"/>
        <v/>
      </c>
      <c r="MP137" s="191" t="str">
        <f t="shared" si="278"/>
        <v/>
      </c>
      <c r="MQ137" s="191" t="str">
        <f t="shared" si="278"/>
        <v/>
      </c>
      <c r="MR137" s="191" t="str">
        <f t="shared" si="278"/>
        <v/>
      </c>
      <c r="MS137" s="191" t="str">
        <f t="shared" si="278"/>
        <v/>
      </c>
      <c r="MT137" s="191" t="str">
        <f t="shared" si="278"/>
        <v/>
      </c>
      <c r="MU137" s="191" t="str">
        <f t="shared" si="278"/>
        <v/>
      </c>
      <c r="MV137" s="191" t="str">
        <f t="shared" si="278"/>
        <v/>
      </c>
      <c r="MW137" s="191" t="str">
        <f t="shared" si="278"/>
        <v/>
      </c>
      <c r="MX137" s="191" t="str">
        <f t="shared" si="278"/>
        <v/>
      </c>
      <c r="MY137" s="191" t="str">
        <f t="shared" si="278"/>
        <v/>
      </c>
      <c r="MZ137" s="191" t="str">
        <f t="shared" si="278"/>
        <v/>
      </c>
      <c r="NA137" s="191" t="str">
        <f t="shared" si="278"/>
        <v/>
      </c>
      <c r="NB137" s="191" t="str">
        <f t="shared" si="278"/>
        <v/>
      </c>
      <c r="NC137" s="191" t="str">
        <f t="shared" si="278"/>
        <v/>
      </c>
      <c r="ND137" s="191" t="str">
        <f t="shared" si="278"/>
        <v/>
      </c>
      <c r="NE137" s="191" t="str">
        <f t="shared" si="278"/>
        <v/>
      </c>
      <c r="NF137" s="191" t="str">
        <f t="shared" si="278"/>
        <v/>
      </c>
      <c r="NG137" s="191" t="str">
        <f t="shared" si="278"/>
        <v/>
      </c>
      <c r="NH137" s="191" t="str">
        <f t="shared" si="278"/>
        <v/>
      </c>
      <c r="NI137" s="191" t="str">
        <f t="shared" si="278"/>
        <v/>
      </c>
      <c r="NJ137" s="191" t="str">
        <f t="shared" si="278"/>
        <v/>
      </c>
      <c r="NK137" s="191" t="str">
        <f t="shared" si="278"/>
        <v/>
      </c>
      <c r="NL137" s="191" t="str">
        <f t="shared" si="278"/>
        <v/>
      </c>
      <c r="NM137" s="191" t="str">
        <f t="shared" si="278"/>
        <v/>
      </c>
      <c r="NN137" s="191" t="str">
        <f t="shared" si="278"/>
        <v/>
      </c>
      <c r="NO137" s="191" t="str">
        <f t="shared" si="278"/>
        <v/>
      </c>
      <c r="NP137" s="191" t="str">
        <f t="shared" si="278"/>
        <v/>
      </c>
      <c r="NQ137" s="191" t="str">
        <f t="shared" si="278"/>
        <v/>
      </c>
      <c r="NR137" s="191" t="str">
        <f t="shared" si="278"/>
        <v/>
      </c>
      <c r="NS137" s="191" t="str">
        <f t="shared" si="278"/>
        <v/>
      </c>
      <c r="NT137" s="191" t="str">
        <f t="shared" si="278"/>
        <v/>
      </c>
      <c r="NU137" s="191" t="str">
        <f t="shared" si="278"/>
        <v/>
      </c>
    </row>
    <row r="138" spans="13:385" s="7" customFormat="1" ht="12.95" customHeight="1" x14ac:dyDescent="0.2">
      <c r="M138" s="91"/>
      <c r="N138" s="6"/>
      <c r="O138" s="6"/>
      <c r="P138" s="6"/>
      <c r="Q138" s="6"/>
      <c r="R138" s="6" t="s">
        <v>71</v>
      </c>
      <c r="S138" s="6" t="s">
        <v>72</v>
      </c>
      <c r="T138" s="6" t="s">
        <v>31</v>
      </c>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row>
    <row r="139" spans="13:385" s="7" customFormat="1" ht="12.95" customHeight="1" x14ac:dyDescent="0.2">
      <c r="M139" s="91"/>
      <c r="N139" s="188" t="s">
        <v>106</v>
      </c>
      <c r="O139" s="6"/>
      <c r="P139" s="6"/>
      <c r="Q139" s="6"/>
      <c r="R139" s="6" t="s">
        <v>36</v>
      </c>
      <c r="S139" s="6" t="s">
        <v>37</v>
      </c>
      <c r="T139" s="152">
        <v>1</v>
      </c>
      <c r="U139" s="153">
        <v>2</v>
      </c>
      <c r="V139" s="6">
        <v>3</v>
      </c>
      <c r="W139" s="6">
        <v>4</v>
      </c>
      <c r="X139" s="6">
        <v>5</v>
      </c>
      <c r="Y139" s="6">
        <v>6</v>
      </c>
      <c r="Z139" s="6">
        <v>7</v>
      </c>
      <c r="AA139" s="6">
        <v>8</v>
      </c>
      <c r="AB139" s="6">
        <v>9</v>
      </c>
      <c r="AC139" s="6">
        <v>10</v>
      </c>
      <c r="AD139" s="6">
        <v>11</v>
      </c>
      <c r="AE139" s="6">
        <v>12</v>
      </c>
      <c r="AF139" s="6">
        <v>13</v>
      </c>
      <c r="AG139" s="6">
        <v>14</v>
      </c>
      <c r="AH139" s="6">
        <v>15</v>
      </c>
      <c r="AI139" s="6">
        <v>16</v>
      </c>
      <c r="AJ139" s="6">
        <v>17</v>
      </c>
      <c r="AK139" s="6">
        <v>18</v>
      </c>
      <c r="AL139" s="6">
        <v>19</v>
      </c>
      <c r="AM139" s="6">
        <v>20</v>
      </c>
      <c r="AN139" s="6">
        <v>21</v>
      </c>
      <c r="AO139" s="6">
        <v>22</v>
      </c>
      <c r="AP139" s="6">
        <v>23</v>
      </c>
      <c r="AQ139" s="6">
        <v>24</v>
      </c>
      <c r="AR139" s="6">
        <v>25</v>
      </c>
      <c r="AS139" s="6">
        <v>26</v>
      </c>
      <c r="AT139" s="6">
        <v>27</v>
      </c>
      <c r="AU139" s="6">
        <v>28</v>
      </c>
      <c r="AV139" s="6">
        <v>29</v>
      </c>
      <c r="AW139" s="6">
        <v>30</v>
      </c>
      <c r="AX139" s="6">
        <v>31</v>
      </c>
      <c r="AY139" s="6">
        <v>32</v>
      </c>
      <c r="AZ139" s="6">
        <v>33</v>
      </c>
      <c r="BA139" s="6">
        <v>34</v>
      </c>
      <c r="BB139" s="6">
        <v>35</v>
      </c>
      <c r="BC139" s="6">
        <v>36</v>
      </c>
      <c r="BD139" s="6">
        <v>37</v>
      </c>
      <c r="BE139" s="6">
        <v>38</v>
      </c>
      <c r="BF139" s="6">
        <v>39</v>
      </c>
      <c r="BG139" s="6">
        <v>40</v>
      </c>
      <c r="BH139" s="6">
        <v>41</v>
      </c>
      <c r="BI139" s="6">
        <v>42</v>
      </c>
      <c r="BJ139" s="6">
        <v>43</v>
      </c>
      <c r="BK139" s="6">
        <v>44</v>
      </c>
      <c r="BL139" s="6">
        <v>45</v>
      </c>
      <c r="BM139" s="6">
        <v>46</v>
      </c>
      <c r="BN139" s="6">
        <v>47</v>
      </c>
      <c r="BO139" s="6">
        <v>48</v>
      </c>
      <c r="BP139" s="6">
        <v>49</v>
      </c>
      <c r="BQ139" s="6">
        <v>50</v>
      </c>
      <c r="BR139" s="6">
        <v>51</v>
      </c>
      <c r="BS139" s="6">
        <v>52</v>
      </c>
      <c r="BT139" s="6">
        <v>53</v>
      </c>
      <c r="BU139" s="6">
        <v>54</v>
      </c>
      <c r="BV139" s="6">
        <v>55</v>
      </c>
      <c r="BW139" s="6">
        <v>56</v>
      </c>
      <c r="BX139" s="6">
        <v>57</v>
      </c>
      <c r="BY139" s="6">
        <v>58</v>
      </c>
      <c r="BZ139" s="6">
        <v>59</v>
      </c>
      <c r="CA139" s="6">
        <v>60</v>
      </c>
      <c r="CB139" s="6">
        <v>61</v>
      </c>
      <c r="CC139" s="6">
        <v>62</v>
      </c>
      <c r="CD139" s="6">
        <v>63</v>
      </c>
      <c r="CE139" s="6">
        <v>64</v>
      </c>
      <c r="CF139" s="6">
        <v>65</v>
      </c>
      <c r="CG139" s="6">
        <v>66</v>
      </c>
      <c r="CH139" s="6">
        <v>67</v>
      </c>
      <c r="CI139" s="6">
        <v>68</v>
      </c>
      <c r="CJ139" s="6">
        <v>69</v>
      </c>
      <c r="CK139" s="6">
        <v>70</v>
      </c>
      <c r="CL139" s="6">
        <v>71</v>
      </c>
      <c r="CM139" s="6">
        <v>72</v>
      </c>
      <c r="CN139" s="6">
        <v>73</v>
      </c>
      <c r="CO139" s="6">
        <v>74</v>
      </c>
      <c r="CP139" s="6">
        <v>75</v>
      </c>
      <c r="CQ139" s="6">
        <v>76</v>
      </c>
      <c r="CR139" s="6">
        <v>77</v>
      </c>
      <c r="CS139" s="6">
        <v>78</v>
      </c>
      <c r="CT139" s="6">
        <v>79</v>
      </c>
      <c r="CU139" s="6">
        <v>80</v>
      </c>
      <c r="CV139" s="6">
        <v>81</v>
      </c>
      <c r="CW139" s="6">
        <v>82</v>
      </c>
      <c r="CX139" s="6">
        <v>83</v>
      </c>
      <c r="CY139" s="6">
        <v>84</v>
      </c>
      <c r="CZ139" s="6">
        <v>85</v>
      </c>
      <c r="DA139" s="6">
        <v>86</v>
      </c>
      <c r="DB139" s="6">
        <v>87</v>
      </c>
      <c r="DC139" s="6">
        <v>88</v>
      </c>
      <c r="DD139" s="6">
        <v>89</v>
      </c>
      <c r="DE139" s="6">
        <v>90</v>
      </c>
      <c r="DF139" s="6">
        <v>91</v>
      </c>
      <c r="DG139" s="6">
        <v>92</v>
      </c>
      <c r="DH139" s="6">
        <v>93</v>
      </c>
      <c r="DI139" s="6">
        <v>94</v>
      </c>
      <c r="DJ139" s="6">
        <v>95</v>
      </c>
      <c r="DK139" s="6">
        <v>96</v>
      </c>
      <c r="DL139" s="6">
        <v>97</v>
      </c>
      <c r="DM139" s="6">
        <v>98</v>
      </c>
      <c r="DN139" s="6">
        <v>99</v>
      </c>
      <c r="DO139" s="6">
        <v>100</v>
      </c>
      <c r="DP139" s="6">
        <v>101</v>
      </c>
      <c r="DQ139" s="6">
        <v>102</v>
      </c>
      <c r="DR139" s="6">
        <v>103</v>
      </c>
      <c r="DS139" s="6">
        <v>104</v>
      </c>
      <c r="DT139" s="6">
        <v>105</v>
      </c>
      <c r="DU139" s="6">
        <v>106</v>
      </c>
      <c r="DV139" s="6">
        <v>107</v>
      </c>
      <c r="DW139" s="6">
        <v>108</v>
      </c>
      <c r="DX139" s="6">
        <v>109</v>
      </c>
      <c r="DY139" s="6">
        <v>110</v>
      </c>
      <c r="DZ139" s="6">
        <v>111</v>
      </c>
      <c r="EA139" s="6">
        <v>112</v>
      </c>
      <c r="EB139" s="6">
        <v>113</v>
      </c>
      <c r="EC139" s="6">
        <v>114</v>
      </c>
      <c r="ED139" s="6">
        <v>115</v>
      </c>
      <c r="EE139" s="6">
        <v>116</v>
      </c>
      <c r="EF139" s="6">
        <v>117</v>
      </c>
      <c r="EG139" s="6">
        <v>118</v>
      </c>
      <c r="EH139" s="6">
        <v>119</v>
      </c>
      <c r="EI139" s="6">
        <v>120</v>
      </c>
      <c r="EJ139" s="6">
        <v>121</v>
      </c>
      <c r="EK139" s="6">
        <v>122</v>
      </c>
      <c r="EL139" s="6">
        <v>123</v>
      </c>
      <c r="EM139" s="6">
        <v>124</v>
      </c>
      <c r="EN139" s="6">
        <v>125</v>
      </c>
      <c r="EO139" s="6">
        <v>126</v>
      </c>
      <c r="EP139" s="6">
        <v>127</v>
      </c>
      <c r="EQ139" s="6">
        <v>128</v>
      </c>
      <c r="ER139" s="6">
        <v>129</v>
      </c>
      <c r="ES139" s="6">
        <v>130</v>
      </c>
      <c r="ET139" s="6">
        <v>131</v>
      </c>
      <c r="EU139" s="6">
        <v>132</v>
      </c>
      <c r="EV139" s="6">
        <v>133</v>
      </c>
      <c r="EW139" s="6">
        <v>134</v>
      </c>
      <c r="EX139" s="6">
        <v>135</v>
      </c>
      <c r="EY139" s="6">
        <v>136</v>
      </c>
      <c r="EZ139" s="6">
        <v>137</v>
      </c>
      <c r="FA139" s="6">
        <v>138</v>
      </c>
      <c r="FB139" s="6">
        <v>139</v>
      </c>
      <c r="FC139" s="6">
        <v>140</v>
      </c>
      <c r="FD139" s="6">
        <v>141</v>
      </c>
      <c r="FE139" s="6">
        <v>142</v>
      </c>
      <c r="FF139" s="6">
        <v>143</v>
      </c>
      <c r="FG139" s="6">
        <v>144</v>
      </c>
      <c r="FH139" s="6">
        <v>145</v>
      </c>
      <c r="FI139" s="6">
        <v>146</v>
      </c>
      <c r="FJ139" s="6">
        <v>147</v>
      </c>
      <c r="FK139" s="6">
        <v>148</v>
      </c>
      <c r="FL139" s="6">
        <v>149</v>
      </c>
      <c r="FM139" s="6">
        <v>150</v>
      </c>
      <c r="FN139" s="6">
        <v>151</v>
      </c>
      <c r="FO139" s="6">
        <v>152</v>
      </c>
      <c r="FP139" s="6">
        <v>153</v>
      </c>
      <c r="FQ139" s="6">
        <v>154</v>
      </c>
      <c r="FR139" s="6">
        <v>155</v>
      </c>
      <c r="FS139" s="6">
        <v>156</v>
      </c>
      <c r="FT139" s="6">
        <v>157</v>
      </c>
      <c r="FU139" s="6">
        <v>158</v>
      </c>
      <c r="FV139" s="6">
        <v>159</v>
      </c>
      <c r="FW139" s="6">
        <v>160</v>
      </c>
      <c r="FX139" s="6">
        <v>161</v>
      </c>
      <c r="FY139" s="6">
        <v>162</v>
      </c>
      <c r="FZ139" s="6">
        <v>163</v>
      </c>
      <c r="GA139" s="6">
        <v>164</v>
      </c>
      <c r="GB139" s="6">
        <v>165</v>
      </c>
      <c r="GC139" s="6">
        <v>166</v>
      </c>
      <c r="GD139" s="6">
        <v>167</v>
      </c>
      <c r="GE139" s="6">
        <v>168</v>
      </c>
      <c r="GF139" s="6">
        <v>169</v>
      </c>
      <c r="GG139" s="6">
        <v>170</v>
      </c>
      <c r="GH139" s="6">
        <v>171</v>
      </c>
      <c r="GI139" s="6">
        <v>172</v>
      </c>
      <c r="GJ139" s="6">
        <v>173</v>
      </c>
      <c r="GK139" s="6">
        <v>174</v>
      </c>
      <c r="GL139" s="6">
        <v>175</v>
      </c>
      <c r="GM139" s="6">
        <v>176</v>
      </c>
      <c r="GN139" s="6">
        <v>177</v>
      </c>
      <c r="GO139" s="6">
        <v>178</v>
      </c>
      <c r="GP139" s="6">
        <v>179</v>
      </c>
      <c r="GQ139" s="6">
        <v>180</v>
      </c>
      <c r="GR139" s="6">
        <v>181</v>
      </c>
      <c r="GS139" s="6">
        <v>182</v>
      </c>
      <c r="GT139" s="6">
        <v>183</v>
      </c>
      <c r="GU139" s="6">
        <v>184</v>
      </c>
      <c r="GV139" s="6">
        <v>185</v>
      </c>
      <c r="GW139" s="6">
        <v>186</v>
      </c>
      <c r="GX139" s="6">
        <v>187</v>
      </c>
      <c r="GY139" s="6">
        <v>188</v>
      </c>
      <c r="GZ139" s="6">
        <v>189</v>
      </c>
      <c r="HA139" s="6">
        <v>190</v>
      </c>
      <c r="HB139" s="6">
        <v>191</v>
      </c>
      <c r="HC139" s="6">
        <v>192</v>
      </c>
      <c r="HD139" s="6">
        <v>193</v>
      </c>
      <c r="HE139" s="6">
        <v>194</v>
      </c>
      <c r="HF139" s="6">
        <v>195</v>
      </c>
      <c r="HG139" s="6">
        <v>196</v>
      </c>
      <c r="HH139" s="6">
        <v>197</v>
      </c>
      <c r="HI139" s="6">
        <v>198</v>
      </c>
      <c r="HJ139" s="6">
        <v>199</v>
      </c>
      <c r="HK139" s="6">
        <v>200</v>
      </c>
      <c r="HL139" s="6">
        <v>201</v>
      </c>
      <c r="HM139" s="6">
        <v>202</v>
      </c>
      <c r="HN139" s="6">
        <v>203</v>
      </c>
      <c r="HO139" s="6">
        <v>204</v>
      </c>
      <c r="HP139" s="6">
        <v>205</v>
      </c>
      <c r="HQ139" s="6">
        <v>206</v>
      </c>
      <c r="HR139" s="6">
        <v>207</v>
      </c>
      <c r="HS139" s="6">
        <v>208</v>
      </c>
      <c r="HT139" s="6">
        <v>209</v>
      </c>
      <c r="HU139" s="6">
        <v>210</v>
      </c>
      <c r="HV139" s="6">
        <v>211</v>
      </c>
      <c r="HW139" s="6">
        <v>212</v>
      </c>
      <c r="HX139" s="6">
        <v>213</v>
      </c>
      <c r="HY139" s="6">
        <v>214</v>
      </c>
      <c r="HZ139" s="6">
        <v>215</v>
      </c>
      <c r="IA139" s="6">
        <v>216</v>
      </c>
      <c r="IB139" s="6">
        <v>217</v>
      </c>
      <c r="IC139" s="6">
        <v>218</v>
      </c>
      <c r="ID139" s="6">
        <v>219</v>
      </c>
      <c r="IE139" s="6">
        <v>220</v>
      </c>
      <c r="IF139" s="6">
        <v>221</v>
      </c>
      <c r="IG139" s="6">
        <v>222</v>
      </c>
      <c r="IH139" s="6">
        <v>223</v>
      </c>
      <c r="II139" s="6">
        <v>224</v>
      </c>
      <c r="IJ139" s="6">
        <v>225</v>
      </c>
      <c r="IK139" s="6">
        <v>226</v>
      </c>
      <c r="IL139" s="6">
        <v>227</v>
      </c>
      <c r="IM139" s="6">
        <v>228</v>
      </c>
      <c r="IN139" s="6">
        <v>229</v>
      </c>
      <c r="IO139" s="6">
        <v>230</v>
      </c>
      <c r="IP139" s="6">
        <v>231</v>
      </c>
      <c r="IQ139" s="6">
        <v>232</v>
      </c>
      <c r="IR139" s="6">
        <v>233</v>
      </c>
      <c r="IS139" s="6">
        <v>234</v>
      </c>
      <c r="IT139" s="6">
        <v>235</v>
      </c>
      <c r="IU139" s="6">
        <v>236</v>
      </c>
      <c r="IV139" s="6">
        <v>237</v>
      </c>
      <c r="IW139" s="6">
        <v>238</v>
      </c>
      <c r="IX139" s="6">
        <v>239</v>
      </c>
      <c r="IY139" s="6">
        <v>240</v>
      </c>
      <c r="IZ139" s="6">
        <v>241</v>
      </c>
      <c r="JA139" s="6">
        <v>242</v>
      </c>
      <c r="JB139" s="6">
        <v>243</v>
      </c>
      <c r="JC139" s="6">
        <v>244</v>
      </c>
      <c r="JD139" s="6">
        <v>245</v>
      </c>
      <c r="JE139" s="6">
        <v>246</v>
      </c>
      <c r="JF139" s="6">
        <v>247</v>
      </c>
      <c r="JG139" s="6">
        <v>248</v>
      </c>
      <c r="JH139" s="6">
        <v>249</v>
      </c>
      <c r="JI139" s="6">
        <v>250</v>
      </c>
      <c r="JJ139" s="6">
        <v>251</v>
      </c>
      <c r="JK139" s="6">
        <v>252</v>
      </c>
      <c r="JL139" s="6">
        <v>253</v>
      </c>
      <c r="JM139" s="6">
        <v>254</v>
      </c>
      <c r="JN139" s="6">
        <v>255</v>
      </c>
      <c r="JO139" s="6">
        <v>256</v>
      </c>
      <c r="JP139" s="6">
        <v>257</v>
      </c>
      <c r="JQ139" s="6">
        <v>258</v>
      </c>
      <c r="JR139" s="6">
        <v>259</v>
      </c>
      <c r="JS139" s="6">
        <v>260</v>
      </c>
      <c r="JT139" s="6">
        <v>261</v>
      </c>
      <c r="JU139" s="6">
        <v>262</v>
      </c>
      <c r="JV139" s="6">
        <v>263</v>
      </c>
      <c r="JW139" s="6">
        <v>264</v>
      </c>
      <c r="JX139" s="6">
        <v>265</v>
      </c>
      <c r="JY139" s="6">
        <v>266</v>
      </c>
      <c r="JZ139" s="6">
        <v>267</v>
      </c>
      <c r="KA139" s="6">
        <v>268</v>
      </c>
      <c r="KB139" s="6">
        <v>269</v>
      </c>
      <c r="KC139" s="6">
        <v>270</v>
      </c>
      <c r="KD139" s="6">
        <v>271</v>
      </c>
      <c r="KE139" s="6">
        <v>272</v>
      </c>
      <c r="KF139" s="6">
        <v>273</v>
      </c>
      <c r="KG139" s="6">
        <v>274</v>
      </c>
      <c r="KH139" s="6">
        <v>275</v>
      </c>
      <c r="KI139" s="6">
        <v>276</v>
      </c>
      <c r="KJ139" s="6">
        <v>277</v>
      </c>
      <c r="KK139" s="6">
        <v>278</v>
      </c>
      <c r="KL139" s="6">
        <v>279</v>
      </c>
      <c r="KM139" s="6">
        <v>280</v>
      </c>
      <c r="KN139" s="6">
        <v>281</v>
      </c>
      <c r="KO139" s="6">
        <v>282</v>
      </c>
      <c r="KP139" s="6">
        <v>283</v>
      </c>
      <c r="KQ139" s="6">
        <v>284</v>
      </c>
      <c r="KR139" s="6">
        <v>285</v>
      </c>
      <c r="KS139" s="6">
        <v>286</v>
      </c>
      <c r="KT139" s="6">
        <v>287</v>
      </c>
      <c r="KU139" s="6">
        <v>288</v>
      </c>
      <c r="KV139" s="6">
        <v>289</v>
      </c>
      <c r="KW139" s="6">
        <v>290</v>
      </c>
      <c r="KX139" s="6">
        <v>291</v>
      </c>
      <c r="KY139" s="6">
        <v>292</v>
      </c>
      <c r="KZ139" s="6">
        <v>293</v>
      </c>
      <c r="LA139" s="6">
        <v>294</v>
      </c>
      <c r="LB139" s="6">
        <v>295</v>
      </c>
      <c r="LC139" s="6">
        <v>296</v>
      </c>
      <c r="LD139" s="6">
        <v>297</v>
      </c>
      <c r="LE139" s="6">
        <v>298</v>
      </c>
      <c r="LF139" s="6">
        <v>299</v>
      </c>
      <c r="LG139" s="6">
        <v>300</v>
      </c>
      <c r="LH139" s="6">
        <v>301</v>
      </c>
      <c r="LI139" s="6">
        <v>302</v>
      </c>
      <c r="LJ139" s="6">
        <v>303</v>
      </c>
      <c r="LK139" s="6">
        <v>304</v>
      </c>
      <c r="LL139" s="6">
        <v>305</v>
      </c>
      <c r="LM139" s="6">
        <v>306</v>
      </c>
      <c r="LN139" s="6">
        <v>307</v>
      </c>
      <c r="LO139" s="6">
        <v>308</v>
      </c>
      <c r="LP139" s="6">
        <v>309</v>
      </c>
      <c r="LQ139" s="6">
        <v>310</v>
      </c>
      <c r="LR139" s="6">
        <v>311</v>
      </c>
      <c r="LS139" s="6">
        <v>312</v>
      </c>
      <c r="LT139" s="6">
        <v>313</v>
      </c>
      <c r="LU139" s="6">
        <v>314</v>
      </c>
      <c r="LV139" s="6">
        <v>315</v>
      </c>
      <c r="LW139" s="6">
        <v>316</v>
      </c>
      <c r="LX139" s="6">
        <v>317</v>
      </c>
      <c r="LY139" s="6">
        <v>318</v>
      </c>
      <c r="LZ139" s="6">
        <v>319</v>
      </c>
      <c r="MA139" s="6">
        <v>320</v>
      </c>
      <c r="MB139" s="6">
        <v>321</v>
      </c>
      <c r="MC139" s="6">
        <v>322</v>
      </c>
      <c r="MD139" s="6">
        <v>323</v>
      </c>
      <c r="ME139" s="6">
        <v>324</v>
      </c>
      <c r="MF139" s="6">
        <v>325</v>
      </c>
      <c r="MG139" s="6">
        <v>326</v>
      </c>
      <c r="MH139" s="6">
        <v>327</v>
      </c>
      <c r="MI139" s="6">
        <v>328</v>
      </c>
      <c r="MJ139" s="6">
        <v>329</v>
      </c>
      <c r="MK139" s="6">
        <v>330</v>
      </c>
      <c r="ML139" s="6">
        <v>331</v>
      </c>
      <c r="MM139" s="6">
        <v>332</v>
      </c>
      <c r="MN139" s="6">
        <v>333</v>
      </c>
      <c r="MO139" s="6">
        <v>334</v>
      </c>
      <c r="MP139" s="6">
        <v>335</v>
      </c>
      <c r="MQ139" s="6">
        <v>336</v>
      </c>
      <c r="MR139" s="6">
        <v>337</v>
      </c>
      <c r="MS139" s="6">
        <v>338</v>
      </c>
      <c r="MT139" s="6">
        <v>339</v>
      </c>
      <c r="MU139" s="6">
        <v>340</v>
      </c>
      <c r="MV139" s="6">
        <v>341</v>
      </c>
      <c r="MW139" s="6">
        <v>342</v>
      </c>
      <c r="MX139" s="6">
        <v>343</v>
      </c>
      <c r="MY139" s="6">
        <v>344</v>
      </c>
      <c r="MZ139" s="6">
        <v>345</v>
      </c>
      <c r="NA139" s="6">
        <v>346</v>
      </c>
      <c r="NB139" s="6">
        <v>347</v>
      </c>
      <c r="NC139" s="6">
        <v>348</v>
      </c>
      <c r="ND139" s="6">
        <v>349</v>
      </c>
      <c r="NE139" s="6">
        <v>350</v>
      </c>
      <c r="NF139" s="6">
        <v>351</v>
      </c>
      <c r="NG139" s="6">
        <v>352</v>
      </c>
      <c r="NH139" s="6">
        <v>353</v>
      </c>
      <c r="NI139" s="6">
        <v>354</v>
      </c>
      <c r="NJ139" s="6">
        <v>355</v>
      </c>
      <c r="NK139" s="6">
        <v>356</v>
      </c>
      <c r="NL139" s="6">
        <v>357</v>
      </c>
      <c r="NM139" s="6">
        <v>358</v>
      </c>
      <c r="NN139" s="6">
        <v>359</v>
      </c>
      <c r="NO139" s="6">
        <v>360</v>
      </c>
      <c r="NP139" s="6">
        <v>361</v>
      </c>
      <c r="NQ139" s="6">
        <v>362</v>
      </c>
      <c r="NR139" s="6">
        <v>363</v>
      </c>
      <c r="NS139" s="6">
        <v>364</v>
      </c>
      <c r="NT139" s="6">
        <v>365</v>
      </c>
      <c r="NU139" s="6">
        <v>366</v>
      </c>
    </row>
    <row r="140" spans="13:385" s="7" customFormat="1" ht="12.95" customHeight="1" x14ac:dyDescent="0.2">
      <c r="M140" s="91"/>
      <c r="N140" s="189" t="s">
        <v>74</v>
      </c>
      <c r="O140" s="163"/>
      <c r="P140" s="163"/>
      <c r="Q140" s="163"/>
      <c r="R140" s="155" t="str">
        <f>IF(SUM(R81:R92)&gt;0,MIN(R81:R92),"")</f>
        <v/>
      </c>
      <c r="S140" s="155" t="str">
        <f>IF(R140="","",(R140+B37)-1)</f>
        <v/>
      </c>
      <c r="T140" s="156" t="str">
        <f>IF(R140="","",R140)</f>
        <v/>
      </c>
      <c r="U140" s="156" t="str">
        <f t="shared" ref="U140:AF140" si="279">IF($R140="","",IF($R140+COLUMN(A141)&gt;$S140,"",T140+1))</f>
        <v/>
      </c>
      <c r="V140" s="156" t="str">
        <f t="shared" si="279"/>
        <v/>
      </c>
      <c r="W140" s="156" t="str">
        <f t="shared" si="279"/>
        <v/>
      </c>
      <c r="X140" s="156" t="str">
        <f t="shared" si="279"/>
        <v/>
      </c>
      <c r="Y140" s="156" t="str">
        <f t="shared" si="279"/>
        <v/>
      </c>
      <c r="Z140" s="156" t="str">
        <f t="shared" si="279"/>
        <v/>
      </c>
      <c r="AA140" s="156" t="str">
        <f t="shared" si="279"/>
        <v/>
      </c>
      <c r="AB140" s="156" t="str">
        <f t="shared" si="279"/>
        <v/>
      </c>
      <c r="AC140" s="156" t="str">
        <f t="shared" si="279"/>
        <v/>
      </c>
      <c r="AD140" s="156" t="str">
        <f t="shared" si="279"/>
        <v/>
      </c>
      <c r="AE140" s="156" t="str">
        <f t="shared" si="279"/>
        <v/>
      </c>
      <c r="AF140" s="156" t="str">
        <f t="shared" si="279"/>
        <v/>
      </c>
      <c r="AG140" s="156" t="str">
        <f t="shared" ref="AG140:CR140" si="280">IF($R140="","",IF($R140+COLUMN(M140)&gt;$S140,"",AF140+1))</f>
        <v/>
      </c>
      <c r="AH140" s="156" t="str">
        <f t="shared" si="280"/>
        <v/>
      </c>
      <c r="AI140" s="156" t="str">
        <f t="shared" si="280"/>
        <v/>
      </c>
      <c r="AJ140" s="156" t="str">
        <f t="shared" si="280"/>
        <v/>
      </c>
      <c r="AK140" s="156" t="str">
        <f t="shared" si="280"/>
        <v/>
      </c>
      <c r="AL140" s="156" t="str">
        <f t="shared" si="280"/>
        <v/>
      </c>
      <c r="AM140" s="156" t="str">
        <f t="shared" si="280"/>
        <v/>
      </c>
      <c r="AN140" s="156" t="str">
        <f t="shared" si="280"/>
        <v/>
      </c>
      <c r="AO140" s="156" t="str">
        <f t="shared" si="280"/>
        <v/>
      </c>
      <c r="AP140" s="156" t="str">
        <f t="shared" si="280"/>
        <v/>
      </c>
      <c r="AQ140" s="156" t="str">
        <f t="shared" si="280"/>
        <v/>
      </c>
      <c r="AR140" s="156" t="str">
        <f t="shared" si="280"/>
        <v/>
      </c>
      <c r="AS140" s="156" t="str">
        <f t="shared" si="280"/>
        <v/>
      </c>
      <c r="AT140" s="156" t="str">
        <f t="shared" si="280"/>
        <v/>
      </c>
      <c r="AU140" s="156" t="str">
        <f t="shared" si="280"/>
        <v/>
      </c>
      <c r="AV140" s="156" t="str">
        <f t="shared" si="280"/>
        <v/>
      </c>
      <c r="AW140" s="156" t="str">
        <f t="shared" si="280"/>
        <v/>
      </c>
      <c r="AX140" s="156" t="str">
        <f t="shared" si="280"/>
        <v/>
      </c>
      <c r="AY140" s="156" t="str">
        <f t="shared" si="280"/>
        <v/>
      </c>
      <c r="AZ140" s="156" t="str">
        <f t="shared" si="280"/>
        <v/>
      </c>
      <c r="BA140" s="156" t="str">
        <f t="shared" si="280"/>
        <v/>
      </c>
      <c r="BB140" s="156" t="str">
        <f t="shared" si="280"/>
        <v/>
      </c>
      <c r="BC140" s="156" t="str">
        <f t="shared" si="280"/>
        <v/>
      </c>
      <c r="BD140" s="156" t="str">
        <f t="shared" si="280"/>
        <v/>
      </c>
      <c r="BE140" s="156" t="str">
        <f t="shared" si="280"/>
        <v/>
      </c>
      <c r="BF140" s="156" t="str">
        <f t="shared" si="280"/>
        <v/>
      </c>
      <c r="BG140" s="156" t="str">
        <f t="shared" si="280"/>
        <v/>
      </c>
      <c r="BH140" s="156" t="str">
        <f t="shared" si="280"/>
        <v/>
      </c>
      <c r="BI140" s="156" t="str">
        <f t="shared" si="280"/>
        <v/>
      </c>
      <c r="BJ140" s="156" t="str">
        <f t="shared" si="280"/>
        <v/>
      </c>
      <c r="BK140" s="156" t="str">
        <f t="shared" si="280"/>
        <v/>
      </c>
      <c r="BL140" s="156" t="str">
        <f t="shared" si="280"/>
        <v/>
      </c>
      <c r="BM140" s="156" t="str">
        <f t="shared" si="280"/>
        <v/>
      </c>
      <c r="BN140" s="156" t="str">
        <f t="shared" si="280"/>
        <v/>
      </c>
      <c r="BO140" s="156" t="str">
        <f t="shared" si="280"/>
        <v/>
      </c>
      <c r="BP140" s="156" t="str">
        <f t="shared" si="280"/>
        <v/>
      </c>
      <c r="BQ140" s="156" t="str">
        <f t="shared" si="280"/>
        <v/>
      </c>
      <c r="BR140" s="156" t="str">
        <f t="shared" si="280"/>
        <v/>
      </c>
      <c r="BS140" s="156" t="str">
        <f t="shared" si="280"/>
        <v/>
      </c>
      <c r="BT140" s="156" t="str">
        <f t="shared" si="280"/>
        <v/>
      </c>
      <c r="BU140" s="156" t="str">
        <f t="shared" si="280"/>
        <v/>
      </c>
      <c r="BV140" s="156" t="str">
        <f t="shared" si="280"/>
        <v/>
      </c>
      <c r="BW140" s="156" t="str">
        <f t="shared" si="280"/>
        <v/>
      </c>
      <c r="BX140" s="156" t="str">
        <f t="shared" si="280"/>
        <v/>
      </c>
      <c r="BY140" s="156" t="str">
        <f t="shared" si="280"/>
        <v/>
      </c>
      <c r="BZ140" s="156" t="str">
        <f t="shared" si="280"/>
        <v/>
      </c>
      <c r="CA140" s="156" t="str">
        <f t="shared" si="280"/>
        <v/>
      </c>
      <c r="CB140" s="156" t="str">
        <f t="shared" si="280"/>
        <v/>
      </c>
      <c r="CC140" s="156" t="str">
        <f t="shared" si="280"/>
        <v/>
      </c>
      <c r="CD140" s="156" t="str">
        <f t="shared" si="280"/>
        <v/>
      </c>
      <c r="CE140" s="156" t="str">
        <f t="shared" si="280"/>
        <v/>
      </c>
      <c r="CF140" s="156" t="str">
        <f t="shared" si="280"/>
        <v/>
      </c>
      <c r="CG140" s="156" t="str">
        <f t="shared" si="280"/>
        <v/>
      </c>
      <c r="CH140" s="156" t="str">
        <f t="shared" si="280"/>
        <v/>
      </c>
      <c r="CI140" s="156" t="str">
        <f t="shared" si="280"/>
        <v/>
      </c>
      <c r="CJ140" s="156" t="str">
        <f t="shared" si="280"/>
        <v/>
      </c>
      <c r="CK140" s="156" t="str">
        <f t="shared" si="280"/>
        <v/>
      </c>
      <c r="CL140" s="156" t="str">
        <f t="shared" si="280"/>
        <v/>
      </c>
      <c r="CM140" s="156" t="str">
        <f t="shared" si="280"/>
        <v/>
      </c>
      <c r="CN140" s="156" t="str">
        <f t="shared" si="280"/>
        <v/>
      </c>
      <c r="CO140" s="156" t="str">
        <f t="shared" si="280"/>
        <v/>
      </c>
      <c r="CP140" s="156" t="str">
        <f t="shared" si="280"/>
        <v/>
      </c>
      <c r="CQ140" s="156" t="str">
        <f t="shared" si="280"/>
        <v/>
      </c>
      <c r="CR140" s="156" t="str">
        <f t="shared" si="280"/>
        <v/>
      </c>
      <c r="CS140" s="156" t="str">
        <f t="shared" ref="CS140:FD140" si="281">IF($R140="","",IF($R140+COLUMN(BY140)&gt;$S140,"",CR140+1))</f>
        <v/>
      </c>
      <c r="CT140" s="156" t="str">
        <f t="shared" si="281"/>
        <v/>
      </c>
      <c r="CU140" s="156" t="str">
        <f t="shared" si="281"/>
        <v/>
      </c>
      <c r="CV140" s="156" t="str">
        <f t="shared" si="281"/>
        <v/>
      </c>
      <c r="CW140" s="156" t="str">
        <f t="shared" si="281"/>
        <v/>
      </c>
      <c r="CX140" s="156" t="str">
        <f t="shared" si="281"/>
        <v/>
      </c>
      <c r="CY140" s="156" t="str">
        <f t="shared" si="281"/>
        <v/>
      </c>
      <c r="CZ140" s="156" t="str">
        <f t="shared" si="281"/>
        <v/>
      </c>
      <c r="DA140" s="156" t="str">
        <f t="shared" si="281"/>
        <v/>
      </c>
      <c r="DB140" s="156" t="str">
        <f t="shared" si="281"/>
        <v/>
      </c>
      <c r="DC140" s="156" t="str">
        <f t="shared" si="281"/>
        <v/>
      </c>
      <c r="DD140" s="156" t="str">
        <f t="shared" si="281"/>
        <v/>
      </c>
      <c r="DE140" s="156" t="str">
        <f t="shared" si="281"/>
        <v/>
      </c>
      <c r="DF140" s="156" t="str">
        <f t="shared" si="281"/>
        <v/>
      </c>
      <c r="DG140" s="156" t="str">
        <f t="shared" si="281"/>
        <v/>
      </c>
      <c r="DH140" s="156" t="str">
        <f t="shared" si="281"/>
        <v/>
      </c>
      <c r="DI140" s="156" t="str">
        <f t="shared" si="281"/>
        <v/>
      </c>
      <c r="DJ140" s="156" t="str">
        <f t="shared" si="281"/>
        <v/>
      </c>
      <c r="DK140" s="156" t="str">
        <f t="shared" si="281"/>
        <v/>
      </c>
      <c r="DL140" s="156" t="str">
        <f t="shared" si="281"/>
        <v/>
      </c>
      <c r="DM140" s="156" t="str">
        <f t="shared" si="281"/>
        <v/>
      </c>
      <c r="DN140" s="156" t="str">
        <f t="shared" si="281"/>
        <v/>
      </c>
      <c r="DO140" s="156" t="str">
        <f t="shared" si="281"/>
        <v/>
      </c>
      <c r="DP140" s="156" t="str">
        <f t="shared" si="281"/>
        <v/>
      </c>
      <c r="DQ140" s="156" t="str">
        <f t="shared" si="281"/>
        <v/>
      </c>
      <c r="DR140" s="156" t="str">
        <f t="shared" si="281"/>
        <v/>
      </c>
      <c r="DS140" s="156" t="str">
        <f t="shared" si="281"/>
        <v/>
      </c>
      <c r="DT140" s="156" t="str">
        <f t="shared" si="281"/>
        <v/>
      </c>
      <c r="DU140" s="156" t="str">
        <f t="shared" si="281"/>
        <v/>
      </c>
      <c r="DV140" s="156" t="str">
        <f t="shared" si="281"/>
        <v/>
      </c>
      <c r="DW140" s="156" t="str">
        <f t="shared" si="281"/>
        <v/>
      </c>
      <c r="DX140" s="156" t="str">
        <f t="shared" si="281"/>
        <v/>
      </c>
      <c r="DY140" s="156" t="str">
        <f t="shared" si="281"/>
        <v/>
      </c>
      <c r="DZ140" s="156" t="str">
        <f t="shared" si="281"/>
        <v/>
      </c>
      <c r="EA140" s="156" t="str">
        <f t="shared" si="281"/>
        <v/>
      </c>
      <c r="EB140" s="156" t="str">
        <f t="shared" si="281"/>
        <v/>
      </c>
      <c r="EC140" s="156" t="str">
        <f t="shared" si="281"/>
        <v/>
      </c>
      <c r="ED140" s="156" t="str">
        <f t="shared" si="281"/>
        <v/>
      </c>
      <c r="EE140" s="156" t="str">
        <f t="shared" si="281"/>
        <v/>
      </c>
      <c r="EF140" s="156" t="str">
        <f t="shared" si="281"/>
        <v/>
      </c>
      <c r="EG140" s="156" t="str">
        <f t="shared" si="281"/>
        <v/>
      </c>
      <c r="EH140" s="156" t="str">
        <f t="shared" si="281"/>
        <v/>
      </c>
      <c r="EI140" s="156" t="str">
        <f t="shared" si="281"/>
        <v/>
      </c>
      <c r="EJ140" s="156" t="str">
        <f t="shared" si="281"/>
        <v/>
      </c>
      <c r="EK140" s="156" t="str">
        <f t="shared" si="281"/>
        <v/>
      </c>
      <c r="EL140" s="156" t="str">
        <f t="shared" si="281"/>
        <v/>
      </c>
      <c r="EM140" s="156" t="str">
        <f t="shared" si="281"/>
        <v/>
      </c>
      <c r="EN140" s="156" t="str">
        <f t="shared" si="281"/>
        <v/>
      </c>
      <c r="EO140" s="156" t="str">
        <f t="shared" si="281"/>
        <v/>
      </c>
      <c r="EP140" s="156" t="str">
        <f t="shared" si="281"/>
        <v/>
      </c>
      <c r="EQ140" s="156" t="str">
        <f t="shared" si="281"/>
        <v/>
      </c>
      <c r="ER140" s="156" t="str">
        <f t="shared" si="281"/>
        <v/>
      </c>
      <c r="ES140" s="156" t="str">
        <f t="shared" si="281"/>
        <v/>
      </c>
      <c r="ET140" s="156" t="str">
        <f t="shared" si="281"/>
        <v/>
      </c>
      <c r="EU140" s="156" t="str">
        <f t="shared" si="281"/>
        <v/>
      </c>
      <c r="EV140" s="156" t="str">
        <f t="shared" si="281"/>
        <v/>
      </c>
      <c r="EW140" s="156" t="str">
        <f t="shared" si="281"/>
        <v/>
      </c>
      <c r="EX140" s="156" t="str">
        <f t="shared" si="281"/>
        <v/>
      </c>
      <c r="EY140" s="156" t="str">
        <f t="shared" si="281"/>
        <v/>
      </c>
      <c r="EZ140" s="156" t="str">
        <f t="shared" si="281"/>
        <v/>
      </c>
      <c r="FA140" s="156" t="str">
        <f t="shared" si="281"/>
        <v/>
      </c>
      <c r="FB140" s="156" t="str">
        <f t="shared" si="281"/>
        <v/>
      </c>
      <c r="FC140" s="156" t="str">
        <f t="shared" si="281"/>
        <v/>
      </c>
      <c r="FD140" s="156" t="str">
        <f t="shared" si="281"/>
        <v/>
      </c>
      <c r="FE140" s="156" t="str">
        <f t="shared" ref="FE140:HP140" si="282">IF($R140="","",IF($R140+COLUMN(EK140)&gt;$S140,"",FD140+1))</f>
        <v/>
      </c>
      <c r="FF140" s="156" t="str">
        <f t="shared" si="282"/>
        <v/>
      </c>
      <c r="FG140" s="156" t="str">
        <f t="shared" si="282"/>
        <v/>
      </c>
      <c r="FH140" s="156" t="str">
        <f t="shared" si="282"/>
        <v/>
      </c>
      <c r="FI140" s="156" t="str">
        <f t="shared" si="282"/>
        <v/>
      </c>
      <c r="FJ140" s="156" t="str">
        <f t="shared" si="282"/>
        <v/>
      </c>
      <c r="FK140" s="156" t="str">
        <f t="shared" si="282"/>
        <v/>
      </c>
      <c r="FL140" s="156" t="str">
        <f t="shared" si="282"/>
        <v/>
      </c>
      <c r="FM140" s="156" t="str">
        <f t="shared" si="282"/>
        <v/>
      </c>
      <c r="FN140" s="156" t="str">
        <f t="shared" si="282"/>
        <v/>
      </c>
      <c r="FO140" s="156" t="str">
        <f t="shared" si="282"/>
        <v/>
      </c>
      <c r="FP140" s="156" t="str">
        <f t="shared" si="282"/>
        <v/>
      </c>
      <c r="FQ140" s="156" t="str">
        <f t="shared" si="282"/>
        <v/>
      </c>
      <c r="FR140" s="156" t="str">
        <f t="shared" si="282"/>
        <v/>
      </c>
      <c r="FS140" s="156" t="str">
        <f t="shared" si="282"/>
        <v/>
      </c>
      <c r="FT140" s="156" t="str">
        <f t="shared" si="282"/>
        <v/>
      </c>
      <c r="FU140" s="156" t="str">
        <f t="shared" si="282"/>
        <v/>
      </c>
      <c r="FV140" s="156" t="str">
        <f t="shared" si="282"/>
        <v/>
      </c>
      <c r="FW140" s="156" t="str">
        <f t="shared" si="282"/>
        <v/>
      </c>
      <c r="FX140" s="156" t="str">
        <f t="shared" si="282"/>
        <v/>
      </c>
      <c r="FY140" s="156" t="str">
        <f t="shared" si="282"/>
        <v/>
      </c>
      <c r="FZ140" s="156" t="str">
        <f t="shared" si="282"/>
        <v/>
      </c>
      <c r="GA140" s="156" t="str">
        <f t="shared" si="282"/>
        <v/>
      </c>
      <c r="GB140" s="156" t="str">
        <f t="shared" si="282"/>
        <v/>
      </c>
      <c r="GC140" s="156" t="str">
        <f t="shared" si="282"/>
        <v/>
      </c>
      <c r="GD140" s="156" t="str">
        <f t="shared" si="282"/>
        <v/>
      </c>
      <c r="GE140" s="156" t="str">
        <f t="shared" si="282"/>
        <v/>
      </c>
      <c r="GF140" s="156" t="str">
        <f t="shared" si="282"/>
        <v/>
      </c>
      <c r="GG140" s="156" t="str">
        <f t="shared" si="282"/>
        <v/>
      </c>
      <c r="GH140" s="156" t="str">
        <f t="shared" si="282"/>
        <v/>
      </c>
      <c r="GI140" s="156" t="str">
        <f t="shared" si="282"/>
        <v/>
      </c>
      <c r="GJ140" s="156" t="str">
        <f t="shared" si="282"/>
        <v/>
      </c>
      <c r="GK140" s="156" t="str">
        <f t="shared" si="282"/>
        <v/>
      </c>
      <c r="GL140" s="156" t="str">
        <f t="shared" si="282"/>
        <v/>
      </c>
      <c r="GM140" s="156" t="str">
        <f t="shared" si="282"/>
        <v/>
      </c>
      <c r="GN140" s="156" t="str">
        <f t="shared" si="282"/>
        <v/>
      </c>
      <c r="GO140" s="156" t="str">
        <f t="shared" si="282"/>
        <v/>
      </c>
      <c r="GP140" s="156" t="str">
        <f t="shared" si="282"/>
        <v/>
      </c>
      <c r="GQ140" s="156" t="str">
        <f t="shared" si="282"/>
        <v/>
      </c>
      <c r="GR140" s="156" t="str">
        <f t="shared" si="282"/>
        <v/>
      </c>
      <c r="GS140" s="156" t="str">
        <f t="shared" si="282"/>
        <v/>
      </c>
      <c r="GT140" s="156" t="str">
        <f t="shared" si="282"/>
        <v/>
      </c>
      <c r="GU140" s="156" t="str">
        <f t="shared" si="282"/>
        <v/>
      </c>
      <c r="GV140" s="156" t="str">
        <f t="shared" si="282"/>
        <v/>
      </c>
      <c r="GW140" s="156" t="str">
        <f t="shared" si="282"/>
        <v/>
      </c>
      <c r="GX140" s="156" t="str">
        <f t="shared" si="282"/>
        <v/>
      </c>
      <c r="GY140" s="156" t="str">
        <f t="shared" si="282"/>
        <v/>
      </c>
      <c r="GZ140" s="156" t="str">
        <f t="shared" si="282"/>
        <v/>
      </c>
      <c r="HA140" s="156" t="str">
        <f t="shared" si="282"/>
        <v/>
      </c>
      <c r="HB140" s="156" t="str">
        <f t="shared" si="282"/>
        <v/>
      </c>
      <c r="HC140" s="156" t="str">
        <f t="shared" si="282"/>
        <v/>
      </c>
      <c r="HD140" s="156" t="str">
        <f t="shared" si="282"/>
        <v/>
      </c>
      <c r="HE140" s="156" t="str">
        <f t="shared" si="282"/>
        <v/>
      </c>
      <c r="HF140" s="156" t="str">
        <f t="shared" si="282"/>
        <v/>
      </c>
      <c r="HG140" s="156" t="str">
        <f t="shared" si="282"/>
        <v/>
      </c>
      <c r="HH140" s="156" t="str">
        <f t="shared" si="282"/>
        <v/>
      </c>
      <c r="HI140" s="156" t="str">
        <f t="shared" si="282"/>
        <v/>
      </c>
      <c r="HJ140" s="156" t="str">
        <f t="shared" si="282"/>
        <v/>
      </c>
      <c r="HK140" s="156" t="str">
        <f t="shared" si="282"/>
        <v/>
      </c>
      <c r="HL140" s="156" t="str">
        <f t="shared" si="282"/>
        <v/>
      </c>
      <c r="HM140" s="156" t="str">
        <f t="shared" si="282"/>
        <v/>
      </c>
      <c r="HN140" s="156" t="str">
        <f t="shared" si="282"/>
        <v/>
      </c>
      <c r="HO140" s="156" t="str">
        <f t="shared" si="282"/>
        <v/>
      </c>
      <c r="HP140" s="156" t="str">
        <f t="shared" si="282"/>
        <v/>
      </c>
      <c r="HQ140" s="156" t="str">
        <f t="shared" ref="HQ140:KB140" si="283">IF($R140="","",IF($R140+COLUMN(GW140)&gt;$S140,"",HP140+1))</f>
        <v/>
      </c>
      <c r="HR140" s="156" t="str">
        <f t="shared" si="283"/>
        <v/>
      </c>
      <c r="HS140" s="156" t="str">
        <f t="shared" si="283"/>
        <v/>
      </c>
      <c r="HT140" s="156" t="str">
        <f t="shared" si="283"/>
        <v/>
      </c>
      <c r="HU140" s="156" t="str">
        <f t="shared" si="283"/>
        <v/>
      </c>
      <c r="HV140" s="156" t="str">
        <f t="shared" si="283"/>
        <v/>
      </c>
      <c r="HW140" s="156" t="str">
        <f t="shared" si="283"/>
        <v/>
      </c>
      <c r="HX140" s="156" t="str">
        <f t="shared" si="283"/>
        <v/>
      </c>
      <c r="HY140" s="156" t="str">
        <f t="shared" si="283"/>
        <v/>
      </c>
      <c r="HZ140" s="156" t="str">
        <f t="shared" si="283"/>
        <v/>
      </c>
      <c r="IA140" s="156" t="str">
        <f t="shared" si="283"/>
        <v/>
      </c>
      <c r="IB140" s="156" t="str">
        <f t="shared" si="283"/>
        <v/>
      </c>
      <c r="IC140" s="156" t="str">
        <f t="shared" si="283"/>
        <v/>
      </c>
      <c r="ID140" s="156" t="str">
        <f t="shared" si="283"/>
        <v/>
      </c>
      <c r="IE140" s="156" t="str">
        <f t="shared" si="283"/>
        <v/>
      </c>
      <c r="IF140" s="156" t="str">
        <f t="shared" si="283"/>
        <v/>
      </c>
      <c r="IG140" s="156" t="str">
        <f t="shared" si="283"/>
        <v/>
      </c>
      <c r="IH140" s="156" t="str">
        <f t="shared" si="283"/>
        <v/>
      </c>
      <c r="II140" s="156" t="str">
        <f t="shared" si="283"/>
        <v/>
      </c>
      <c r="IJ140" s="156" t="str">
        <f t="shared" si="283"/>
        <v/>
      </c>
      <c r="IK140" s="156" t="str">
        <f t="shared" si="283"/>
        <v/>
      </c>
      <c r="IL140" s="156" t="str">
        <f t="shared" si="283"/>
        <v/>
      </c>
      <c r="IM140" s="156" t="str">
        <f t="shared" si="283"/>
        <v/>
      </c>
      <c r="IN140" s="156" t="str">
        <f t="shared" si="283"/>
        <v/>
      </c>
      <c r="IO140" s="156" t="str">
        <f t="shared" si="283"/>
        <v/>
      </c>
      <c r="IP140" s="156" t="str">
        <f t="shared" si="283"/>
        <v/>
      </c>
      <c r="IQ140" s="156" t="str">
        <f t="shared" si="283"/>
        <v/>
      </c>
      <c r="IR140" s="156" t="str">
        <f t="shared" si="283"/>
        <v/>
      </c>
      <c r="IS140" s="156" t="str">
        <f t="shared" si="283"/>
        <v/>
      </c>
      <c r="IT140" s="156" t="str">
        <f t="shared" si="283"/>
        <v/>
      </c>
      <c r="IU140" s="156" t="str">
        <f t="shared" si="283"/>
        <v/>
      </c>
      <c r="IV140" s="156" t="str">
        <f t="shared" si="283"/>
        <v/>
      </c>
      <c r="IW140" s="156" t="str">
        <f t="shared" si="283"/>
        <v/>
      </c>
      <c r="IX140" s="156" t="str">
        <f t="shared" si="283"/>
        <v/>
      </c>
      <c r="IY140" s="156" t="str">
        <f t="shared" si="283"/>
        <v/>
      </c>
      <c r="IZ140" s="156" t="str">
        <f t="shared" si="283"/>
        <v/>
      </c>
      <c r="JA140" s="156" t="str">
        <f t="shared" si="283"/>
        <v/>
      </c>
      <c r="JB140" s="156" t="str">
        <f t="shared" si="283"/>
        <v/>
      </c>
      <c r="JC140" s="156" t="str">
        <f t="shared" si="283"/>
        <v/>
      </c>
      <c r="JD140" s="156" t="str">
        <f t="shared" si="283"/>
        <v/>
      </c>
      <c r="JE140" s="156" t="str">
        <f t="shared" si="283"/>
        <v/>
      </c>
      <c r="JF140" s="156" t="str">
        <f t="shared" si="283"/>
        <v/>
      </c>
      <c r="JG140" s="156" t="str">
        <f t="shared" si="283"/>
        <v/>
      </c>
      <c r="JH140" s="156" t="str">
        <f t="shared" si="283"/>
        <v/>
      </c>
      <c r="JI140" s="156" t="str">
        <f t="shared" si="283"/>
        <v/>
      </c>
      <c r="JJ140" s="156" t="str">
        <f t="shared" si="283"/>
        <v/>
      </c>
      <c r="JK140" s="156" t="str">
        <f t="shared" si="283"/>
        <v/>
      </c>
      <c r="JL140" s="156" t="str">
        <f t="shared" si="283"/>
        <v/>
      </c>
      <c r="JM140" s="156" t="str">
        <f t="shared" si="283"/>
        <v/>
      </c>
      <c r="JN140" s="156" t="str">
        <f t="shared" si="283"/>
        <v/>
      </c>
      <c r="JO140" s="156" t="str">
        <f t="shared" si="283"/>
        <v/>
      </c>
      <c r="JP140" s="156" t="str">
        <f t="shared" si="283"/>
        <v/>
      </c>
      <c r="JQ140" s="156" t="str">
        <f t="shared" si="283"/>
        <v/>
      </c>
      <c r="JR140" s="156" t="str">
        <f t="shared" si="283"/>
        <v/>
      </c>
      <c r="JS140" s="156" t="str">
        <f t="shared" si="283"/>
        <v/>
      </c>
      <c r="JT140" s="156" t="str">
        <f t="shared" si="283"/>
        <v/>
      </c>
      <c r="JU140" s="156" t="str">
        <f t="shared" si="283"/>
        <v/>
      </c>
      <c r="JV140" s="156" t="str">
        <f t="shared" si="283"/>
        <v/>
      </c>
      <c r="JW140" s="156" t="str">
        <f t="shared" si="283"/>
        <v/>
      </c>
      <c r="JX140" s="156" t="str">
        <f t="shared" si="283"/>
        <v/>
      </c>
      <c r="JY140" s="156" t="str">
        <f t="shared" si="283"/>
        <v/>
      </c>
      <c r="JZ140" s="156" t="str">
        <f t="shared" si="283"/>
        <v/>
      </c>
      <c r="KA140" s="156" t="str">
        <f t="shared" si="283"/>
        <v/>
      </c>
      <c r="KB140" s="156" t="str">
        <f t="shared" si="283"/>
        <v/>
      </c>
      <c r="KC140" s="156" t="str">
        <f t="shared" ref="KC140:MN140" si="284">IF($R140="","",IF($R140+COLUMN(JI140)&gt;$S140,"",KB140+1))</f>
        <v/>
      </c>
      <c r="KD140" s="156" t="str">
        <f t="shared" si="284"/>
        <v/>
      </c>
      <c r="KE140" s="156" t="str">
        <f t="shared" si="284"/>
        <v/>
      </c>
      <c r="KF140" s="156" t="str">
        <f t="shared" si="284"/>
        <v/>
      </c>
      <c r="KG140" s="156" t="str">
        <f t="shared" si="284"/>
        <v/>
      </c>
      <c r="KH140" s="156" t="str">
        <f t="shared" si="284"/>
        <v/>
      </c>
      <c r="KI140" s="156" t="str">
        <f t="shared" si="284"/>
        <v/>
      </c>
      <c r="KJ140" s="156" t="str">
        <f t="shared" si="284"/>
        <v/>
      </c>
      <c r="KK140" s="156" t="str">
        <f t="shared" si="284"/>
        <v/>
      </c>
      <c r="KL140" s="156" t="str">
        <f t="shared" si="284"/>
        <v/>
      </c>
      <c r="KM140" s="156" t="str">
        <f t="shared" si="284"/>
        <v/>
      </c>
      <c r="KN140" s="156" t="str">
        <f t="shared" si="284"/>
        <v/>
      </c>
      <c r="KO140" s="156" t="str">
        <f t="shared" si="284"/>
        <v/>
      </c>
      <c r="KP140" s="156" t="str">
        <f t="shared" si="284"/>
        <v/>
      </c>
      <c r="KQ140" s="156" t="str">
        <f t="shared" si="284"/>
        <v/>
      </c>
      <c r="KR140" s="156" t="str">
        <f t="shared" si="284"/>
        <v/>
      </c>
      <c r="KS140" s="156" t="str">
        <f t="shared" si="284"/>
        <v/>
      </c>
      <c r="KT140" s="156" t="str">
        <f t="shared" si="284"/>
        <v/>
      </c>
      <c r="KU140" s="156" t="str">
        <f t="shared" si="284"/>
        <v/>
      </c>
      <c r="KV140" s="156" t="str">
        <f t="shared" si="284"/>
        <v/>
      </c>
      <c r="KW140" s="156" t="str">
        <f t="shared" si="284"/>
        <v/>
      </c>
      <c r="KX140" s="156" t="str">
        <f t="shared" si="284"/>
        <v/>
      </c>
      <c r="KY140" s="156" t="str">
        <f t="shared" si="284"/>
        <v/>
      </c>
      <c r="KZ140" s="156" t="str">
        <f t="shared" si="284"/>
        <v/>
      </c>
      <c r="LA140" s="156" t="str">
        <f t="shared" si="284"/>
        <v/>
      </c>
      <c r="LB140" s="156" t="str">
        <f t="shared" si="284"/>
        <v/>
      </c>
      <c r="LC140" s="156" t="str">
        <f t="shared" si="284"/>
        <v/>
      </c>
      <c r="LD140" s="156" t="str">
        <f t="shared" si="284"/>
        <v/>
      </c>
      <c r="LE140" s="156" t="str">
        <f t="shared" si="284"/>
        <v/>
      </c>
      <c r="LF140" s="156" t="str">
        <f t="shared" si="284"/>
        <v/>
      </c>
      <c r="LG140" s="156" t="str">
        <f t="shared" si="284"/>
        <v/>
      </c>
      <c r="LH140" s="156" t="str">
        <f t="shared" si="284"/>
        <v/>
      </c>
      <c r="LI140" s="156" t="str">
        <f t="shared" si="284"/>
        <v/>
      </c>
      <c r="LJ140" s="156" t="str">
        <f t="shared" si="284"/>
        <v/>
      </c>
      <c r="LK140" s="156" t="str">
        <f t="shared" si="284"/>
        <v/>
      </c>
      <c r="LL140" s="156" t="str">
        <f t="shared" si="284"/>
        <v/>
      </c>
      <c r="LM140" s="156" t="str">
        <f t="shared" si="284"/>
        <v/>
      </c>
      <c r="LN140" s="156" t="str">
        <f t="shared" si="284"/>
        <v/>
      </c>
      <c r="LO140" s="156" t="str">
        <f t="shared" si="284"/>
        <v/>
      </c>
      <c r="LP140" s="156" t="str">
        <f t="shared" si="284"/>
        <v/>
      </c>
      <c r="LQ140" s="156" t="str">
        <f t="shared" si="284"/>
        <v/>
      </c>
      <c r="LR140" s="156" t="str">
        <f t="shared" si="284"/>
        <v/>
      </c>
      <c r="LS140" s="156" t="str">
        <f t="shared" si="284"/>
        <v/>
      </c>
      <c r="LT140" s="156" t="str">
        <f t="shared" si="284"/>
        <v/>
      </c>
      <c r="LU140" s="156" t="str">
        <f t="shared" si="284"/>
        <v/>
      </c>
      <c r="LV140" s="156" t="str">
        <f t="shared" si="284"/>
        <v/>
      </c>
      <c r="LW140" s="156" t="str">
        <f t="shared" si="284"/>
        <v/>
      </c>
      <c r="LX140" s="156" t="str">
        <f t="shared" si="284"/>
        <v/>
      </c>
      <c r="LY140" s="156" t="str">
        <f t="shared" si="284"/>
        <v/>
      </c>
      <c r="LZ140" s="156" t="str">
        <f t="shared" si="284"/>
        <v/>
      </c>
      <c r="MA140" s="156" t="str">
        <f t="shared" si="284"/>
        <v/>
      </c>
      <c r="MB140" s="156" t="str">
        <f t="shared" si="284"/>
        <v/>
      </c>
      <c r="MC140" s="156" t="str">
        <f t="shared" si="284"/>
        <v/>
      </c>
      <c r="MD140" s="156" t="str">
        <f t="shared" si="284"/>
        <v/>
      </c>
      <c r="ME140" s="156" t="str">
        <f t="shared" si="284"/>
        <v/>
      </c>
      <c r="MF140" s="156" t="str">
        <f t="shared" si="284"/>
        <v/>
      </c>
      <c r="MG140" s="156" t="str">
        <f t="shared" si="284"/>
        <v/>
      </c>
      <c r="MH140" s="156" t="str">
        <f t="shared" si="284"/>
        <v/>
      </c>
      <c r="MI140" s="156" t="str">
        <f t="shared" si="284"/>
        <v/>
      </c>
      <c r="MJ140" s="156" t="str">
        <f t="shared" si="284"/>
        <v/>
      </c>
      <c r="MK140" s="156" t="str">
        <f t="shared" si="284"/>
        <v/>
      </c>
      <c r="ML140" s="156" t="str">
        <f t="shared" si="284"/>
        <v/>
      </c>
      <c r="MM140" s="156" t="str">
        <f t="shared" si="284"/>
        <v/>
      </c>
      <c r="MN140" s="156" t="str">
        <f t="shared" si="284"/>
        <v/>
      </c>
      <c r="MO140" s="156" t="str">
        <f t="shared" ref="MO140:NU140" si="285">IF($R140="","",IF($R140+COLUMN(LU140)&gt;$S140,"",MN140+1))</f>
        <v/>
      </c>
      <c r="MP140" s="156" t="str">
        <f t="shared" si="285"/>
        <v/>
      </c>
      <c r="MQ140" s="156" t="str">
        <f t="shared" si="285"/>
        <v/>
      </c>
      <c r="MR140" s="156" t="str">
        <f t="shared" si="285"/>
        <v/>
      </c>
      <c r="MS140" s="156" t="str">
        <f t="shared" si="285"/>
        <v/>
      </c>
      <c r="MT140" s="156" t="str">
        <f t="shared" si="285"/>
        <v/>
      </c>
      <c r="MU140" s="156" t="str">
        <f t="shared" si="285"/>
        <v/>
      </c>
      <c r="MV140" s="156" t="str">
        <f t="shared" si="285"/>
        <v/>
      </c>
      <c r="MW140" s="156" t="str">
        <f t="shared" si="285"/>
        <v/>
      </c>
      <c r="MX140" s="156" t="str">
        <f t="shared" si="285"/>
        <v/>
      </c>
      <c r="MY140" s="156" t="str">
        <f t="shared" si="285"/>
        <v/>
      </c>
      <c r="MZ140" s="156" t="str">
        <f t="shared" si="285"/>
        <v/>
      </c>
      <c r="NA140" s="156" t="str">
        <f t="shared" si="285"/>
        <v/>
      </c>
      <c r="NB140" s="156" t="str">
        <f t="shared" si="285"/>
        <v/>
      </c>
      <c r="NC140" s="156" t="str">
        <f t="shared" si="285"/>
        <v/>
      </c>
      <c r="ND140" s="156" t="str">
        <f t="shared" si="285"/>
        <v/>
      </c>
      <c r="NE140" s="156" t="str">
        <f t="shared" si="285"/>
        <v/>
      </c>
      <c r="NF140" s="156" t="str">
        <f t="shared" si="285"/>
        <v/>
      </c>
      <c r="NG140" s="156" t="str">
        <f t="shared" si="285"/>
        <v/>
      </c>
      <c r="NH140" s="156" t="str">
        <f t="shared" si="285"/>
        <v/>
      </c>
      <c r="NI140" s="156" t="str">
        <f t="shared" si="285"/>
        <v/>
      </c>
      <c r="NJ140" s="156" t="str">
        <f t="shared" si="285"/>
        <v/>
      </c>
      <c r="NK140" s="156" t="str">
        <f t="shared" si="285"/>
        <v/>
      </c>
      <c r="NL140" s="156" t="str">
        <f t="shared" si="285"/>
        <v/>
      </c>
      <c r="NM140" s="156" t="str">
        <f t="shared" si="285"/>
        <v/>
      </c>
      <c r="NN140" s="156" t="str">
        <f t="shared" si="285"/>
        <v/>
      </c>
      <c r="NO140" s="156" t="str">
        <f t="shared" si="285"/>
        <v/>
      </c>
      <c r="NP140" s="156" t="str">
        <f t="shared" si="285"/>
        <v/>
      </c>
      <c r="NQ140" s="156" t="str">
        <f t="shared" si="285"/>
        <v/>
      </c>
      <c r="NR140" s="156" t="str">
        <f t="shared" si="285"/>
        <v/>
      </c>
      <c r="NS140" s="156" t="str">
        <f t="shared" si="285"/>
        <v/>
      </c>
      <c r="NT140" s="156" t="str">
        <f t="shared" si="285"/>
        <v/>
      </c>
      <c r="NU140" s="156" t="str">
        <f t="shared" si="285"/>
        <v/>
      </c>
    </row>
    <row r="141" spans="13:385" s="7" customFormat="1" ht="12.95" customHeight="1" x14ac:dyDescent="0.2">
      <c r="M141" s="91"/>
      <c r="N141" s="189" t="s">
        <v>75</v>
      </c>
      <c r="O141" s="163"/>
      <c r="P141" s="163"/>
      <c r="Q141" s="163"/>
      <c r="R141" s="181"/>
      <c r="S141" s="181"/>
      <c r="T141" s="190" t="str">
        <f>IF(T140="","",SUM(COUNTIF($T$81:$NU$92,T140)))</f>
        <v/>
      </c>
      <c r="U141" s="190" t="str">
        <f>IF(U140="","",SUM(COUNTIF($T$81:$NU$92,U140)))</f>
        <v/>
      </c>
      <c r="V141" s="190" t="str">
        <f t="shared" ref="V141:CG141" si="286">IF(V140="","",SUM(COUNTIF($T$81:$NU$92,V140)))</f>
        <v/>
      </c>
      <c r="W141" s="190" t="str">
        <f t="shared" si="286"/>
        <v/>
      </c>
      <c r="X141" s="190" t="str">
        <f t="shared" si="286"/>
        <v/>
      </c>
      <c r="Y141" s="190" t="str">
        <f t="shared" si="286"/>
        <v/>
      </c>
      <c r="Z141" s="190" t="str">
        <f t="shared" si="286"/>
        <v/>
      </c>
      <c r="AA141" s="190" t="str">
        <f t="shared" si="286"/>
        <v/>
      </c>
      <c r="AB141" s="190" t="str">
        <f t="shared" si="286"/>
        <v/>
      </c>
      <c r="AC141" s="190" t="str">
        <f t="shared" si="286"/>
        <v/>
      </c>
      <c r="AD141" s="190" t="str">
        <f t="shared" si="286"/>
        <v/>
      </c>
      <c r="AE141" s="190" t="str">
        <f t="shared" si="286"/>
        <v/>
      </c>
      <c r="AF141" s="190" t="str">
        <f t="shared" si="286"/>
        <v/>
      </c>
      <c r="AG141" s="190" t="str">
        <f t="shared" si="286"/>
        <v/>
      </c>
      <c r="AH141" s="190" t="str">
        <f t="shared" si="286"/>
        <v/>
      </c>
      <c r="AI141" s="190" t="str">
        <f t="shared" si="286"/>
        <v/>
      </c>
      <c r="AJ141" s="190" t="str">
        <f t="shared" si="286"/>
        <v/>
      </c>
      <c r="AK141" s="190" t="str">
        <f t="shared" si="286"/>
        <v/>
      </c>
      <c r="AL141" s="190" t="str">
        <f t="shared" si="286"/>
        <v/>
      </c>
      <c r="AM141" s="190" t="str">
        <f t="shared" si="286"/>
        <v/>
      </c>
      <c r="AN141" s="190" t="str">
        <f t="shared" si="286"/>
        <v/>
      </c>
      <c r="AO141" s="190" t="str">
        <f t="shared" si="286"/>
        <v/>
      </c>
      <c r="AP141" s="190" t="str">
        <f t="shared" si="286"/>
        <v/>
      </c>
      <c r="AQ141" s="190" t="str">
        <f t="shared" si="286"/>
        <v/>
      </c>
      <c r="AR141" s="190" t="str">
        <f t="shared" si="286"/>
        <v/>
      </c>
      <c r="AS141" s="190" t="str">
        <f t="shared" si="286"/>
        <v/>
      </c>
      <c r="AT141" s="190" t="str">
        <f t="shared" si="286"/>
        <v/>
      </c>
      <c r="AU141" s="190" t="str">
        <f t="shared" si="286"/>
        <v/>
      </c>
      <c r="AV141" s="190" t="str">
        <f t="shared" si="286"/>
        <v/>
      </c>
      <c r="AW141" s="190" t="str">
        <f t="shared" si="286"/>
        <v/>
      </c>
      <c r="AX141" s="190" t="str">
        <f t="shared" si="286"/>
        <v/>
      </c>
      <c r="AY141" s="190" t="str">
        <f t="shared" si="286"/>
        <v/>
      </c>
      <c r="AZ141" s="190" t="str">
        <f t="shared" si="286"/>
        <v/>
      </c>
      <c r="BA141" s="190" t="str">
        <f t="shared" si="286"/>
        <v/>
      </c>
      <c r="BB141" s="190" t="str">
        <f t="shared" si="286"/>
        <v/>
      </c>
      <c r="BC141" s="190" t="str">
        <f t="shared" si="286"/>
        <v/>
      </c>
      <c r="BD141" s="190" t="str">
        <f t="shared" si="286"/>
        <v/>
      </c>
      <c r="BE141" s="190" t="str">
        <f t="shared" si="286"/>
        <v/>
      </c>
      <c r="BF141" s="190" t="str">
        <f t="shared" si="286"/>
        <v/>
      </c>
      <c r="BG141" s="190" t="str">
        <f t="shared" si="286"/>
        <v/>
      </c>
      <c r="BH141" s="190" t="str">
        <f t="shared" si="286"/>
        <v/>
      </c>
      <c r="BI141" s="190" t="str">
        <f t="shared" si="286"/>
        <v/>
      </c>
      <c r="BJ141" s="190" t="str">
        <f t="shared" si="286"/>
        <v/>
      </c>
      <c r="BK141" s="190" t="str">
        <f t="shared" si="286"/>
        <v/>
      </c>
      <c r="BL141" s="190" t="str">
        <f t="shared" si="286"/>
        <v/>
      </c>
      <c r="BM141" s="190" t="str">
        <f t="shared" si="286"/>
        <v/>
      </c>
      <c r="BN141" s="190" t="str">
        <f t="shared" si="286"/>
        <v/>
      </c>
      <c r="BO141" s="190" t="str">
        <f t="shared" si="286"/>
        <v/>
      </c>
      <c r="BP141" s="190" t="str">
        <f t="shared" si="286"/>
        <v/>
      </c>
      <c r="BQ141" s="190" t="str">
        <f t="shared" si="286"/>
        <v/>
      </c>
      <c r="BR141" s="190" t="str">
        <f t="shared" si="286"/>
        <v/>
      </c>
      <c r="BS141" s="190" t="str">
        <f t="shared" si="286"/>
        <v/>
      </c>
      <c r="BT141" s="190" t="str">
        <f t="shared" si="286"/>
        <v/>
      </c>
      <c r="BU141" s="190" t="str">
        <f t="shared" si="286"/>
        <v/>
      </c>
      <c r="BV141" s="190" t="str">
        <f t="shared" si="286"/>
        <v/>
      </c>
      <c r="BW141" s="190" t="str">
        <f t="shared" si="286"/>
        <v/>
      </c>
      <c r="BX141" s="190" t="str">
        <f t="shared" si="286"/>
        <v/>
      </c>
      <c r="BY141" s="190" t="str">
        <f t="shared" si="286"/>
        <v/>
      </c>
      <c r="BZ141" s="190" t="str">
        <f t="shared" si="286"/>
        <v/>
      </c>
      <c r="CA141" s="190" t="str">
        <f t="shared" si="286"/>
        <v/>
      </c>
      <c r="CB141" s="190" t="str">
        <f t="shared" si="286"/>
        <v/>
      </c>
      <c r="CC141" s="190" t="str">
        <f t="shared" si="286"/>
        <v/>
      </c>
      <c r="CD141" s="190" t="str">
        <f t="shared" si="286"/>
        <v/>
      </c>
      <c r="CE141" s="190" t="str">
        <f t="shared" si="286"/>
        <v/>
      </c>
      <c r="CF141" s="190" t="str">
        <f t="shared" si="286"/>
        <v/>
      </c>
      <c r="CG141" s="190" t="str">
        <f t="shared" si="286"/>
        <v/>
      </c>
      <c r="CH141" s="190" t="str">
        <f t="shared" ref="CH141:ES141" si="287">IF(CH140="","",SUM(COUNTIF($T$81:$NU$92,CH140)))</f>
        <v/>
      </c>
      <c r="CI141" s="190" t="str">
        <f t="shared" si="287"/>
        <v/>
      </c>
      <c r="CJ141" s="190" t="str">
        <f t="shared" si="287"/>
        <v/>
      </c>
      <c r="CK141" s="190" t="str">
        <f t="shared" si="287"/>
        <v/>
      </c>
      <c r="CL141" s="190" t="str">
        <f t="shared" si="287"/>
        <v/>
      </c>
      <c r="CM141" s="190" t="str">
        <f t="shared" si="287"/>
        <v/>
      </c>
      <c r="CN141" s="190" t="str">
        <f t="shared" si="287"/>
        <v/>
      </c>
      <c r="CO141" s="190" t="str">
        <f t="shared" si="287"/>
        <v/>
      </c>
      <c r="CP141" s="190" t="str">
        <f t="shared" si="287"/>
        <v/>
      </c>
      <c r="CQ141" s="190" t="str">
        <f t="shared" si="287"/>
        <v/>
      </c>
      <c r="CR141" s="190" t="str">
        <f t="shared" si="287"/>
        <v/>
      </c>
      <c r="CS141" s="190" t="str">
        <f t="shared" si="287"/>
        <v/>
      </c>
      <c r="CT141" s="190" t="str">
        <f t="shared" si="287"/>
        <v/>
      </c>
      <c r="CU141" s="190" t="str">
        <f t="shared" si="287"/>
        <v/>
      </c>
      <c r="CV141" s="190" t="str">
        <f t="shared" si="287"/>
        <v/>
      </c>
      <c r="CW141" s="190" t="str">
        <f t="shared" si="287"/>
        <v/>
      </c>
      <c r="CX141" s="190" t="str">
        <f t="shared" si="287"/>
        <v/>
      </c>
      <c r="CY141" s="190" t="str">
        <f t="shared" si="287"/>
        <v/>
      </c>
      <c r="CZ141" s="190" t="str">
        <f t="shared" si="287"/>
        <v/>
      </c>
      <c r="DA141" s="190" t="str">
        <f t="shared" si="287"/>
        <v/>
      </c>
      <c r="DB141" s="190" t="str">
        <f t="shared" si="287"/>
        <v/>
      </c>
      <c r="DC141" s="190" t="str">
        <f t="shared" si="287"/>
        <v/>
      </c>
      <c r="DD141" s="190" t="str">
        <f t="shared" si="287"/>
        <v/>
      </c>
      <c r="DE141" s="190" t="str">
        <f t="shared" si="287"/>
        <v/>
      </c>
      <c r="DF141" s="190" t="str">
        <f t="shared" si="287"/>
        <v/>
      </c>
      <c r="DG141" s="190" t="str">
        <f t="shared" si="287"/>
        <v/>
      </c>
      <c r="DH141" s="190" t="str">
        <f t="shared" si="287"/>
        <v/>
      </c>
      <c r="DI141" s="190" t="str">
        <f t="shared" si="287"/>
        <v/>
      </c>
      <c r="DJ141" s="190" t="str">
        <f t="shared" si="287"/>
        <v/>
      </c>
      <c r="DK141" s="190" t="str">
        <f t="shared" si="287"/>
        <v/>
      </c>
      <c r="DL141" s="190" t="str">
        <f t="shared" si="287"/>
        <v/>
      </c>
      <c r="DM141" s="190" t="str">
        <f t="shared" si="287"/>
        <v/>
      </c>
      <c r="DN141" s="190" t="str">
        <f t="shared" si="287"/>
        <v/>
      </c>
      <c r="DO141" s="190" t="str">
        <f t="shared" si="287"/>
        <v/>
      </c>
      <c r="DP141" s="190" t="str">
        <f t="shared" si="287"/>
        <v/>
      </c>
      <c r="DQ141" s="190" t="str">
        <f t="shared" si="287"/>
        <v/>
      </c>
      <c r="DR141" s="190" t="str">
        <f t="shared" si="287"/>
        <v/>
      </c>
      <c r="DS141" s="190" t="str">
        <f t="shared" si="287"/>
        <v/>
      </c>
      <c r="DT141" s="190" t="str">
        <f t="shared" si="287"/>
        <v/>
      </c>
      <c r="DU141" s="190" t="str">
        <f t="shared" si="287"/>
        <v/>
      </c>
      <c r="DV141" s="190" t="str">
        <f t="shared" si="287"/>
        <v/>
      </c>
      <c r="DW141" s="190" t="str">
        <f t="shared" si="287"/>
        <v/>
      </c>
      <c r="DX141" s="190" t="str">
        <f t="shared" si="287"/>
        <v/>
      </c>
      <c r="DY141" s="190" t="str">
        <f t="shared" si="287"/>
        <v/>
      </c>
      <c r="DZ141" s="190" t="str">
        <f t="shared" si="287"/>
        <v/>
      </c>
      <c r="EA141" s="190" t="str">
        <f t="shared" si="287"/>
        <v/>
      </c>
      <c r="EB141" s="190" t="str">
        <f t="shared" si="287"/>
        <v/>
      </c>
      <c r="EC141" s="190" t="str">
        <f t="shared" si="287"/>
        <v/>
      </c>
      <c r="ED141" s="190" t="str">
        <f t="shared" si="287"/>
        <v/>
      </c>
      <c r="EE141" s="190" t="str">
        <f t="shared" si="287"/>
        <v/>
      </c>
      <c r="EF141" s="190" t="str">
        <f t="shared" si="287"/>
        <v/>
      </c>
      <c r="EG141" s="190" t="str">
        <f t="shared" si="287"/>
        <v/>
      </c>
      <c r="EH141" s="190" t="str">
        <f t="shared" si="287"/>
        <v/>
      </c>
      <c r="EI141" s="190" t="str">
        <f t="shared" si="287"/>
        <v/>
      </c>
      <c r="EJ141" s="190" t="str">
        <f t="shared" si="287"/>
        <v/>
      </c>
      <c r="EK141" s="190" t="str">
        <f t="shared" si="287"/>
        <v/>
      </c>
      <c r="EL141" s="190" t="str">
        <f t="shared" si="287"/>
        <v/>
      </c>
      <c r="EM141" s="190" t="str">
        <f t="shared" si="287"/>
        <v/>
      </c>
      <c r="EN141" s="190" t="str">
        <f t="shared" si="287"/>
        <v/>
      </c>
      <c r="EO141" s="190" t="str">
        <f t="shared" si="287"/>
        <v/>
      </c>
      <c r="EP141" s="190" t="str">
        <f t="shared" si="287"/>
        <v/>
      </c>
      <c r="EQ141" s="190" t="str">
        <f t="shared" si="287"/>
        <v/>
      </c>
      <c r="ER141" s="190" t="str">
        <f t="shared" si="287"/>
        <v/>
      </c>
      <c r="ES141" s="190" t="str">
        <f t="shared" si="287"/>
        <v/>
      </c>
      <c r="ET141" s="190" t="str">
        <f t="shared" ref="ET141:HE141" si="288">IF(ET140="","",SUM(COUNTIF($T$81:$NU$92,ET140)))</f>
        <v/>
      </c>
      <c r="EU141" s="190" t="str">
        <f t="shared" si="288"/>
        <v/>
      </c>
      <c r="EV141" s="190" t="str">
        <f t="shared" si="288"/>
        <v/>
      </c>
      <c r="EW141" s="190" t="str">
        <f t="shared" si="288"/>
        <v/>
      </c>
      <c r="EX141" s="190" t="str">
        <f t="shared" si="288"/>
        <v/>
      </c>
      <c r="EY141" s="190" t="str">
        <f t="shared" si="288"/>
        <v/>
      </c>
      <c r="EZ141" s="190" t="str">
        <f t="shared" si="288"/>
        <v/>
      </c>
      <c r="FA141" s="190" t="str">
        <f t="shared" si="288"/>
        <v/>
      </c>
      <c r="FB141" s="190" t="str">
        <f t="shared" si="288"/>
        <v/>
      </c>
      <c r="FC141" s="190" t="str">
        <f t="shared" si="288"/>
        <v/>
      </c>
      <c r="FD141" s="190" t="str">
        <f t="shared" si="288"/>
        <v/>
      </c>
      <c r="FE141" s="190" t="str">
        <f t="shared" si="288"/>
        <v/>
      </c>
      <c r="FF141" s="190" t="str">
        <f t="shared" si="288"/>
        <v/>
      </c>
      <c r="FG141" s="190" t="str">
        <f t="shared" si="288"/>
        <v/>
      </c>
      <c r="FH141" s="190" t="str">
        <f t="shared" si="288"/>
        <v/>
      </c>
      <c r="FI141" s="190" t="str">
        <f t="shared" si="288"/>
        <v/>
      </c>
      <c r="FJ141" s="190" t="str">
        <f t="shared" si="288"/>
        <v/>
      </c>
      <c r="FK141" s="190" t="str">
        <f t="shared" si="288"/>
        <v/>
      </c>
      <c r="FL141" s="190" t="str">
        <f t="shared" si="288"/>
        <v/>
      </c>
      <c r="FM141" s="190" t="str">
        <f t="shared" si="288"/>
        <v/>
      </c>
      <c r="FN141" s="190" t="str">
        <f t="shared" si="288"/>
        <v/>
      </c>
      <c r="FO141" s="190" t="str">
        <f t="shared" si="288"/>
        <v/>
      </c>
      <c r="FP141" s="190" t="str">
        <f t="shared" si="288"/>
        <v/>
      </c>
      <c r="FQ141" s="190" t="str">
        <f t="shared" si="288"/>
        <v/>
      </c>
      <c r="FR141" s="190" t="str">
        <f t="shared" si="288"/>
        <v/>
      </c>
      <c r="FS141" s="190" t="str">
        <f t="shared" si="288"/>
        <v/>
      </c>
      <c r="FT141" s="190" t="str">
        <f t="shared" si="288"/>
        <v/>
      </c>
      <c r="FU141" s="190" t="str">
        <f t="shared" si="288"/>
        <v/>
      </c>
      <c r="FV141" s="190" t="str">
        <f t="shared" si="288"/>
        <v/>
      </c>
      <c r="FW141" s="190" t="str">
        <f t="shared" si="288"/>
        <v/>
      </c>
      <c r="FX141" s="190" t="str">
        <f t="shared" si="288"/>
        <v/>
      </c>
      <c r="FY141" s="190" t="str">
        <f t="shared" si="288"/>
        <v/>
      </c>
      <c r="FZ141" s="190" t="str">
        <f t="shared" si="288"/>
        <v/>
      </c>
      <c r="GA141" s="190" t="str">
        <f t="shared" si="288"/>
        <v/>
      </c>
      <c r="GB141" s="190" t="str">
        <f t="shared" si="288"/>
        <v/>
      </c>
      <c r="GC141" s="190" t="str">
        <f t="shared" si="288"/>
        <v/>
      </c>
      <c r="GD141" s="190" t="str">
        <f t="shared" si="288"/>
        <v/>
      </c>
      <c r="GE141" s="190" t="str">
        <f t="shared" si="288"/>
        <v/>
      </c>
      <c r="GF141" s="190" t="str">
        <f t="shared" si="288"/>
        <v/>
      </c>
      <c r="GG141" s="190" t="str">
        <f t="shared" si="288"/>
        <v/>
      </c>
      <c r="GH141" s="190" t="str">
        <f t="shared" si="288"/>
        <v/>
      </c>
      <c r="GI141" s="190" t="str">
        <f t="shared" si="288"/>
        <v/>
      </c>
      <c r="GJ141" s="190" t="str">
        <f t="shared" si="288"/>
        <v/>
      </c>
      <c r="GK141" s="190" t="str">
        <f t="shared" si="288"/>
        <v/>
      </c>
      <c r="GL141" s="190" t="str">
        <f t="shared" si="288"/>
        <v/>
      </c>
      <c r="GM141" s="190" t="str">
        <f t="shared" si="288"/>
        <v/>
      </c>
      <c r="GN141" s="190" t="str">
        <f t="shared" si="288"/>
        <v/>
      </c>
      <c r="GO141" s="190" t="str">
        <f t="shared" si="288"/>
        <v/>
      </c>
      <c r="GP141" s="190" t="str">
        <f t="shared" si="288"/>
        <v/>
      </c>
      <c r="GQ141" s="190" t="str">
        <f t="shared" si="288"/>
        <v/>
      </c>
      <c r="GR141" s="190" t="str">
        <f t="shared" si="288"/>
        <v/>
      </c>
      <c r="GS141" s="190" t="str">
        <f t="shared" si="288"/>
        <v/>
      </c>
      <c r="GT141" s="190" t="str">
        <f t="shared" si="288"/>
        <v/>
      </c>
      <c r="GU141" s="190" t="str">
        <f t="shared" si="288"/>
        <v/>
      </c>
      <c r="GV141" s="190" t="str">
        <f t="shared" si="288"/>
        <v/>
      </c>
      <c r="GW141" s="190" t="str">
        <f t="shared" si="288"/>
        <v/>
      </c>
      <c r="GX141" s="190" t="str">
        <f t="shared" si="288"/>
        <v/>
      </c>
      <c r="GY141" s="190" t="str">
        <f t="shared" si="288"/>
        <v/>
      </c>
      <c r="GZ141" s="190" t="str">
        <f t="shared" si="288"/>
        <v/>
      </c>
      <c r="HA141" s="190" t="str">
        <f t="shared" si="288"/>
        <v/>
      </c>
      <c r="HB141" s="190" t="str">
        <f t="shared" si="288"/>
        <v/>
      </c>
      <c r="HC141" s="190" t="str">
        <f t="shared" si="288"/>
        <v/>
      </c>
      <c r="HD141" s="190" t="str">
        <f t="shared" si="288"/>
        <v/>
      </c>
      <c r="HE141" s="190" t="str">
        <f t="shared" si="288"/>
        <v/>
      </c>
      <c r="HF141" s="190" t="str">
        <f t="shared" ref="HF141:JQ141" si="289">IF(HF140="","",SUM(COUNTIF($T$81:$NU$92,HF140)))</f>
        <v/>
      </c>
      <c r="HG141" s="190" t="str">
        <f t="shared" si="289"/>
        <v/>
      </c>
      <c r="HH141" s="190" t="str">
        <f t="shared" si="289"/>
        <v/>
      </c>
      <c r="HI141" s="190" t="str">
        <f t="shared" si="289"/>
        <v/>
      </c>
      <c r="HJ141" s="190" t="str">
        <f t="shared" si="289"/>
        <v/>
      </c>
      <c r="HK141" s="190" t="str">
        <f t="shared" si="289"/>
        <v/>
      </c>
      <c r="HL141" s="190" t="str">
        <f t="shared" si="289"/>
        <v/>
      </c>
      <c r="HM141" s="190" t="str">
        <f t="shared" si="289"/>
        <v/>
      </c>
      <c r="HN141" s="190" t="str">
        <f t="shared" si="289"/>
        <v/>
      </c>
      <c r="HO141" s="190" t="str">
        <f t="shared" si="289"/>
        <v/>
      </c>
      <c r="HP141" s="190" t="str">
        <f t="shared" si="289"/>
        <v/>
      </c>
      <c r="HQ141" s="190" t="str">
        <f t="shared" si="289"/>
        <v/>
      </c>
      <c r="HR141" s="190" t="str">
        <f t="shared" si="289"/>
        <v/>
      </c>
      <c r="HS141" s="190" t="str">
        <f t="shared" si="289"/>
        <v/>
      </c>
      <c r="HT141" s="190" t="str">
        <f t="shared" si="289"/>
        <v/>
      </c>
      <c r="HU141" s="190" t="str">
        <f t="shared" si="289"/>
        <v/>
      </c>
      <c r="HV141" s="190" t="str">
        <f t="shared" si="289"/>
        <v/>
      </c>
      <c r="HW141" s="190" t="str">
        <f t="shared" si="289"/>
        <v/>
      </c>
      <c r="HX141" s="190" t="str">
        <f t="shared" si="289"/>
        <v/>
      </c>
      <c r="HY141" s="190" t="str">
        <f t="shared" si="289"/>
        <v/>
      </c>
      <c r="HZ141" s="190" t="str">
        <f t="shared" si="289"/>
        <v/>
      </c>
      <c r="IA141" s="190" t="str">
        <f t="shared" si="289"/>
        <v/>
      </c>
      <c r="IB141" s="190" t="str">
        <f t="shared" si="289"/>
        <v/>
      </c>
      <c r="IC141" s="190" t="str">
        <f t="shared" si="289"/>
        <v/>
      </c>
      <c r="ID141" s="190" t="str">
        <f t="shared" si="289"/>
        <v/>
      </c>
      <c r="IE141" s="190" t="str">
        <f t="shared" si="289"/>
        <v/>
      </c>
      <c r="IF141" s="190" t="str">
        <f t="shared" si="289"/>
        <v/>
      </c>
      <c r="IG141" s="190" t="str">
        <f t="shared" si="289"/>
        <v/>
      </c>
      <c r="IH141" s="190" t="str">
        <f t="shared" si="289"/>
        <v/>
      </c>
      <c r="II141" s="190" t="str">
        <f t="shared" si="289"/>
        <v/>
      </c>
      <c r="IJ141" s="190" t="str">
        <f t="shared" si="289"/>
        <v/>
      </c>
      <c r="IK141" s="190" t="str">
        <f t="shared" si="289"/>
        <v/>
      </c>
      <c r="IL141" s="190" t="str">
        <f t="shared" si="289"/>
        <v/>
      </c>
      <c r="IM141" s="190" t="str">
        <f t="shared" si="289"/>
        <v/>
      </c>
      <c r="IN141" s="190" t="str">
        <f t="shared" si="289"/>
        <v/>
      </c>
      <c r="IO141" s="190" t="str">
        <f t="shared" si="289"/>
        <v/>
      </c>
      <c r="IP141" s="190" t="str">
        <f t="shared" si="289"/>
        <v/>
      </c>
      <c r="IQ141" s="190" t="str">
        <f t="shared" si="289"/>
        <v/>
      </c>
      <c r="IR141" s="190" t="str">
        <f t="shared" si="289"/>
        <v/>
      </c>
      <c r="IS141" s="190" t="str">
        <f t="shared" si="289"/>
        <v/>
      </c>
      <c r="IT141" s="190" t="str">
        <f t="shared" si="289"/>
        <v/>
      </c>
      <c r="IU141" s="190" t="str">
        <f t="shared" si="289"/>
        <v/>
      </c>
      <c r="IV141" s="190" t="str">
        <f t="shared" si="289"/>
        <v/>
      </c>
      <c r="IW141" s="190" t="str">
        <f t="shared" si="289"/>
        <v/>
      </c>
      <c r="IX141" s="190" t="str">
        <f t="shared" si="289"/>
        <v/>
      </c>
      <c r="IY141" s="190" t="str">
        <f t="shared" si="289"/>
        <v/>
      </c>
      <c r="IZ141" s="190" t="str">
        <f t="shared" si="289"/>
        <v/>
      </c>
      <c r="JA141" s="190" t="str">
        <f t="shared" si="289"/>
        <v/>
      </c>
      <c r="JB141" s="190" t="str">
        <f t="shared" si="289"/>
        <v/>
      </c>
      <c r="JC141" s="190" t="str">
        <f t="shared" si="289"/>
        <v/>
      </c>
      <c r="JD141" s="190" t="str">
        <f t="shared" si="289"/>
        <v/>
      </c>
      <c r="JE141" s="190" t="str">
        <f t="shared" si="289"/>
        <v/>
      </c>
      <c r="JF141" s="190" t="str">
        <f t="shared" si="289"/>
        <v/>
      </c>
      <c r="JG141" s="190" t="str">
        <f t="shared" si="289"/>
        <v/>
      </c>
      <c r="JH141" s="190" t="str">
        <f t="shared" si="289"/>
        <v/>
      </c>
      <c r="JI141" s="190" t="str">
        <f t="shared" si="289"/>
        <v/>
      </c>
      <c r="JJ141" s="190" t="str">
        <f t="shared" si="289"/>
        <v/>
      </c>
      <c r="JK141" s="190" t="str">
        <f t="shared" si="289"/>
        <v/>
      </c>
      <c r="JL141" s="190" t="str">
        <f t="shared" si="289"/>
        <v/>
      </c>
      <c r="JM141" s="190" t="str">
        <f t="shared" si="289"/>
        <v/>
      </c>
      <c r="JN141" s="190" t="str">
        <f t="shared" si="289"/>
        <v/>
      </c>
      <c r="JO141" s="190" t="str">
        <f t="shared" si="289"/>
        <v/>
      </c>
      <c r="JP141" s="190" t="str">
        <f t="shared" si="289"/>
        <v/>
      </c>
      <c r="JQ141" s="190" t="str">
        <f t="shared" si="289"/>
        <v/>
      </c>
      <c r="JR141" s="190" t="str">
        <f t="shared" ref="JR141:MC141" si="290">IF(JR140="","",SUM(COUNTIF($T$81:$NU$92,JR140)))</f>
        <v/>
      </c>
      <c r="JS141" s="190" t="str">
        <f t="shared" si="290"/>
        <v/>
      </c>
      <c r="JT141" s="190" t="str">
        <f t="shared" si="290"/>
        <v/>
      </c>
      <c r="JU141" s="190" t="str">
        <f t="shared" si="290"/>
        <v/>
      </c>
      <c r="JV141" s="190" t="str">
        <f t="shared" si="290"/>
        <v/>
      </c>
      <c r="JW141" s="190" t="str">
        <f t="shared" si="290"/>
        <v/>
      </c>
      <c r="JX141" s="190" t="str">
        <f t="shared" si="290"/>
        <v/>
      </c>
      <c r="JY141" s="190" t="str">
        <f t="shared" si="290"/>
        <v/>
      </c>
      <c r="JZ141" s="190" t="str">
        <f t="shared" si="290"/>
        <v/>
      </c>
      <c r="KA141" s="190" t="str">
        <f t="shared" si="290"/>
        <v/>
      </c>
      <c r="KB141" s="190" t="str">
        <f t="shared" si="290"/>
        <v/>
      </c>
      <c r="KC141" s="190" t="str">
        <f t="shared" si="290"/>
        <v/>
      </c>
      <c r="KD141" s="190" t="str">
        <f t="shared" si="290"/>
        <v/>
      </c>
      <c r="KE141" s="190" t="str">
        <f t="shared" si="290"/>
        <v/>
      </c>
      <c r="KF141" s="190" t="str">
        <f t="shared" si="290"/>
        <v/>
      </c>
      <c r="KG141" s="190" t="str">
        <f t="shared" si="290"/>
        <v/>
      </c>
      <c r="KH141" s="190" t="str">
        <f t="shared" si="290"/>
        <v/>
      </c>
      <c r="KI141" s="190" t="str">
        <f t="shared" si="290"/>
        <v/>
      </c>
      <c r="KJ141" s="190" t="str">
        <f t="shared" si="290"/>
        <v/>
      </c>
      <c r="KK141" s="190" t="str">
        <f t="shared" si="290"/>
        <v/>
      </c>
      <c r="KL141" s="190" t="str">
        <f t="shared" si="290"/>
        <v/>
      </c>
      <c r="KM141" s="190" t="str">
        <f t="shared" si="290"/>
        <v/>
      </c>
      <c r="KN141" s="190" t="str">
        <f t="shared" si="290"/>
        <v/>
      </c>
      <c r="KO141" s="190" t="str">
        <f t="shared" si="290"/>
        <v/>
      </c>
      <c r="KP141" s="190" t="str">
        <f t="shared" si="290"/>
        <v/>
      </c>
      <c r="KQ141" s="190" t="str">
        <f t="shared" si="290"/>
        <v/>
      </c>
      <c r="KR141" s="190" t="str">
        <f t="shared" si="290"/>
        <v/>
      </c>
      <c r="KS141" s="190" t="str">
        <f t="shared" si="290"/>
        <v/>
      </c>
      <c r="KT141" s="190" t="str">
        <f t="shared" si="290"/>
        <v/>
      </c>
      <c r="KU141" s="190" t="str">
        <f t="shared" si="290"/>
        <v/>
      </c>
      <c r="KV141" s="190" t="str">
        <f t="shared" si="290"/>
        <v/>
      </c>
      <c r="KW141" s="190" t="str">
        <f t="shared" si="290"/>
        <v/>
      </c>
      <c r="KX141" s="190" t="str">
        <f t="shared" si="290"/>
        <v/>
      </c>
      <c r="KY141" s="190" t="str">
        <f t="shared" si="290"/>
        <v/>
      </c>
      <c r="KZ141" s="190" t="str">
        <f t="shared" si="290"/>
        <v/>
      </c>
      <c r="LA141" s="190" t="str">
        <f t="shared" si="290"/>
        <v/>
      </c>
      <c r="LB141" s="190" t="str">
        <f t="shared" si="290"/>
        <v/>
      </c>
      <c r="LC141" s="190" t="str">
        <f t="shared" si="290"/>
        <v/>
      </c>
      <c r="LD141" s="190" t="str">
        <f t="shared" si="290"/>
        <v/>
      </c>
      <c r="LE141" s="190" t="str">
        <f t="shared" si="290"/>
        <v/>
      </c>
      <c r="LF141" s="190" t="str">
        <f t="shared" si="290"/>
        <v/>
      </c>
      <c r="LG141" s="190" t="str">
        <f t="shared" si="290"/>
        <v/>
      </c>
      <c r="LH141" s="190" t="str">
        <f t="shared" si="290"/>
        <v/>
      </c>
      <c r="LI141" s="190" t="str">
        <f t="shared" si="290"/>
        <v/>
      </c>
      <c r="LJ141" s="190" t="str">
        <f t="shared" si="290"/>
        <v/>
      </c>
      <c r="LK141" s="190" t="str">
        <f t="shared" si="290"/>
        <v/>
      </c>
      <c r="LL141" s="190" t="str">
        <f t="shared" si="290"/>
        <v/>
      </c>
      <c r="LM141" s="190" t="str">
        <f t="shared" si="290"/>
        <v/>
      </c>
      <c r="LN141" s="190" t="str">
        <f t="shared" si="290"/>
        <v/>
      </c>
      <c r="LO141" s="190" t="str">
        <f t="shared" si="290"/>
        <v/>
      </c>
      <c r="LP141" s="190" t="str">
        <f t="shared" si="290"/>
        <v/>
      </c>
      <c r="LQ141" s="190" t="str">
        <f t="shared" si="290"/>
        <v/>
      </c>
      <c r="LR141" s="190" t="str">
        <f t="shared" si="290"/>
        <v/>
      </c>
      <c r="LS141" s="190" t="str">
        <f t="shared" si="290"/>
        <v/>
      </c>
      <c r="LT141" s="190" t="str">
        <f t="shared" si="290"/>
        <v/>
      </c>
      <c r="LU141" s="190" t="str">
        <f t="shared" si="290"/>
        <v/>
      </c>
      <c r="LV141" s="190" t="str">
        <f t="shared" si="290"/>
        <v/>
      </c>
      <c r="LW141" s="190" t="str">
        <f t="shared" si="290"/>
        <v/>
      </c>
      <c r="LX141" s="190" t="str">
        <f t="shared" si="290"/>
        <v/>
      </c>
      <c r="LY141" s="190" t="str">
        <f t="shared" si="290"/>
        <v/>
      </c>
      <c r="LZ141" s="190" t="str">
        <f t="shared" si="290"/>
        <v/>
      </c>
      <c r="MA141" s="190" t="str">
        <f t="shared" si="290"/>
        <v/>
      </c>
      <c r="MB141" s="190" t="str">
        <f t="shared" si="290"/>
        <v/>
      </c>
      <c r="MC141" s="190" t="str">
        <f t="shared" si="290"/>
        <v/>
      </c>
      <c r="MD141" s="190" t="str">
        <f t="shared" ref="MD141:NU141" si="291">IF(MD140="","",SUM(COUNTIF($T$81:$NU$92,MD140)))</f>
        <v/>
      </c>
      <c r="ME141" s="190" t="str">
        <f t="shared" si="291"/>
        <v/>
      </c>
      <c r="MF141" s="190" t="str">
        <f t="shared" si="291"/>
        <v/>
      </c>
      <c r="MG141" s="190" t="str">
        <f t="shared" si="291"/>
        <v/>
      </c>
      <c r="MH141" s="190" t="str">
        <f t="shared" si="291"/>
        <v/>
      </c>
      <c r="MI141" s="190" t="str">
        <f t="shared" si="291"/>
        <v/>
      </c>
      <c r="MJ141" s="190" t="str">
        <f t="shared" si="291"/>
        <v/>
      </c>
      <c r="MK141" s="190" t="str">
        <f t="shared" si="291"/>
        <v/>
      </c>
      <c r="ML141" s="190" t="str">
        <f t="shared" si="291"/>
        <v/>
      </c>
      <c r="MM141" s="190" t="str">
        <f t="shared" si="291"/>
        <v/>
      </c>
      <c r="MN141" s="190" t="str">
        <f t="shared" si="291"/>
        <v/>
      </c>
      <c r="MO141" s="190" t="str">
        <f t="shared" si="291"/>
        <v/>
      </c>
      <c r="MP141" s="190" t="str">
        <f t="shared" si="291"/>
        <v/>
      </c>
      <c r="MQ141" s="190" t="str">
        <f t="shared" si="291"/>
        <v/>
      </c>
      <c r="MR141" s="190" t="str">
        <f t="shared" si="291"/>
        <v/>
      </c>
      <c r="MS141" s="190" t="str">
        <f t="shared" si="291"/>
        <v/>
      </c>
      <c r="MT141" s="190" t="str">
        <f t="shared" si="291"/>
        <v/>
      </c>
      <c r="MU141" s="190" t="str">
        <f t="shared" si="291"/>
        <v/>
      </c>
      <c r="MV141" s="190" t="str">
        <f t="shared" si="291"/>
        <v/>
      </c>
      <c r="MW141" s="190" t="str">
        <f t="shared" si="291"/>
        <v/>
      </c>
      <c r="MX141" s="190" t="str">
        <f t="shared" si="291"/>
        <v/>
      </c>
      <c r="MY141" s="190" t="str">
        <f t="shared" si="291"/>
        <v/>
      </c>
      <c r="MZ141" s="190" t="str">
        <f t="shared" si="291"/>
        <v/>
      </c>
      <c r="NA141" s="190" t="str">
        <f t="shared" si="291"/>
        <v/>
      </c>
      <c r="NB141" s="190" t="str">
        <f t="shared" si="291"/>
        <v/>
      </c>
      <c r="NC141" s="190" t="str">
        <f t="shared" si="291"/>
        <v/>
      </c>
      <c r="ND141" s="190" t="str">
        <f t="shared" si="291"/>
        <v/>
      </c>
      <c r="NE141" s="190" t="str">
        <f t="shared" si="291"/>
        <v/>
      </c>
      <c r="NF141" s="190" t="str">
        <f t="shared" si="291"/>
        <v/>
      </c>
      <c r="NG141" s="190" t="str">
        <f t="shared" si="291"/>
        <v/>
      </c>
      <c r="NH141" s="190" t="str">
        <f t="shared" si="291"/>
        <v/>
      </c>
      <c r="NI141" s="190" t="str">
        <f t="shared" si="291"/>
        <v/>
      </c>
      <c r="NJ141" s="190" t="str">
        <f t="shared" si="291"/>
        <v/>
      </c>
      <c r="NK141" s="190" t="str">
        <f t="shared" si="291"/>
        <v/>
      </c>
      <c r="NL141" s="190" t="str">
        <f t="shared" si="291"/>
        <v/>
      </c>
      <c r="NM141" s="190" t="str">
        <f t="shared" si="291"/>
        <v/>
      </c>
      <c r="NN141" s="190" t="str">
        <f t="shared" si="291"/>
        <v/>
      </c>
      <c r="NO141" s="190" t="str">
        <f t="shared" si="291"/>
        <v/>
      </c>
      <c r="NP141" s="190" t="str">
        <f t="shared" si="291"/>
        <v/>
      </c>
      <c r="NQ141" s="190" t="str">
        <f t="shared" si="291"/>
        <v/>
      </c>
      <c r="NR141" s="190" t="str">
        <f t="shared" si="291"/>
        <v/>
      </c>
      <c r="NS141" s="190" t="str">
        <f t="shared" si="291"/>
        <v/>
      </c>
      <c r="NT141" s="190" t="str">
        <f t="shared" si="291"/>
        <v/>
      </c>
      <c r="NU141" s="190" t="str">
        <f t="shared" si="291"/>
        <v/>
      </c>
    </row>
    <row r="142" spans="13:385" s="7" customFormat="1" ht="12.95" customHeight="1" x14ac:dyDescent="0.2">
      <c r="M142" s="91"/>
      <c r="N142" s="189" t="s">
        <v>12</v>
      </c>
      <c r="O142" s="163"/>
      <c r="P142" s="163"/>
      <c r="Q142" s="163"/>
      <c r="R142" s="163"/>
      <c r="S142" s="163"/>
      <c r="T142" s="191" t="str">
        <f>IF(OR(T140="",T141=""),"",MONTH(T140))</f>
        <v/>
      </c>
      <c r="U142" s="191" t="str">
        <f>IF(OR(U140="",U141=""),"",MONTH(U140))</f>
        <v/>
      </c>
      <c r="V142" s="191" t="str">
        <f t="shared" ref="V142:CG142" si="292">IF(OR(V140="",V141=""),"",MONTH(V140))</f>
        <v/>
      </c>
      <c r="W142" s="191" t="str">
        <f t="shared" si="292"/>
        <v/>
      </c>
      <c r="X142" s="191" t="str">
        <f t="shared" si="292"/>
        <v/>
      </c>
      <c r="Y142" s="191" t="str">
        <f t="shared" si="292"/>
        <v/>
      </c>
      <c r="Z142" s="191" t="str">
        <f t="shared" si="292"/>
        <v/>
      </c>
      <c r="AA142" s="191" t="str">
        <f t="shared" si="292"/>
        <v/>
      </c>
      <c r="AB142" s="191" t="str">
        <f t="shared" si="292"/>
        <v/>
      </c>
      <c r="AC142" s="191" t="str">
        <f t="shared" si="292"/>
        <v/>
      </c>
      <c r="AD142" s="191" t="str">
        <f t="shared" si="292"/>
        <v/>
      </c>
      <c r="AE142" s="191" t="str">
        <f t="shared" si="292"/>
        <v/>
      </c>
      <c r="AF142" s="191" t="str">
        <f t="shared" si="292"/>
        <v/>
      </c>
      <c r="AG142" s="191" t="str">
        <f t="shared" si="292"/>
        <v/>
      </c>
      <c r="AH142" s="191" t="str">
        <f t="shared" si="292"/>
        <v/>
      </c>
      <c r="AI142" s="191" t="str">
        <f t="shared" si="292"/>
        <v/>
      </c>
      <c r="AJ142" s="191" t="str">
        <f t="shared" si="292"/>
        <v/>
      </c>
      <c r="AK142" s="191" t="str">
        <f t="shared" si="292"/>
        <v/>
      </c>
      <c r="AL142" s="191" t="str">
        <f t="shared" si="292"/>
        <v/>
      </c>
      <c r="AM142" s="191" t="str">
        <f t="shared" si="292"/>
        <v/>
      </c>
      <c r="AN142" s="191" t="str">
        <f t="shared" si="292"/>
        <v/>
      </c>
      <c r="AO142" s="191" t="str">
        <f t="shared" si="292"/>
        <v/>
      </c>
      <c r="AP142" s="191" t="str">
        <f t="shared" si="292"/>
        <v/>
      </c>
      <c r="AQ142" s="191" t="str">
        <f t="shared" si="292"/>
        <v/>
      </c>
      <c r="AR142" s="191" t="str">
        <f t="shared" si="292"/>
        <v/>
      </c>
      <c r="AS142" s="191" t="str">
        <f t="shared" si="292"/>
        <v/>
      </c>
      <c r="AT142" s="191" t="str">
        <f t="shared" si="292"/>
        <v/>
      </c>
      <c r="AU142" s="191" t="str">
        <f t="shared" si="292"/>
        <v/>
      </c>
      <c r="AV142" s="191" t="str">
        <f t="shared" si="292"/>
        <v/>
      </c>
      <c r="AW142" s="191" t="str">
        <f t="shared" si="292"/>
        <v/>
      </c>
      <c r="AX142" s="191" t="str">
        <f t="shared" si="292"/>
        <v/>
      </c>
      <c r="AY142" s="191" t="str">
        <f t="shared" si="292"/>
        <v/>
      </c>
      <c r="AZ142" s="191" t="str">
        <f t="shared" si="292"/>
        <v/>
      </c>
      <c r="BA142" s="191" t="str">
        <f t="shared" si="292"/>
        <v/>
      </c>
      <c r="BB142" s="191" t="str">
        <f t="shared" si="292"/>
        <v/>
      </c>
      <c r="BC142" s="191" t="str">
        <f t="shared" si="292"/>
        <v/>
      </c>
      <c r="BD142" s="191" t="str">
        <f t="shared" si="292"/>
        <v/>
      </c>
      <c r="BE142" s="191" t="str">
        <f t="shared" si="292"/>
        <v/>
      </c>
      <c r="BF142" s="191" t="str">
        <f t="shared" si="292"/>
        <v/>
      </c>
      <c r="BG142" s="191" t="str">
        <f t="shared" si="292"/>
        <v/>
      </c>
      <c r="BH142" s="191" t="str">
        <f t="shared" si="292"/>
        <v/>
      </c>
      <c r="BI142" s="191" t="str">
        <f t="shared" si="292"/>
        <v/>
      </c>
      <c r="BJ142" s="191" t="str">
        <f t="shared" si="292"/>
        <v/>
      </c>
      <c r="BK142" s="191" t="str">
        <f t="shared" si="292"/>
        <v/>
      </c>
      <c r="BL142" s="191" t="str">
        <f t="shared" si="292"/>
        <v/>
      </c>
      <c r="BM142" s="191" t="str">
        <f t="shared" si="292"/>
        <v/>
      </c>
      <c r="BN142" s="191" t="str">
        <f t="shared" si="292"/>
        <v/>
      </c>
      <c r="BO142" s="191" t="str">
        <f t="shared" si="292"/>
        <v/>
      </c>
      <c r="BP142" s="191" t="str">
        <f t="shared" si="292"/>
        <v/>
      </c>
      <c r="BQ142" s="191" t="str">
        <f t="shared" si="292"/>
        <v/>
      </c>
      <c r="BR142" s="191" t="str">
        <f t="shared" si="292"/>
        <v/>
      </c>
      <c r="BS142" s="191" t="str">
        <f t="shared" si="292"/>
        <v/>
      </c>
      <c r="BT142" s="191" t="str">
        <f t="shared" si="292"/>
        <v/>
      </c>
      <c r="BU142" s="191" t="str">
        <f t="shared" si="292"/>
        <v/>
      </c>
      <c r="BV142" s="191" t="str">
        <f t="shared" si="292"/>
        <v/>
      </c>
      <c r="BW142" s="191" t="str">
        <f t="shared" si="292"/>
        <v/>
      </c>
      <c r="BX142" s="191" t="str">
        <f t="shared" si="292"/>
        <v/>
      </c>
      <c r="BY142" s="191" t="str">
        <f t="shared" si="292"/>
        <v/>
      </c>
      <c r="BZ142" s="191" t="str">
        <f t="shared" si="292"/>
        <v/>
      </c>
      <c r="CA142" s="191" t="str">
        <f t="shared" si="292"/>
        <v/>
      </c>
      <c r="CB142" s="191" t="str">
        <f t="shared" si="292"/>
        <v/>
      </c>
      <c r="CC142" s="191" t="str">
        <f t="shared" si="292"/>
        <v/>
      </c>
      <c r="CD142" s="191" t="str">
        <f t="shared" si="292"/>
        <v/>
      </c>
      <c r="CE142" s="191" t="str">
        <f t="shared" si="292"/>
        <v/>
      </c>
      <c r="CF142" s="191" t="str">
        <f t="shared" si="292"/>
        <v/>
      </c>
      <c r="CG142" s="191" t="str">
        <f t="shared" si="292"/>
        <v/>
      </c>
      <c r="CH142" s="191" t="str">
        <f t="shared" ref="CH142:ES142" si="293">IF(OR(CH140="",CH141=""),"",MONTH(CH140))</f>
        <v/>
      </c>
      <c r="CI142" s="191" t="str">
        <f t="shared" si="293"/>
        <v/>
      </c>
      <c r="CJ142" s="191" t="str">
        <f t="shared" si="293"/>
        <v/>
      </c>
      <c r="CK142" s="191" t="str">
        <f t="shared" si="293"/>
        <v/>
      </c>
      <c r="CL142" s="191" t="str">
        <f t="shared" si="293"/>
        <v/>
      </c>
      <c r="CM142" s="191" t="str">
        <f t="shared" si="293"/>
        <v/>
      </c>
      <c r="CN142" s="191" t="str">
        <f t="shared" si="293"/>
        <v/>
      </c>
      <c r="CO142" s="191" t="str">
        <f t="shared" si="293"/>
        <v/>
      </c>
      <c r="CP142" s="191" t="str">
        <f t="shared" si="293"/>
        <v/>
      </c>
      <c r="CQ142" s="191" t="str">
        <f t="shared" si="293"/>
        <v/>
      </c>
      <c r="CR142" s="191" t="str">
        <f t="shared" si="293"/>
        <v/>
      </c>
      <c r="CS142" s="191" t="str">
        <f t="shared" si="293"/>
        <v/>
      </c>
      <c r="CT142" s="191" t="str">
        <f t="shared" si="293"/>
        <v/>
      </c>
      <c r="CU142" s="191" t="str">
        <f t="shared" si="293"/>
        <v/>
      </c>
      <c r="CV142" s="191" t="str">
        <f t="shared" si="293"/>
        <v/>
      </c>
      <c r="CW142" s="191" t="str">
        <f t="shared" si="293"/>
        <v/>
      </c>
      <c r="CX142" s="191" t="str">
        <f t="shared" si="293"/>
        <v/>
      </c>
      <c r="CY142" s="191" t="str">
        <f t="shared" si="293"/>
        <v/>
      </c>
      <c r="CZ142" s="191" t="str">
        <f t="shared" si="293"/>
        <v/>
      </c>
      <c r="DA142" s="191" t="str">
        <f t="shared" si="293"/>
        <v/>
      </c>
      <c r="DB142" s="191" t="str">
        <f t="shared" si="293"/>
        <v/>
      </c>
      <c r="DC142" s="191" t="str">
        <f t="shared" si="293"/>
        <v/>
      </c>
      <c r="DD142" s="191" t="str">
        <f t="shared" si="293"/>
        <v/>
      </c>
      <c r="DE142" s="191" t="str">
        <f t="shared" si="293"/>
        <v/>
      </c>
      <c r="DF142" s="191" t="str">
        <f t="shared" si="293"/>
        <v/>
      </c>
      <c r="DG142" s="191" t="str">
        <f t="shared" si="293"/>
        <v/>
      </c>
      <c r="DH142" s="191" t="str">
        <f t="shared" si="293"/>
        <v/>
      </c>
      <c r="DI142" s="191" t="str">
        <f t="shared" si="293"/>
        <v/>
      </c>
      <c r="DJ142" s="191" t="str">
        <f t="shared" si="293"/>
        <v/>
      </c>
      <c r="DK142" s="191" t="str">
        <f t="shared" si="293"/>
        <v/>
      </c>
      <c r="DL142" s="191" t="str">
        <f t="shared" si="293"/>
        <v/>
      </c>
      <c r="DM142" s="191" t="str">
        <f t="shared" si="293"/>
        <v/>
      </c>
      <c r="DN142" s="191" t="str">
        <f t="shared" si="293"/>
        <v/>
      </c>
      <c r="DO142" s="191" t="str">
        <f t="shared" si="293"/>
        <v/>
      </c>
      <c r="DP142" s="191" t="str">
        <f t="shared" si="293"/>
        <v/>
      </c>
      <c r="DQ142" s="191" t="str">
        <f t="shared" si="293"/>
        <v/>
      </c>
      <c r="DR142" s="191" t="str">
        <f t="shared" si="293"/>
        <v/>
      </c>
      <c r="DS142" s="191" t="str">
        <f t="shared" si="293"/>
        <v/>
      </c>
      <c r="DT142" s="191" t="str">
        <f t="shared" si="293"/>
        <v/>
      </c>
      <c r="DU142" s="191" t="str">
        <f t="shared" si="293"/>
        <v/>
      </c>
      <c r="DV142" s="191" t="str">
        <f t="shared" si="293"/>
        <v/>
      </c>
      <c r="DW142" s="191" t="str">
        <f t="shared" si="293"/>
        <v/>
      </c>
      <c r="DX142" s="191" t="str">
        <f t="shared" si="293"/>
        <v/>
      </c>
      <c r="DY142" s="191" t="str">
        <f t="shared" si="293"/>
        <v/>
      </c>
      <c r="DZ142" s="191" t="str">
        <f t="shared" si="293"/>
        <v/>
      </c>
      <c r="EA142" s="191" t="str">
        <f t="shared" si="293"/>
        <v/>
      </c>
      <c r="EB142" s="191" t="str">
        <f t="shared" si="293"/>
        <v/>
      </c>
      <c r="EC142" s="191" t="str">
        <f t="shared" si="293"/>
        <v/>
      </c>
      <c r="ED142" s="191" t="str">
        <f t="shared" si="293"/>
        <v/>
      </c>
      <c r="EE142" s="191" t="str">
        <f t="shared" si="293"/>
        <v/>
      </c>
      <c r="EF142" s="191" t="str">
        <f t="shared" si="293"/>
        <v/>
      </c>
      <c r="EG142" s="191" t="str">
        <f t="shared" si="293"/>
        <v/>
      </c>
      <c r="EH142" s="191" t="str">
        <f t="shared" si="293"/>
        <v/>
      </c>
      <c r="EI142" s="191" t="str">
        <f t="shared" si="293"/>
        <v/>
      </c>
      <c r="EJ142" s="191" t="str">
        <f t="shared" si="293"/>
        <v/>
      </c>
      <c r="EK142" s="191" t="str">
        <f t="shared" si="293"/>
        <v/>
      </c>
      <c r="EL142" s="191" t="str">
        <f t="shared" si="293"/>
        <v/>
      </c>
      <c r="EM142" s="191" t="str">
        <f t="shared" si="293"/>
        <v/>
      </c>
      <c r="EN142" s="191" t="str">
        <f t="shared" si="293"/>
        <v/>
      </c>
      <c r="EO142" s="191" t="str">
        <f t="shared" si="293"/>
        <v/>
      </c>
      <c r="EP142" s="191" t="str">
        <f t="shared" si="293"/>
        <v/>
      </c>
      <c r="EQ142" s="191" t="str">
        <f t="shared" si="293"/>
        <v/>
      </c>
      <c r="ER142" s="191" t="str">
        <f t="shared" si="293"/>
        <v/>
      </c>
      <c r="ES142" s="191" t="str">
        <f t="shared" si="293"/>
        <v/>
      </c>
      <c r="ET142" s="191" t="str">
        <f t="shared" ref="ET142:HE142" si="294">IF(OR(ET140="",ET141=""),"",MONTH(ET140))</f>
        <v/>
      </c>
      <c r="EU142" s="191" t="str">
        <f t="shared" si="294"/>
        <v/>
      </c>
      <c r="EV142" s="191" t="str">
        <f t="shared" si="294"/>
        <v/>
      </c>
      <c r="EW142" s="191" t="str">
        <f t="shared" si="294"/>
        <v/>
      </c>
      <c r="EX142" s="191" t="str">
        <f t="shared" si="294"/>
        <v/>
      </c>
      <c r="EY142" s="191" t="str">
        <f t="shared" si="294"/>
        <v/>
      </c>
      <c r="EZ142" s="191" t="str">
        <f t="shared" si="294"/>
        <v/>
      </c>
      <c r="FA142" s="191" t="str">
        <f t="shared" si="294"/>
        <v/>
      </c>
      <c r="FB142" s="191" t="str">
        <f t="shared" si="294"/>
        <v/>
      </c>
      <c r="FC142" s="191" t="str">
        <f t="shared" si="294"/>
        <v/>
      </c>
      <c r="FD142" s="191" t="str">
        <f t="shared" si="294"/>
        <v/>
      </c>
      <c r="FE142" s="191" t="str">
        <f t="shared" si="294"/>
        <v/>
      </c>
      <c r="FF142" s="191" t="str">
        <f t="shared" si="294"/>
        <v/>
      </c>
      <c r="FG142" s="191" t="str">
        <f t="shared" si="294"/>
        <v/>
      </c>
      <c r="FH142" s="191" t="str">
        <f t="shared" si="294"/>
        <v/>
      </c>
      <c r="FI142" s="191" t="str">
        <f t="shared" si="294"/>
        <v/>
      </c>
      <c r="FJ142" s="191" t="str">
        <f t="shared" si="294"/>
        <v/>
      </c>
      <c r="FK142" s="191" t="str">
        <f t="shared" si="294"/>
        <v/>
      </c>
      <c r="FL142" s="191" t="str">
        <f t="shared" si="294"/>
        <v/>
      </c>
      <c r="FM142" s="191" t="str">
        <f t="shared" si="294"/>
        <v/>
      </c>
      <c r="FN142" s="191" t="str">
        <f t="shared" si="294"/>
        <v/>
      </c>
      <c r="FO142" s="191" t="str">
        <f t="shared" si="294"/>
        <v/>
      </c>
      <c r="FP142" s="191" t="str">
        <f t="shared" si="294"/>
        <v/>
      </c>
      <c r="FQ142" s="191" t="str">
        <f t="shared" si="294"/>
        <v/>
      </c>
      <c r="FR142" s="191" t="str">
        <f t="shared" si="294"/>
        <v/>
      </c>
      <c r="FS142" s="191" t="str">
        <f t="shared" si="294"/>
        <v/>
      </c>
      <c r="FT142" s="191" t="str">
        <f t="shared" si="294"/>
        <v/>
      </c>
      <c r="FU142" s="191" t="str">
        <f t="shared" si="294"/>
        <v/>
      </c>
      <c r="FV142" s="191" t="str">
        <f t="shared" si="294"/>
        <v/>
      </c>
      <c r="FW142" s="191" t="str">
        <f t="shared" si="294"/>
        <v/>
      </c>
      <c r="FX142" s="191" t="str">
        <f t="shared" si="294"/>
        <v/>
      </c>
      <c r="FY142" s="191" t="str">
        <f t="shared" si="294"/>
        <v/>
      </c>
      <c r="FZ142" s="191" t="str">
        <f t="shared" si="294"/>
        <v/>
      </c>
      <c r="GA142" s="191" t="str">
        <f t="shared" si="294"/>
        <v/>
      </c>
      <c r="GB142" s="191" t="str">
        <f t="shared" si="294"/>
        <v/>
      </c>
      <c r="GC142" s="191" t="str">
        <f t="shared" si="294"/>
        <v/>
      </c>
      <c r="GD142" s="191" t="str">
        <f t="shared" si="294"/>
        <v/>
      </c>
      <c r="GE142" s="191" t="str">
        <f t="shared" si="294"/>
        <v/>
      </c>
      <c r="GF142" s="191" t="str">
        <f t="shared" si="294"/>
        <v/>
      </c>
      <c r="GG142" s="191" t="str">
        <f t="shared" si="294"/>
        <v/>
      </c>
      <c r="GH142" s="191" t="str">
        <f t="shared" si="294"/>
        <v/>
      </c>
      <c r="GI142" s="191" t="str">
        <f t="shared" si="294"/>
        <v/>
      </c>
      <c r="GJ142" s="191" t="str">
        <f t="shared" si="294"/>
        <v/>
      </c>
      <c r="GK142" s="191" t="str">
        <f t="shared" si="294"/>
        <v/>
      </c>
      <c r="GL142" s="191" t="str">
        <f t="shared" si="294"/>
        <v/>
      </c>
      <c r="GM142" s="191" t="str">
        <f t="shared" si="294"/>
        <v/>
      </c>
      <c r="GN142" s="191" t="str">
        <f t="shared" si="294"/>
        <v/>
      </c>
      <c r="GO142" s="191" t="str">
        <f t="shared" si="294"/>
        <v/>
      </c>
      <c r="GP142" s="191" t="str">
        <f t="shared" si="294"/>
        <v/>
      </c>
      <c r="GQ142" s="191" t="str">
        <f t="shared" si="294"/>
        <v/>
      </c>
      <c r="GR142" s="191" t="str">
        <f t="shared" si="294"/>
        <v/>
      </c>
      <c r="GS142" s="191" t="str">
        <f t="shared" si="294"/>
        <v/>
      </c>
      <c r="GT142" s="191" t="str">
        <f t="shared" si="294"/>
        <v/>
      </c>
      <c r="GU142" s="191" t="str">
        <f t="shared" si="294"/>
        <v/>
      </c>
      <c r="GV142" s="191" t="str">
        <f t="shared" si="294"/>
        <v/>
      </c>
      <c r="GW142" s="191" t="str">
        <f t="shared" si="294"/>
        <v/>
      </c>
      <c r="GX142" s="191" t="str">
        <f t="shared" si="294"/>
        <v/>
      </c>
      <c r="GY142" s="191" t="str">
        <f t="shared" si="294"/>
        <v/>
      </c>
      <c r="GZ142" s="191" t="str">
        <f t="shared" si="294"/>
        <v/>
      </c>
      <c r="HA142" s="191" t="str">
        <f t="shared" si="294"/>
        <v/>
      </c>
      <c r="HB142" s="191" t="str">
        <f t="shared" si="294"/>
        <v/>
      </c>
      <c r="HC142" s="191" t="str">
        <f t="shared" si="294"/>
        <v/>
      </c>
      <c r="HD142" s="191" t="str">
        <f t="shared" si="294"/>
        <v/>
      </c>
      <c r="HE142" s="191" t="str">
        <f t="shared" si="294"/>
        <v/>
      </c>
      <c r="HF142" s="191" t="str">
        <f t="shared" ref="HF142:JQ142" si="295">IF(OR(HF140="",HF141=""),"",MONTH(HF140))</f>
        <v/>
      </c>
      <c r="HG142" s="191" t="str">
        <f t="shared" si="295"/>
        <v/>
      </c>
      <c r="HH142" s="191" t="str">
        <f t="shared" si="295"/>
        <v/>
      </c>
      <c r="HI142" s="191" t="str">
        <f t="shared" si="295"/>
        <v/>
      </c>
      <c r="HJ142" s="191" t="str">
        <f t="shared" si="295"/>
        <v/>
      </c>
      <c r="HK142" s="191" t="str">
        <f t="shared" si="295"/>
        <v/>
      </c>
      <c r="HL142" s="191" t="str">
        <f t="shared" si="295"/>
        <v/>
      </c>
      <c r="HM142" s="191" t="str">
        <f t="shared" si="295"/>
        <v/>
      </c>
      <c r="HN142" s="191" t="str">
        <f t="shared" si="295"/>
        <v/>
      </c>
      <c r="HO142" s="191" t="str">
        <f t="shared" si="295"/>
        <v/>
      </c>
      <c r="HP142" s="191" t="str">
        <f t="shared" si="295"/>
        <v/>
      </c>
      <c r="HQ142" s="191" t="str">
        <f t="shared" si="295"/>
        <v/>
      </c>
      <c r="HR142" s="191" t="str">
        <f t="shared" si="295"/>
        <v/>
      </c>
      <c r="HS142" s="191" t="str">
        <f t="shared" si="295"/>
        <v/>
      </c>
      <c r="HT142" s="191" t="str">
        <f t="shared" si="295"/>
        <v/>
      </c>
      <c r="HU142" s="191" t="str">
        <f t="shared" si="295"/>
        <v/>
      </c>
      <c r="HV142" s="191" t="str">
        <f t="shared" si="295"/>
        <v/>
      </c>
      <c r="HW142" s="191" t="str">
        <f t="shared" si="295"/>
        <v/>
      </c>
      <c r="HX142" s="191" t="str">
        <f t="shared" si="295"/>
        <v/>
      </c>
      <c r="HY142" s="191" t="str">
        <f t="shared" si="295"/>
        <v/>
      </c>
      <c r="HZ142" s="191" t="str">
        <f t="shared" si="295"/>
        <v/>
      </c>
      <c r="IA142" s="191" t="str">
        <f t="shared" si="295"/>
        <v/>
      </c>
      <c r="IB142" s="191" t="str">
        <f t="shared" si="295"/>
        <v/>
      </c>
      <c r="IC142" s="191" t="str">
        <f t="shared" si="295"/>
        <v/>
      </c>
      <c r="ID142" s="191" t="str">
        <f t="shared" si="295"/>
        <v/>
      </c>
      <c r="IE142" s="191" t="str">
        <f t="shared" si="295"/>
        <v/>
      </c>
      <c r="IF142" s="191" t="str">
        <f t="shared" si="295"/>
        <v/>
      </c>
      <c r="IG142" s="191" t="str">
        <f t="shared" si="295"/>
        <v/>
      </c>
      <c r="IH142" s="191" t="str">
        <f t="shared" si="295"/>
        <v/>
      </c>
      <c r="II142" s="191" t="str">
        <f t="shared" si="295"/>
        <v/>
      </c>
      <c r="IJ142" s="191" t="str">
        <f t="shared" si="295"/>
        <v/>
      </c>
      <c r="IK142" s="191" t="str">
        <f t="shared" si="295"/>
        <v/>
      </c>
      <c r="IL142" s="191" t="str">
        <f t="shared" si="295"/>
        <v/>
      </c>
      <c r="IM142" s="191" t="str">
        <f t="shared" si="295"/>
        <v/>
      </c>
      <c r="IN142" s="191" t="str">
        <f t="shared" si="295"/>
        <v/>
      </c>
      <c r="IO142" s="191" t="str">
        <f t="shared" si="295"/>
        <v/>
      </c>
      <c r="IP142" s="191" t="str">
        <f t="shared" si="295"/>
        <v/>
      </c>
      <c r="IQ142" s="191" t="str">
        <f t="shared" si="295"/>
        <v/>
      </c>
      <c r="IR142" s="191" t="str">
        <f t="shared" si="295"/>
        <v/>
      </c>
      <c r="IS142" s="191" t="str">
        <f t="shared" si="295"/>
        <v/>
      </c>
      <c r="IT142" s="191" t="str">
        <f t="shared" si="295"/>
        <v/>
      </c>
      <c r="IU142" s="191" t="str">
        <f t="shared" si="295"/>
        <v/>
      </c>
      <c r="IV142" s="191" t="str">
        <f t="shared" si="295"/>
        <v/>
      </c>
      <c r="IW142" s="191" t="str">
        <f t="shared" si="295"/>
        <v/>
      </c>
      <c r="IX142" s="191" t="str">
        <f t="shared" si="295"/>
        <v/>
      </c>
      <c r="IY142" s="191" t="str">
        <f t="shared" si="295"/>
        <v/>
      </c>
      <c r="IZ142" s="191" t="str">
        <f t="shared" si="295"/>
        <v/>
      </c>
      <c r="JA142" s="191" t="str">
        <f t="shared" si="295"/>
        <v/>
      </c>
      <c r="JB142" s="191" t="str">
        <f t="shared" si="295"/>
        <v/>
      </c>
      <c r="JC142" s="191" t="str">
        <f t="shared" si="295"/>
        <v/>
      </c>
      <c r="JD142" s="191" t="str">
        <f t="shared" si="295"/>
        <v/>
      </c>
      <c r="JE142" s="191" t="str">
        <f t="shared" si="295"/>
        <v/>
      </c>
      <c r="JF142" s="191" t="str">
        <f t="shared" si="295"/>
        <v/>
      </c>
      <c r="JG142" s="191" t="str">
        <f t="shared" si="295"/>
        <v/>
      </c>
      <c r="JH142" s="191" t="str">
        <f t="shared" si="295"/>
        <v/>
      </c>
      <c r="JI142" s="191" t="str">
        <f t="shared" si="295"/>
        <v/>
      </c>
      <c r="JJ142" s="191" t="str">
        <f t="shared" si="295"/>
        <v/>
      </c>
      <c r="JK142" s="191" t="str">
        <f t="shared" si="295"/>
        <v/>
      </c>
      <c r="JL142" s="191" t="str">
        <f t="shared" si="295"/>
        <v/>
      </c>
      <c r="JM142" s="191" t="str">
        <f t="shared" si="295"/>
        <v/>
      </c>
      <c r="JN142" s="191" t="str">
        <f t="shared" si="295"/>
        <v/>
      </c>
      <c r="JO142" s="191" t="str">
        <f t="shared" si="295"/>
        <v/>
      </c>
      <c r="JP142" s="191" t="str">
        <f t="shared" si="295"/>
        <v/>
      </c>
      <c r="JQ142" s="191" t="str">
        <f t="shared" si="295"/>
        <v/>
      </c>
      <c r="JR142" s="191" t="str">
        <f t="shared" ref="JR142:MC142" si="296">IF(OR(JR140="",JR141=""),"",MONTH(JR140))</f>
        <v/>
      </c>
      <c r="JS142" s="191" t="str">
        <f t="shared" si="296"/>
        <v/>
      </c>
      <c r="JT142" s="191" t="str">
        <f t="shared" si="296"/>
        <v/>
      </c>
      <c r="JU142" s="191" t="str">
        <f t="shared" si="296"/>
        <v/>
      </c>
      <c r="JV142" s="191" t="str">
        <f t="shared" si="296"/>
        <v/>
      </c>
      <c r="JW142" s="191" t="str">
        <f t="shared" si="296"/>
        <v/>
      </c>
      <c r="JX142" s="191" t="str">
        <f t="shared" si="296"/>
        <v/>
      </c>
      <c r="JY142" s="191" t="str">
        <f t="shared" si="296"/>
        <v/>
      </c>
      <c r="JZ142" s="191" t="str">
        <f t="shared" si="296"/>
        <v/>
      </c>
      <c r="KA142" s="191" t="str">
        <f t="shared" si="296"/>
        <v/>
      </c>
      <c r="KB142" s="191" t="str">
        <f t="shared" si="296"/>
        <v/>
      </c>
      <c r="KC142" s="191" t="str">
        <f t="shared" si="296"/>
        <v/>
      </c>
      <c r="KD142" s="191" t="str">
        <f t="shared" si="296"/>
        <v/>
      </c>
      <c r="KE142" s="191" t="str">
        <f t="shared" si="296"/>
        <v/>
      </c>
      <c r="KF142" s="191" t="str">
        <f t="shared" si="296"/>
        <v/>
      </c>
      <c r="KG142" s="191" t="str">
        <f t="shared" si="296"/>
        <v/>
      </c>
      <c r="KH142" s="191" t="str">
        <f t="shared" si="296"/>
        <v/>
      </c>
      <c r="KI142" s="191" t="str">
        <f t="shared" si="296"/>
        <v/>
      </c>
      <c r="KJ142" s="191" t="str">
        <f t="shared" si="296"/>
        <v/>
      </c>
      <c r="KK142" s="191" t="str">
        <f t="shared" si="296"/>
        <v/>
      </c>
      <c r="KL142" s="191" t="str">
        <f t="shared" si="296"/>
        <v/>
      </c>
      <c r="KM142" s="191" t="str">
        <f t="shared" si="296"/>
        <v/>
      </c>
      <c r="KN142" s="191" t="str">
        <f t="shared" si="296"/>
        <v/>
      </c>
      <c r="KO142" s="191" t="str">
        <f t="shared" si="296"/>
        <v/>
      </c>
      <c r="KP142" s="191" t="str">
        <f t="shared" si="296"/>
        <v/>
      </c>
      <c r="KQ142" s="191" t="str">
        <f t="shared" si="296"/>
        <v/>
      </c>
      <c r="KR142" s="191" t="str">
        <f t="shared" si="296"/>
        <v/>
      </c>
      <c r="KS142" s="191" t="str">
        <f t="shared" si="296"/>
        <v/>
      </c>
      <c r="KT142" s="191" t="str">
        <f t="shared" si="296"/>
        <v/>
      </c>
      <c r="KU142" s="191" t="str">
        <f t="shared" si="296"/>
        <v/>
      </c>
      <c r="KV142" s="191" t="str">
        <f t="shared" si="296"/>
        <v/>
      </c>
      <c r="KW142" s="191" t="str">
        <f t="shared" si="296"/>
        <v/>
      </c>
      <c r="KX142" s="191" t="str">
        <f t="shared" si="296"/>
        <v/>
      </c>
      <c r="KY142" s="191" t="str">
        <f t="shared" si="296"/>
        <v/>
      </c>
      <c r="KZ142" s="191" t="str">
        <f t="shared" si="296"/>
        <v/>
      </c>
      <c r="LA142" s="191" t="str">
        <f t="shared" si="296"/>
        <v/>
      </c>
      <c r="LB142" s="191" t="str">
        <f t="shared" si="296"/>
        <v/>
      </c>
      <c r="LC142" s="191" t="str">
        <f t="shared" si="296"/>
        <v/>
      </c>
      <c r="LD142" s="191" t="str">
        <f t="shared" si="296"/>
        <v/>
      </c>
      <c r="LE142" s="191" t="str">
        <f t="shared" si="296"/>
        <v/>
      </c>
      <c r="LF142" s="191" t="str">
        <f t="shared" si="296"/>
        <v/>
      </c>
      <c r="LG142" s="191" t="str">
        <f t="shared" si="296"/>
        <v/>
      </c>
      <c r="LH142" s="191" t="str">
        <f t="shared" si="296"/>
        <v/>
      </c>
      <c r="LI142" s="191" t="str">
        <f t="shared" si="296"/>
        <v/>
      </c>
      <c r="LJ142" s="191" t="str">
        <f t="shared" si="296"/>
        <v/>
      </c>
      <c r="LK142" s="191" t="str">
        <f t="shared" si="296"/>
        <v/>
      </c>
      <c r="LL142" s="191" t="str">
        <f t="shared" si="296"/>
        <v/>
      </c>
      <c r="LM142" s="191" t="str">
        <f t="shared" si="296"/>
        <v/>
      </c>
      <c r="LN142" s="191" t="str">
        <f t="shared" si="296"/>
        <v/>
      </c>
      <c r="LO142" s="191" t="str">
        <f t="shared" si="296"/>
        <v/>
      </c>
      <c r="LP142" s="191" t="str">
        <f t="shared" si="296"/>
        <v/>
      </c>
      <c r="LQ142" s="191" t="str">
        <f t="shared" si="296"/>
        <v/>
      </c>
      <c r="LR142" s="191" t="str">
        <f t="shared" si="296"/>
        <v/>
      </c>
      <c r="LS142" s="191" t="str">
        <f t="shared" si="296"/>
        <v/>
      </c>
      <c r="LT142" s="191" t="str">
        <f t="shared" si="296"/>
        <v/>
      </c>
      <c r="LU142" s="191" t="str">
        <f t="shared" si="296"/>
        <v/>
      </c>
      <c r="LV142" s="191" t="str">
        <f t="shared" si="296"/>
        <v/>
      </c>
      <c r="LW142" s="191" t="str">
        <f t="shared" si="296"/>
        <v/>
      </c>
      <c r="LX142" s="191" t="str">
        <f t="shared" si="296"/>
        <v/>
      </c>
      <c r="LY142" s="191" t="str">
        <f t="shared" si="296"/>
        <v/>
      </c>
      <c r="LZ142" s="191" t="str">
        <f t="shared" si="296"/>
        <v/>
      </c>
      <c r="MA142" s="191" t="str">
        <f t="shared" si="296"/>
        <v/>
      </c>
      <c r="MB142" s="191" t="str">
        <f t="shared" si="296"/>
        <v/>
      </c>
      <c r="MC142" s="191" t="str">
        <f t="shared" si="296"/>
        <v/>
      </c>
      <c r="MD142" s="191" t="str">
        <f t="shared" ref="MD142:NU142" si="297">IF(OR(MD140="",MD141=""),"",MONTH(MD140))</f>
        <v/>
      </c>
      <c r="ME142" s="191" t="str">
        <f t="shared" si="297"/>
        <v/>
      </c>
      <c r="MF142" s="191" t="str">
        <f t="shared" si="297"/>
        <v/>
      </c>
      <c r="MG142" s="191" t="str">
        <f t="shared" si="297"/>
        <v/>
      </c>
      <c r="MH142" s="191" t="str">
        <f t="shared" si="297"/>
        <v/>
      </c>
      <c r="MI142" s="191" t="str">
        <f t="shared" si="297"/>
        <v/>
      </c>
      <c r="MJ142" s="191" t="str">
        <f t="shared" si="297"/>
        <v/>
      </c>
      <c r="MK142" s="191" t="str">
        <f t="shared" si="297"/>
        <v/>
      </c>
      <c r="ML142" s="191" t="str">
        <f t="shared" si="297"/>
        <v/>
      </c>
      <c r="MM142" s="191" t="str">
        <f t="shared" si="297"/>
        <v/>
      </c>
      <c r="MN142" s="191" t="str">
        <f t="shared" si="297"/>
        <v/>
      </c>
      <c r="MO142" s="191" t="str">
        <f t="shared" si="297"/>
        <v/>
      </c>
      <c r="MP142" s="191" t="str">
        <f t="shared" si="297"/>
        <v/>
      </c>
      <c r="MQ142" s="191" t="str">
        <f t="shared" si="297"/>
        <v/>
      </c>
      <c r="MR142" s="191" t="str">
        <f t="shared" si="297"/>
        <v/>
      </c>
      <c r="MS142" s="191" t="str">
        <f t="shared" si="297"/>
        <v/>
      </c>
      <c r="MT142" s="191" t="str">
        <f t="shared" si="297"/>
        <v/>
      </c>
      <c r="MU142" s="191" t="str">
        <f t="shared" si="297"/>
        <v/>
      </c>
      <c r="MV142" s="191" t="str">
        <f t="shared" si="297"/>
        <v/>
      </c>
      <c r="MW142" s="191" t="str">
        <f t="shared" si="297"/>
        <v/>
      </c>
      <c r="MX142" s="191" t="str">
        <f t="shared" si="297"/>
        <v/>
      </c>
      <c r="MY142" s="191" t="str">
        <f t="shared" si="297"/>
        <v/>
      </c>
      <c r="MZ142" s="191" t="str">
        <f t="shared" si="297"/>
        <v/>
      </c>
      <c r="NA142" s="191" t="str">
        <f t="shared" si="297"/>
        <v/>
      </c>
      <c r="NB142" s="191" t="str">
        <f t="shared" si="297"/>
        <v/>
      </c>
      <c r="NC142" s="191" t="str">
        <f t="shared" si="297"/>
        <v/>
      </c>
      <c r="ND142" s="191" t="str">
        <f t="shared" si="297"/>
        <v/>
      </c>
      <c r="NE142" s="191" t="str">
        <f t="shared" si="297"/>
        <v/>
      </c>
      <c r="NF142" s="191" t="str">
        <f t="shared" si="297"/>
        <v/>
      </c>
      <c r="NG142" s="191" t="str">
        <f t="shared" si="297"/>
        <v/>
      </c>
      <c r="NH142" s="191" t="str">
        <f t="shared" si="297"/>
        <v/>
      </c>
      <c r="NI142" s="191" t="str">
        <f t="shared" si="297"/>
        <v/>
      </c>
      <c r="NJ142" s="191" t="str">
        <f t="shared" si="297"/>
        <v/>
      </c>
      <c r="NK142" s="191" t="str">
        <f t="shared" si="297"/>
        <v/>
      </c>
      <c r="NL142" s="191" t="str">
        <f t="shared" si="297"/>
        <v/>
      </c>
      <c r="NM142" s="191" t="str">
        <f t="shared" si="297"/>
        <v/>
      </c>
      <c r="NN142" s="191" t="str">
        <f t="shared" si="297"/>
        <v/>
      </c>
      <c r="NO142" s="191" t="str">
        <f t="shared" si="297"/>
        <v/>
      </c>
      <c r="NP142" s="191" t="str">
        <f t="shared" si="297"/>
        <v/>
      </c>
      <c r="NQ142" s="191" t="str">
        <f t="shared" si="297"/>
        <v/>
      </c>
      <c r="NR142" s="191" t="str">
        <f t="shared" si="297"/>
        <v/>
      </c>
      <c r="NS142" s="191" t="str">
        <f t="shared" si="297"/>
        <v/>
      </c>
      <c r="NT142" s="191" t="str">
        <f t="shared" si="297"/>
        <v/>
      </c>
      <c r="NU142" s="191" t="str">
        <f t="shared" si="297"/>
        <v/>
      </c>
    </row>
    <row r="143" spans="13:385" s="7" customFormat="1" ht="12.95" customHeight="1" x14ac:dyDescent="0.2">
      <c r="M143" s="91"/>
      <c r="N143" s="192" t="s">
        <v>102</v>
      </c>
      <c r="O143" s="193"/>
      <c r="P143" s="193"/>
      <c r="Q143" s="193"/>
      <c r="R143" s="193"/>
      <c r="S143" s="193"/>
      <c r="T143" s="194" t="str">
        <f>IF(OR(T140="",T141=""),"",DAY(T140))</f>
        <v/>
      </c>
      <c r="U143" s="194" t="str">
        <f>IF(OR(U140="",U141=""),"",DAY(U140))</f>
        <v/>
      </c>
      <c r="V143" s="194" t="str">
        <f t="shared" ref="V143:CG143" si="298">IF(OR(V140="",V141=""),"",DAY(V140))</f>
        <v/>
      </c>
      <c r="W143" s="194" t="str">
        <f t="shared" si="298"/>
        <v/>
      </c>
      <c r="X143" s="194" t="str">
        <f t="shared" si="298"/>
        <v/>
      </c>
      <c r="Y143" s="194" t="str">
        <f t="shared" si="298"/>
        <v/>
      </c>
      <c r="Z143" s="194" t="str">
        <f t="shared" si="298"/>
        <v/>
      </c>
      <c r="AA143" s="194" t="str">
        <f t="shared" si="298"/>
        <v/>
      </c>
      <c r="AB143" s="194" t="str">
        <f t="shared" si="298"/>
        <v/>
      </c>
      <c r="AC143" s="194" t="str">
        <f t="shared" si="298"/>
        <v/>
      </c>
      <c r="AD143" s="194" t="str">
        <f t="shared" si="298"/>
        <v/>
      </c>
      <c r="AE143" s="194" t="str">
        <f t="shared" si="298"/>
        <v/>
      </c>
      <c r="AF143" s="194" t="str">
        <f t="shared" si="298"/>
        <v/>
      </c>
      <c r="AG143" s="194" t="str">
        <f t="shared" si="298"/>
        <v/>
      </c>
      <c r="AH143" s="194" t="str">
        <f t="shared" si="298"/>
        <v/>
      </c>
      <c r="AI143" s="194" t="str">
        <f t="shared" si="298"/>
        <v/>
      </c>
      <c r="AJ143" s="194" t="str">
        <f t="shared" si="298"/>
        <v/>
      </c>
      <c r="AK143" s="194" t="str">
        <f t="shared" si="298"/>
        <v/>
      </c>
      <c r="AL143" s="194" t="str">
        <f t="shared" si="298"/>
        <v/>
      </c>
      <c r="AM143" s="194" t="str">
        <f t="shared" si="298"/>
        <v/>
      </c>
      <c r="AN143" s="194" t="str">
        <f t="shared" si="298"/>
        <v/>
      </c>
      <c r="AO143" s="194" t="str">
        <f t="shared" si="298"/>
        <v/>
      </c>
      <c r="AP143" s="194" t="str">
        <f t="shared" si="298"/>
        <v/>
      </c>
      <c r="AQ143" s="194" t="str">
        <f t="shared" si="298"/>
        <v/>
      </c>
      <c r="AR143" s="194" t="str">
        <f t="shared" si="298"/>
        <v/>
      </c>
      <c r="AS143" s="194" t="str">
        <f t="shared" si="298"/>
        <v/>
      </c>
      <c r="AT143" s="194" t="str">
        <f t="shared" si="298"/>
        <v/>
      </c>
      <c r="AU143" s="194" t="str">
        <f t="shared" si="298"/>
        <v/>
      </c>
      <c r="AV143" s="194" t="str">
        <f t="shared" si="298"/>
        <v/>
      </c>
      <c r="AW143" s="194" t="str">
        <f t="shared" si="298"/>
        <v/>
      </c>
      <c r="AX143" s="194" t="str">
        <f t="shared" si="298"/>
        <v/>
      </c>
      <c r="AY143" s="194" t="str">
        <f t="shared" si="298"/>
        <v/>
      </c>
      <c r="AZ143" s="194" t="str">
        <f t="shared" si="298"/>
        <v/>
      </c>
      <c r="BA143" s="194" t="str">
        <f t="shared" si="298"/>
        <v/>
      </c>
      <c r="BB143" s="194" t="str">
        <f t="shared" si="298"/>
        <v/>
      </c>
      <c r="BC143" s="194" t="str">
        <f t="shared" si="298"/>
        <v/>
      </c>
      <c r="BD143" s="194" t="str">
        <f t="shared" si="298"/>
        <v/>
      </c>
      <c r="BE143" s="194" t="str">
        <f t="shared" si="298"/>
        <v/>
      </c>
      <c r="BF143" s="194" t="str">
        <f t="shared" si="298"/>
        <v/>
      </c>
      <c r="BG143" s="194" t="str">
        <f t="shared" si="298"/>
        <v/>
      </c>
      <c r="BH143" s="194" t="str">
        <f t="shared" si="298"/>
        <v/>
      </c>
      <c r="BI143" s="194" t="str">
        <f t="shared" si="298"/>
        <v/>
      </c>
      <c r="BJ143" s="194" t="str">
        <f t="shared" si="298"/>
        <v/>
      </c>
      <c r="BK143" s="194" t="str">
        <f t="shared" si="298"/>
        <v/>
      </c>
      <c r="BL143" s="194" t="str">
        <f t="shared" si="298"/>
        <v/>
      </c>
      <c r="BM143" s="194" t="str">
        <f t="shared" si="298"/>
        <v/>
      </c>
      <c r="BN143" s="194" t="str">
        <f t="shared" si="298"/>
        <v/>
      </c>
      <c r="BO143" s="194" t="str">
        <f t="shared" si="298"/>
        <v/>
      </c>
      <c r="BP143" s="194" t="str">
        <f t="shared" si="298"/>
        <v/>
      </c>
      <c r="BQ143" s="194" t="str">
        <f t="shared" si="298"/>
        <v/>
      </c>
      <c r="BR143" s="194" t="str">
        <f t="shared" si="298"/>
        <v/>
      </c>
      <c r="BS143" s="194" t="str">
        <f t="shared" si="298"/>
        <v/>
      </c>
      <c r="BT143" s="194" t="str">
        <f t="shared" si="298"/>
        <v/>
      </c>
      <c r="BU143" s="194" t="str">
        <f t="shared" si="298"/>
        <v/>
      </c>
      <c r="BV143" s="194" t="str">
        <f t="shared" si="298"/>
        <v/>
      </c>
      <c r="BW143" s="194" t="str">
        <f t="shared" si="298"/>
        <v/>
      </c>
      <c r="BX143" s="194" t="str">
        <f t="shared" si="298"/>
        <v/>
      </c>
      <c r="BY143" s="194" t="str">
        <f t="shared" si="298"/>
        <v/>
      </c>
      <c r="BZ143" s="194" t="str">
        <f t="shared" si="298"/>
        <v/>
      </c>
      <c r="CA143" s="194" t="str">
        <f t="shared" si="298"/>
        <v/>
      </c>
      <c r="CB143" s="194" t="str">
        <f t="shared" si="298"/>
        <v/>
      </c>
      <c r="CC143" s="194" t="str">
        <f t="shared" si="298"/>
        <v/>
      </c>
      <c r="CD143" s="194" t="str">
        <f t="shared" si="298"/>
        <v/>
      </c>
      <c r="CE143" s="194" t="str">
        <f t="shared" si="298"/>
        <v/>
      </c>
      <c r="CF143" s="194" t="str">
        <f t="shared" si="298"/>
        <v/>
      </c>
      <c r="CG143" s="194" t="str">
        <f t="shared" si="298"/>
        <v/>
      </c>
      <c r="CH143" s="194" t="str">
        <f t="shared" ref="CH143:ES143" si="299">IF(OR(CH140="",CH141=""),"",DAY(CH140))</f>
        <v/>
      </c>
      <c r="CI143" s="194" t="str">
        <f t="shared" si="299"/>
        <v/>
      </c>
      <c r="CJ143" s="194" t="str">
        <f t="shared" si="299"/>
        <v/>
      </c>
      <c r="CK143" s="194" t="str">
        <f t="shared" si="299"/>
        <v/>
      </c>
      <c r="CL143" s="194" t="str">
        <f t="shared" si="299"/>
        <v/>
      </c>
      <c r="CM143" s="194" t="str">
        <f t="shared" si="299"/>
        <v/>
      </c>
      <c r="CN143" s="194" t="str">
        <f t="shared" si="299"/>
        <v/>
      </c>
      <c r="CO143" s="194" t="str">
        <f t="shared" si="299"/>
        <v/>
      </c>
      <c r="CP143" s="194" t="str">
        <f t="shared" si="299"/>
        <v/>
      </c>
      <c r="CQ143" s="194" t="str">
        <f t="shared" si="299"/>
        <v/>
      </c>
      <c r="CR143" s="194" t="str">
        <f t="shared" si="299"/>
        <v/>
      </c>
      <c r="CS143" s="194" t="str">
        <f t="shared" si="299"/>
        <v/>
      </c>
      <c r="CT143" s="194" t="str">
        <f t="shared" si="299"/>
        <v/>
      </c>
      <c r="CU143" s="194" t="str">
        <f t="shared" si="299"/>
        <v/>
      </c>
      <c r="CV143" s="194" t="str">
        <f t="shared" si="299"/>
        <v/>
      </c>
      <c r="CW143" s="194" t="str">
        <f t="shared" si="299"/>
        <v/>
      </c>
      <c r="CX143" s="194" t="str">
        <f t="shared" si="299"/>
        <v/>
      </c>
      <c r="CY143" s="194" t="str">
        <f t="shared" si="299"/>
        <v/>
      </c>
      <c r="CZ143" s="194" t="str">
        <f t="shared" si="299"/>
        <v/>
      </c>
      <c r="DA143" s="194" t="str">
        <f t="shared" si="299"/>
        <v/>
      </c>
      <c r="DB143" s="194" t="str">
        <f t="shared" si="299"/>
        <v/>
      </c>
      <c r="DC143" s="194" t="str">
        <f t="shared" si="299"/>
        <v/>
      </c>
      <c r="DD143" s="194" t="str">
        <f t="shared" si="299"/>
        <v/>
      </c>
      <c r="DE143" s="194" t="str">
        <f t="shared" si="299"/>
        <v/>
      </c>
      <c r="DF143" s="194" t="str">
        <f t="shared" si="299"/>
        <v/>
      </c>
      <c r="DG143" s="194" t="str">
        <f t="shared" si="299"/>
        <v/>
      </c>
      <c r="DH143" s="194" t="str">
        <f t="shared" si="299"/>
        <v/>
      </c>
      <c r="DI143" s="194" t="str">
        <f t="shared" si="299"/>
        <v/>
      </c>
      <c r="DJ143" s="194" t="str">
        <f t="shared" si="299"/>
        <v/>
      </c>
      <c r="DK143" s="194" t="str">
        <f t="shared" si="299"/>
        <v/>
      </c>
      <c r="DL143" s="194" t="str">
        <f t="shared" si="299"/>
        <v/>
      </c>
      <c r="DM143" s="194" t="str">
        <f t="shared" si="299"/>
        <v/>
      </c>
      <c r="DN143" s="194" t="str">
        <f t="shared" si="299"/>
        <v/>
      </c>
      <c r="DO143" s="194" t="str">
        <f t="shared" si="299"/>
        <v/>
      </c>
      <c r="DP143" s="194" t="str">
        <f t="shared" si="299"/>
        <v/>
      </c>
      <c r="DQ143" s="194" t="str">
        <f t="shared" si="299"/>
        <v/>
      </c>
      <c r="DR143" s="194" t="str">
        <f t="shared" si="299"/>
        <v/>
      </c>
      <c r="DS143" s="194" t="str">
        <f t="shared" si="299"/>
        <v/>
      </c>
      <c r="DT143" s="194" t="str">
        <f t="shared" si="299"/>
        <v/>
      </c>
      <c r="DU143" s="194" t="str">
        <f t="shared" si="299"/>
        <v/>
      </c>
      <c r="DV143" s="194" t="str">
        <f t="shared" si="299"/>
        <v/>
      </c>
      <c r="DW143" s="194" t="str">
        <f t="shared" si="299"/>
        <v/>
      </c>
      <c r="DX143" s="194" t="str">
        <f t="shared" si="299"/>
        <v/>
      </c>
      <c r="DY143" s="194" t="str">
        <f t="shared" si="299"/>
        <v/>
      </c>
      <c r="DZ143" s="194" t="str">
        <f t="shared" si="299"/>
        <v/>
      </c>
      <c r="EA143" s="194" t="str">
        <f t="shared" si="299"/>
        <v/>
      </c>
      <c r="EB143" s="194" t="str">
        <f t="shared" si="299"/>
        <v/>
      </c>
      <c r="EC143" s="194" t="str">
        <f t="shared" si="299"/>
        <v/>
      </c>
      <c r="ED143" s="194" t="str">
        <f t="shared" si="299"/>
        <v/>
      </c>
      <c r="EE143" s="194" t="str">
        <f t="shared" si="299"/>
        <v/>
      </c>
      <c r="EF143" s="194" t="str">
        <f t="shared" si="299"/>
        <v/>
      </c>
      <c r="EG143" s="194" t="str">
        <f t="shared" si="299"/>
        <v/>
      </c>
      <c r="EH143" s="194" t="str">
        <f t="shared" si="299"/>
        <v/>
      </c>
      <c r="EI143" s="194" t="str">
        <f t="shared" si="299"/>
        <v/>
      </c>
      <c r="EJ143" s="194" t="str">
        <f t="shared" si="299"/>
        <v/>
      </c>
      <c r="EK143" s="194" t="str">
        <f t="shared" si="299"/>
        <v/>
      </c>
      <c r="EL143" s="194" t="str">
        <f t="shared" si="299"/>
        <v/>
      </c>
      <c r="EM143" s="194" t="str">
        <f t="shared" si="299"/>
        <v/>
      </c>
      <c r="EN143" s="194" t="str">
        <f t="shared" si="299"/>
        <v/>
      </c>
      <c r="EO143" s="194" t="str">
        <f t="shared" si="299"/>
        <v/>
      </c>
      <c r="EP143" s="194" t="str">
        <f t="shared" si="299"/>
        <v/>
      </c>
      <c r="EQ143" s="194" t="str">
        <f t="shared" si="299"/>
        <v/>
      </c>
      <c r="ER143" s="194" t="str">
        <f t="shared" si="299"/>
        <v/>
      </c>
      <c r="ES143" s="194" t="str">
        <f t="shared" si="299"/>
        <v/>
      </c>
      <c r="ET143" s="194" t="str">
        <f t="shared" ref="ET143:HE143" si="300">IF(OR(ET140="",ET141=""),"",DAY(ET140))</f>
        <v/>
      </c>
      <c r="EU143" s="194" t="str">
        <f t="shared" si="300"/>
        <v/>
      </c>
      <c r="EV143" s="194" t="str">
        <f t="shared" si="300"/>
        <v/>
      </c>
      <c r="EW143" s="194" t="str">
        <f t="shared" si="300"/>
        <v/>
      </c>
      <c r="EX143" s="194" t="str">
        <f t="shared" si="300"/>
        <v/>
      </c>
      <c r="EY143" s="194" t="str">
        <f t="shared" si="300"/>
        <v/>
      </c>
      <c r="EZ143" s="194" t="str">
        <f t="shared" si="300"/>
        <v/>
      </c>
      <c r="FA143" s="194" t="str">
        <f t="shared" si="300"/>
        <v/>
      </c>
      <c r="FB143" s="194" t="str">
        <f t="shared" si="300"/>
        <v/>
      </c>
      <c r="FC143" s="194" t="str">
        <f t="shared" si="300"/>
        <v/>
      </c>
      <c r="FD143" s="194" t="str">
        <f t="shared" si="300"/>
        <v/>
      </c>
      <c r="FE143" s="194" t="str">
        <f t="shared" si="300"/>
        <v/>
      </c>
      <c r="FF143" s="194" t="str">
        <f t="shared" si="300"/>
        <v/>
      </c>
      <c r="FG143" s="194" t="str">
        <f t="shared" si="300"/>
        <v/>
      </c>
      <c r="FH143" s="194" t="str">
        <f t="shared" si="300"/>
        <v/>
      </c>
      <c r="FI143" s="194" t="str">
        <f t="shared" si="300"/>
        <v/>
      </c>
      <c r="FJ143" s="194" t="str">
        <f t="shared" si="300"/>
        <v/>
      </c>
      <c r="FK143" s="194" t="str">
        <f t="shared" si="300"/>
        <v/>
      </c>
      <c r="FL143" s="194" t="str">
        <f t="shared" si="300"/>
        <v/>
      </c>
      <c r="FM143" s="194" t="str">
        <f t="shared" si="300"/>
        <v/>
      </c>
      <c r="FN143" s="194" t="str">
        <f t="shared" si="300"/>
        <v/>
      </c>
      <c r="FO143" s="194" t="str">
        <f t="shared" si="300"/>
        <v/>
      </c>
      <c r="FP143" s="194" t="str">
        <f t="shared" si="300"/>
        <v/>
      </c>
      <c r="FQ143" s="194" t="str">
        <f t="shared" si="300"/>
        <v/>
      </c>
      <c r="FR143" s="194" t="str">
        <f t="shared" si="300"/>
        <v/>
      </c>
      <c r="FS143" s="194" t="str">
        <f t="shared" si="300"/>
        <v/>
      </c>
      <c r="FT143" s="194" t="str">
        <f t="shared" si="300"/>
        <v/>
      </c>
      <c r="FU143" s="194" t="str">
        <f t="shared" si="300"/>
        <v/>
      </c>
      <c r="FV143" s="194" t="str">
        <f t="shared" si="300"/>
        <v/>
      </c>
      <c r="FW143" s="194" t="str">
        <f t="shared" si="300"/>
        <v/>
      </c>
      <c r="FX143" s="194" t="str">
        <f t="shared" si="300"/>
        <v/>
      </c>
      <c r="FY143" s="194" t="str">
        <f t="shared" si="300"/>
        <v/>
      </c>
      <c r="FZ143" s="194" t="str">
        <f t="shared" si="300"/>
        <v/>
      </c>
      <c r="GA143" s="194" t="str">
        <f t="shared" si="300"/>
        <v/>
      </c>
      <c r="GB143" s="194" t="str">
        <f t="shared" si="300"/>
        <v/>
      </c>
      <c r="GC143" s="194" t="str">
        <f t="shared" si="300"/>
        <v/>
      </c>
      <c r="GD143" s="194" t="str">
        <f t="shared" si="300"/>
        <v/>
      </c>
      <c r="GE143" s="194" t="str">
        <f t="shared" si="300"/>
        <v/>
      </c>
      <c r="GF143" s="194" t="str">
        <f t="shared" si="300"/>
        <v/>
      </c>
      <c r="GG143" s="194" t="str">
        <f t="shared" si="300"/>
        <v/>
      </c>
      <c r="GH143" s="194" t="str">
        <f t="shared" si="300"/>
        <v/>
      </c>
      <c r="GI143" s="194" t="str">
        <f t="shared" si="300"/>
        <v/>
      </c>
      <c r="GJ143" s="194" t="str">
        <f t="shared" si="300"/>
        <v/>
      </c>
      <c r="GK143" s="194" t="str">
        <f t="shared" si="300"/>
        <v/>
      </c>
      <c r="GL143" s="194" t="str">
        <f t="shared" si="300"/>
        <v/>
      </c>
      <c r="GM143" s="194" t="str">
        <f t="shared" si="300"/>
        <v/>
      </c>
      <c r="GN143" s="194" t="str">
        <f t="shared" si="300"/>
        <v/>
      </c>
      <c r="GO143" s="194" t="str">
        <f t="shared" si="300"/>
        <v/>
      </c>
      <c r="GP143" s="194" t="str">
        <f t="shared" si="300"/>
        <v/>
      </c>
      <c r="GQ143" s="194" t="str">
        <f t="shared" si="300"/>
        <v/>
      </c>
      <c r="GR143" s="194" t="str">
        <f t="shared" si="300"/>
        <v/>
      </c>
      <c r="GS143" s="194" t="str">
        <f t="shared" si="300"/>
        <v/>
      </c>
      <c r="GT143" s="194" t="str">
        <f t="shared" si="300"/>
        <v/>
      </c>
      <c r="GU143" s="194" t="str">
        <f t="shared" si="300"/>
        <v/>
      </c>
      <c r="GV143" s="194" t="str">
        <f t="shared" si="300"/>
        <v/>
      </c>
      <c r="GW143" s="194" t="str">
        <f t="shared" si="300"/>
        <v/>
      </c>
      <c r="GX143" s="194" t="str">
        <f t="shared" si="300"/>
        <v/>
      </c>
      <c r="GY143" s="194" t="str">
        <f t="shared" si="300"/>
        <v/>
      </c>
      <c r="GZ143" s="194" t="str">
        <f t="shared" si="300"/>
        <v/>
      </c>
      <c r="HA143" s="194" t="str">
        <f t="shared" si="300"/>
        <v/>
      </c>
      <c r="HB143" s="194" t="str">
        <f t="shared" si="300"/>
        <v/>
      </c>
      <c r="HC143" s="194" t="str">
        <f t="shared" si="300"/>
        <v/>
      </c>
      <c r="HD143" s="194" t="str">
        <f t="shared" si="300"/>
        <v/>
      </c>
      <c r="HE143" s="194" t="str">
        <f t="shared" si="300"/>
        <v/>
      </c>
      <c r="HF143" s="194" t="str">
        <f t="shared" ref="HF143:JQ143" si="301">IF(OR(HF140="",HF141=""),"",DAY(HF140))</f>
        <v/>
      </c>
      <c r="HG143" s="194" t="str">
        <f t="shared" si="301"/>
        <v/>
      </c>
      <c r="HH143" s="194" t="str">
        <f t="shared" si="301"/>
        <v/>
      </c>
      <c r="HI143" s="194" t="str">
        <f t="shared" si="301"/>
        <v/>
      </c>
      <c r="HJ143" s="194" t="str">
        <f t="shared" si="301"/>
        <v/>
      </c>
      <c r="HK143" s="194" t="str">
        <f t="shared" si="301"/>
        <v/>
      </c>
      <c r="HL143" s="194" t="str">
        <f t="shared" si="301"/>
        <v/>
      </c>
      <c r="HM143" s="194" t="str">
        <f t="shared" si="301"/>
        <v/>
      </c>
      <c r="HN143" s="194" t="str">
        <f t="shared" si="301"/>
        <v/>
      </c>
      <c r="HO143" s="194" t="str">
        <f t="shared" si="301"/>
        <v/>
      </c>
      <c r="HP143" s="194" t="str">
        <f t="shared" si="301"/>
        <v/>
      </c>
      <c r="HQ143" s="194" t="str">
        <f t="shared" si="301"/>
        <v/>
      </c>
      <c r="HR143" s="194" t="str">
        <f t="shared" si="301"/>
        <v/>
      </c>
      <c r="HS143" s="194" t="str">
        <f t="shared" si="301"/>
        <v/>
      </c>
      <c r="HT143" s="194" t="str">
        <f t="shared" si="301"/>
        <v/>
      </c>
      <c r="HU143" s="194" t="str">
        <f t="shared" si="301"/>
        <v/>
      </c>
      <c r="HV143" s="194" t="str">
        <f t="shared" si="301"/>
        <v/>
      </c>
      <c r="HW143" s="194" t="str">
        <f t="shared" si="301"/>
        <v/>
      </c>
      <c r="HX143" s="194" t="str">
        <f t="shared" si="301"/>
        <v/>
      </c>
      <c r="HY143" s="194" t="str">
        <f t="shared" si="301"/>
        <v/>
      </c>
      <c r="HZ143" s="194" t="str">
        <f t="shared" si="301"/>
        <v/>
      </c>
      <c r="IA143" s="194" t="str">
        <f t="shared" si="301"/>
        <v/>
      </c>
      <c r="IB143" s="194" t="str">
        <f t="shared" si="301"/>
        <v/>
      </c>
      <c r="IC143" s="194" t="str">
        <f t="shared" si="301"/>
        <v/>
      </c>
      <c r="ID143" s="194" t="str">
        <f t="shared" si="301"/>
        <v/>
      </c>
      <c r="IE143" s="194" t="str">
        <f t="shared" si="301"/>
        <v/>
      </c>
      <c r="IF143" s="194" t="str">
        <f t="shared" si="301"/>
        <v/>
      </c>
      <c r="IG143" s="194" t="str">
        <f t="shared" si="301"/>
        <v/>
      </c>
      <c r="IH143" s="194" t="str">
        <f t="shared" si="301"/>
        <v/>
      </c>
      <c r="II143" s="194" t="str">
        <f t="shared" si="301"/>
        <v/>
      </c>
      <c r="IJ143" s="194" t="str">
        <f t="shared" si="301"/>
        <v/>
      </c>
      <c r="IK143" s="194" t="str">
        <f t="shared" si="301"/>
        <v/>
      </c>
      <c r="IL143" s="194" t="str">
        <f t="shared" si="301"/>
        <v/>
      </c>
      <c r="IM143" s="194" t="str">
        <f t="shared" si="301"/>
        <v/>
      </c>
      <c r="IN143" s="194" t="str">
        <f t="shared" si="301"/>
        <v/>
      </c>
      <c r="IO143" s="194" t="str">
        <f t="shared" si="301"/>
        <v/>
      </c>
      <c r="IP143" s="194" t="str">
        <f t="shared" si="301"/>
        <v/>
      </c>
      <c r="IQ143" s="194" t="str">
        <f t="shared" si="301"/>
        <v/>
      </c>
      <c r="IR143" s="194" t="str">
        <f t="shared" si="301"/>
        <v/>
      </c>
      <c r="IS143" s="194" t="str">
        <f t="shared" si="301"/>
        <v/>
      </c>
      <c r="IT143" s="194" t="str">
        <f t="shared" si="301"/>
        <v/>
      </c>
      <c r="IU143" s="194" t="str">
        <f t="shared" si="301"/>
        <v/>
      </c>
      <c r="IV143" s="194" t="str">
        <f t="shared" si="301"/>
        <v/>
      </c>
      <c r="IW143" s="194" t="str">
        <f t="shared" si="301"/>
        <v/>
      </c>
      <c r="IX143" s="194" t="str">
        <f t="shared" si="301"/>
        <v/>
      </c>
      <c r="IY143" s="194" t="str">
        <f t="shared" si="301"/>
        <v/>
      </c>
      <c r="IZ143" s="194" t="str">
        <f t="shared" si="301"/>
        <v/>
      </c>
      <c r="JA143" s="194" t="str">
        <f t="shared" si="301"/>
        <v/>
      </c>
      <c r="JB143" s="194" t="str">
        <f t="shared" si="301"/>
        <v/>
      </c>
      <c r="JC143" s="194" t="str">
        <f t="shared" si="301"/>
        <v/>
      </c>
      <c r="JD143" s="194" t="str">
        <f t="shared" si="301"/>
        <v/>
      </c>
      <c r="JE143" s="194" t="str">
        <f t="shared" si="301"/>
        <v/>
      </c>
      <c r="JF143" s="194" t="str">
        <f t="shared" si="301"/>
        <v/>
      </c>
      <c r="JG143" s="194" t="str">
        <f t="shared" si="301"/>
        <v/>
      </c>
      <c r="JH143" s="194" t="str">
        <f t="shared" si="301"/>
        <v/>
      </c>
      <c r="JI143" s="194" t="str">
        <f t="shared" si="301"/>
        <v/>
      </c>
      <c r="JJ143" s="194" t="str">
        <f t="shared" si="301"/>
        <v/>
      </c>
      <c r="JK143" s="194" t="str">
        <f t="shared" si="301"/>
        <v/>
      </c>
      <c r="JL143" s="194" t="str">
        <f t="shared" si="301"/>
        <v/>
      </c>
      <c r="JM143" s="194" t="str">
        <f t="shared" si="301"/>
        <v/>
      </c>
      <c r="JN143" s="194" t="str">
        <f t="shared" si="301"/>
        <v/>
      </c>
      <c r="JO143" s="194" t="str">
        <f t="shared" si="301"/>
        <v/>
      </c>
      <c r="JP143" s="194" t="str">
        <f t="shared" si="301"/>
        <v/>
      </c>
      <c r="JQ143" s="194" t="str">
        <f t="shared" si="301"/>
        <v/>
      </c>
      <c r="JR143" s="194" t="str">
        <f t="shared" ref="JR143:MC143" si="302">IF(OR(JR140="",JR141=""),"",DAY(JR140))</f>
        <v/>
      </c>
      <c r="JS143" s="194" t="str">
        <f t="shared" si="302"/>
        <v/>
      </c>
      <c r="JT143" s="194" t="str">
        <f t="shared" si="302"/>
        <v/>
      </c>
      <c r="JU143" s="194" t="str">
        <f t="shared" si="302"/>
        <v/>
      </c>
      <c r="JV143" s="194" t="str">
        <f t="shared" si="302"/>
        <v/>
      </c>
      <c r="JW143" s="194" t="str">
        <f t="shared" si="302"/>
        <v/>
      </c>
      <c r="JX143" s="194" t="str">
        <f t="shared" si="302"/>
        <v/>
      </c>
      <c r="JY143" s="194" t="str">
        <f t="shared" si="302"/>
        <v/>
      </c>
      <c r="JZ143" s="194" t="str">
        <f t="shared" si="302"/>
        <v/>
      </c>
      <c r="KA143" s="194" t="str">
        <f t="shared" si="302"/>
        <v/>
      </c>
      <c r="KB143" s="194" t="str">
        <f t="shared" si="302"/>
        <v/>
      </c>
      <c r="KC143" s="194" t="str">
        <f t="shared" si="302"/>
        <v/>
      </c>
      <c r="KD143" s="194" t="str">
        <f t="shared" si="302"/>
        <v/>
      </c>
      <c r="KE143" s="194" t="str">
        <f t="shared" si="302"/>
        <v/>
      </c>
      <c r="KF143" s="194" t="str">
        <f t="shared" si="302"/>
        <v/>
      </c>
      <c r="KG143" s="194" t="str">
        <f t="shared" si="302"/>
        <v/>
      </c>
      <c r="KH143" s="194" t="str">
        <f t="shared" si="302"/>
        <v/>
      </c>
      <c r="KI143" s="194" t="str">
        <f t="shared" si="302"/>
        <v/>
      </c>
      <c r="KJ143" s="194" t="str">
        <f t="shared" si="302"/>
        <v/>
      </c>
      <c r="KK143" s="194" t="str">
        <f t="shared" si="302"/>
        <v/>
      </c>
      <c r="KL143" s="194" t="str">
        <f t="shared" si="302"/>
        <v/>
      </c>
      <c r="KM143" s="194" t="str">
        <f t="shared" si="302"/>
        <v/>
      </c>
      <c r="KN143" s="194" t="str">
        <f t="shared" si="302"/>
        <v/>
      </c>
      <c r="KO143" s="194" t="str">
        <f t="shared" si="302"/>
        <v/>
      </c>
      <c r="KP143" s="194" t="str">
        <f t="shared" si="302"/>
        <v/>
      </c>
      <c r="KQ143" s="194" t="str">
        <f t="shared" si="302"/>
        <v/>
      </c>
      <c r="KR143" s="194" t="str">
        <f t="shared" si="302"/>
        <v/>
      </c>
      <c r="KS143" s="194" t="str">
        <f t="shared" si="302"/>
        <v/>
      </c>
      <c r="KT143" s="194" t="str">
        <f t="shared" si="302"/>
        <v/>
      </c>
      <c r="KU143" s="194" t="str">
        <f t="shared" si="302"/>
        <v/>
      </c>
      <c r="KV143" s="194" t="str">
        <f t="shared" si="302"/>
        <v/>
      </c>
      <c r="KW143" s="194" t="str">
        <f t="shared" si="302"/>
        <v/>
      </c>
      <c r="KX143" s="194" t="str">
        <f t="shared" si="302"/>
        <v/>
      </c>
      <c r="KY143" s="194" t="str">
        <f t="shared" si="302"/>
        <v/>
      </c>
      <c r="KZ143" s="194" t="str">
        <f t="shared" si="302"/>
        <v/>
      </c>
      <c r="LA143" s="194" t="str">
        <f t="shared" si="302"/>
        <v/>
      </c>
      <c r="LB143" s="194" t="str">
        <f t="shared" si="302"/>
        <v/>
      </c>
      <c r="LC143" s="194" t="str">
        <f t="shared" si="302"/>
        <v/>
      </c>
      <c r="LD143" s="194" t="str">
        <f t="shared" si="302"/>
        <v/>
      </c>
      <c r="LE143" s="194" t="str">
        <f t="shared" si="302"/>
        <v/>
      </c>
      <c r="LF143" s="194" t="str">
        <f t="shared" si="302"/>
        <v/>
      </c>
      <c r="LG143" s="194" t="str">
        <f t="shared" si="302"/>
        <v/>
      </c>
      <c r="LH143" s="194" t="str">
        <f t="shared" si="302"/>
        <v/>
      </c>
      <c r="LI143" s="194" t="str">
        <f t="shared" si="302"/>
        <v/>
      </c>
      <c r="LJ143" s="194" t="str">
        <f t="shared" si="302"/>
        <v/>
      </c>
      <c r="LK143" s="194" t="str">
        <f t="shared" si="302"/>
        <v/>
      </c>
      <c r="LL143" s="194" t="str">
        <f t="shared" si="302"/>
        <v/>
      </c>
      <c r="LM143" s="194" t="str">
        <f t="shared" si="302"/>
        <v/>
      </c>
      <c r="LN143" s="194" t="str">
        <f t="shared" si="302"/>
        <v/>
      </c>
      <c r="LO143" s="194" t="str">
        <f t="shared" si="302"/>
        <v/>
      </c>
      <c r="LP143" s="194" t="str">
        <f t="shared" si="302"/>
        <v/>
      </c>
      <c r="LQ143" s="194" t="str">
        <f t="shared" si="302"/>
        <v/>
      </c>
      <c r="LR143" s="194" t="str">
        <f t="shared" si="302"/>
        <v/>
      </c>
      <c r="LS143" s="194" t="str">
        <f t="shared" si="302"/>
        <v/>
      </c>
      <c r="LT143" s="194" t="str">
        <f t="shared" si="302"/>
        <v/>
      </c>
      <c r="LU143" s="194" t="str">
        <f t="shared" si="302"/>
        <v/>
      </c>
      <c r="LV143" s="194" t="str">
        <f t="shared" si="302"/>
        <v/>
      </c>
      <c r="LW143" s="194" t="str">
        <f t="shared" si="302"/>
        <v/>
      </c>
      <c r="LX143" s="194" t="str">
        <f t="shared" si="302"/>
        <v/>
      </c>
      <c r="LY143" s="194" t="str">
        <f t="shared" si="302"/>
        <v/>
      </c>
      <c r="LZ143" s="194" t="str">
        <f t="shared" si="302"/>
        <v/>
      </c>
      <c r="MA143" s="194" t="str">
        <f t="shared" si="302"/>
        <v/>
      </c>
      <c r="MB143" s="194" t="str">
        <f t="shared" si="302"/>
        <v/>
      </c>
      <c r="MC143" s="194" t="str">
        <f t="shared" si="302"/>
        <v/>
      </c>
      <c r="MD143" s="194" t="str">
        <f t="shared" ref="MD143:NU143" si="303">IF(OR(MD140="",MD141=""),"",DAY(MD140))</f>
        <v/>
      </c>
      <c r="ME143" s="194" t="str">
        <f t="shared" si="303"/>
        <v/>
      </c>
      <c r="MF143" s="194" t="str">
        <f t="shared" si="303"/>
        <v/>
      </c>
      <c r="MG143" s="194" t="str">
        <f t="shared" si="303"/>
        <v/>
      </c>
      <c r="MH143" s="194" t="str">
        <f t="shared" si="303"/>
        <v/>
      </c>
      <c r="MI143" s="194" t="str">
        <f t="shared" si="303"/>
        <v/>
      </c>
      <c r="MJ143" s="194" t="str">
        <f t="shared" si="303"/>
        <v/>
      </c>
      <c r="MK143" s="194" t="str">
        <f t="shared" si="303"/>
        <v/>
      </c>
      <c r="ML143" s="194" t="str">
        <f t="shared" si="303"/>
        <v/>
      </c>
      <c r="MM143" s="194" t="str">
        <f t="shared" si="303"/>
        <v/>
      </c>
      <c r="MN143" s="194" t="str">
        <f t="shared" si="303"/>
        <v/>
      </c>
      <c r="MO143" s="194" t="str">
        <f t="shared" si="303"/>
        <v/>
      </c>
      <c r="MP143" s="194" t="str">
        <f t="shared" si="303"/>
        <v/>
      </c>
      <c r="MQ143" s="194" t="str">
        <f t="shared" si="303"/>
        <v/>
      </c>
      <c r="MR143" s="194" t="str">
        <f t="shared" si="303"/>
        <v/>
      </c>
      <c r="MS143" s="194" t="str">
        <f t="shared" si="303"/>
        <v/>
      </c>
      <c r="MT143" s="194" t="str">
        <f t="shared" si="303"/>
        <v/>
      </c>
      <c r="MU143" s="194" t="str">
        <f t="shared" si="303"/>
        <v/>
      </c>
      <c r="MV143" s="194" t="str">
        <f t="shared" si="303"/>
        <v/>
      </c>
      <c r="MW143" s="194" t="str">
        <f t="shared" si="303"/>
        <v/>
      </c>
      <c r="MX143" s="194" t="str">
        <f t="shared" si="303"/>
        <v/>
      </c>
      <c r="MY143" s="194" t="str">
        <f t="shared" si="303"/>
        <v/>
      </c>
      <c r="MZ143" s="194" t="str">
        <f t="shared" si="303"/>
        <v/>
      </c>
      <c r="NA143" s="194" t="str">
        <f t="shared" si="303"/>
        <v/>
      </c>
      <c r="NB143" s="194" t="str">
        <f t="shared" si="303"/>
        <v/>
      </c>
      <c r="NC143" s="194" t="str">
        <f t="shared" si="303"/>
        <v/>
      </c>
      <c r="ND143" s="194" t="str">
        <f t="shared" si="303"/>
        <v/>
      </c>
      <c r="NE143" s="194" t="str">
        <f t="shared" si="303"/>
        <v/>
      </c>
      <c r="NF143" s="194" t="str">
        <f t="shared" si="303"/>
        <v/>
      </c>
      <c r="NG143" s="194" t="str">
        <f t="shared" si="303"/>
        <v/>
      </c>
      <c r="NH143" s="194" t="str">
        <f t="shared" si="303"/>
        <v/>
      </c>
      <c r="NI143" s="194" t="str">
        <f t="shared" si="303"/>
        <v/>
      </c>
      <c r="NJ143" s="194" t="str">
        <f t="shared" si="303"/>
        <v/>
      </c>
      <c r="NK143" s="194" t="str">
        <f t="shared" si="303"/>
        <v/>
      </c>
      <c r="NL143" s="194" t="str">
        <f t="shared" si="303"/>
        <v/>
      </c>
      <c r="NM143" s="194" t="str">
        <f t="shared" si="303"/>
        <v/>
      </c>
      <c r="NN143" s="194" t="str">
        <f t="shared" si="303"/>
        <v/>
      </c>
      <c r="NO143" s="194" t="str">
        <f t="shared" si="303"/>
        <v/>
      </c>
      <c r="NP143" s="194" t="str">
        <f t="shared" si="303"/>
        <v/>
      </c>
      <c r="NQ143" s="194" t="str">
        <f t="shared" si="303"/>
        <v/>
      </c>
      <c r="NR143" s="194" t="str">
        <f t="shared" si="303"/>
        <v/>
      </c>
      <c r="NS143" s="194" t="str">
        <f t="shared" si="303"/>
        <v/>
      </c>
      <c r="NT143" s="194" t="str">
        <f t="shared" si="303"/>
        <v/>
      </c>
      <c r="NU143" s="194" t="str">
        <f t="shared" si="303"/>
        <v/>
      </c>
    </row>
    <row r="144" spans="13:385" s="7" customFormat="1" ht="12.95" customHeight="1" x14ac:dyDescent="0.2">
      <c r="M144" s="91"/>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row>
    <row r="145" spans="13:385" s="7" customFormat="1" ht="12.95" customHeight="1" x14ac:dyDescent="0.2">
      <c r="M145" s="91"/>
      <c r="N145" s="195" t="s">
        <v>107</v>
      </c>
      <c r="O145" s="196"/>
      <c r="P145" s="6"/>
      <c r="Q145" s="6"/>
      <c r="R145" s="197"/>
      <c r="S145" s="176">
        <v>1</v>
      </c>
      <c r="T145" s="198">
        <v>1</v>
      </c>
      <c r="U145" s="199" t="s">
        <v>108</v>
      </c>
      <c r="V145" s="200">
        <v>2</v>
      </c>
      <c r="W145" s="199" t="s">
        <v>109</v>
      </c>
      <c r="X145" s="200">
        <v>3</v>
      </c>
      <c r="Y145" s="199" t="s">
        <v>110</v>
      </c>
      <c r="Z145" s="200">
        <v>4</v>
      </c>
      <c r="AA145" s="199" t="s">
        <v>111</v>
      </c>
      <c r="AB145" s="200">
        <v>5</v>
      </c>
      <c r="AC145" s="199" t="s">
        <v>112</v>
      </c>
      <c r="AD145" s="200">
        <v>6</v>
      </c>
      <c r="AE145" s="199" t="s">
        <v>113</v>
      </c>
      <c r="AF145" s="200">
        <v>7</v>
      </c>
      <c r="AG145" s="199" t="s">
        <v>114</v>
      </c>
      <c r="AH145" s="200">
        <v>8</v>
      </c>
      <c r="AI145" s="199" t="s">
        <v>115</v>
      </c>
      <c r="AJ145" s="200">
        <v>9</v>
      </c>
      <c r="AK145" s="199" t="s">
        <v>116</v>
      </c>
      <c r="AL145" s="200">
        <v>10</v>
      </c>
      <c r="AM145" s="199" t="s">
        <v>117</v>
      </c>
      <c r="AN145" s="200">
        <v>11</v>
      </c>
      <c r="AO145" s="199" t="s">
        <v>118</v>
      </c>
      <c r="AP145" s="200">
        <v>12</v>
      </c>
      <c r="AQ145" s="199" t="s">
        <v>119</v>
      </c>
      <c r="AR145" s="200">
        <v>13</v>
      </c>
      <c r="AS145" s="199" t="s">
        <v>120</v>
      </c>
      <c r="AT145" s="200">
        <v>14</v>
      </c>
      <c r="AU145" s="199" t="s">
        <v>121</v>
      </c>
      <c r="AV145" s="200">
        <v>15</v>
      </c>
      <c r="AW145" s="199" t="s">
        <v>122</v>
      </c>
      <c r="AX145" s="200">
        <v>16</v>
      </c>
      <c r="AY145" s="199" t="s">
        <v>123</v>
      </c>
      <c r="AZ145" s="200">
        <v>17</v>
      </c>
      <c r="BA145" s="199" t="s">
        <v>124</v>
      </c>
      <c r="BB145" s="200">
        <v>18</v>
      </c>
      <c r="BC145" s="199" t="s">
        <v>125</v>
      </c>
      <c r="BD145" s="200">
        <v>19</v>
      </c>
      <c r="BE145" s="199" t="s">
        <v>126</v>
      </c>
      <c r="BF145" s="200">
        <v>20</v>
      </c>
      <c r="BG145" s="199" t="s">
        <v>127</v>
      </c>
      <c r="BH145" s="200">
        <v>21</v>
      </c>
      <c r="BI145" s="199" t="s">
        <v>128</v>
      </c>
      <c r="BJ145" s="200">
        <v>22</v>
      </c>
      <c r="BK145" s="199" t="s">
        <v>129</v>
      </c>
      <c r="BL145" s="200">
        <v>23</v>
      </c>
      <c r="BM145" s="199" t="s">
        <v>130</v>
      </c>
      <c r="BN145" s="200">
        <v>24</v>
      </c>
      <c r="BO145" s="199" t="s">
        <v>131</v>
      </c>
      <c r="BP145" s="200">
        <v>25</v>
      </c>
      <c r="BQ145" s="199" t="s">
        <v>132</v>
      </c>
      <c r="BR145" s="200">
        <v>26</v>
      </c>
      <c r="BS145" s="199" t="s">
        <v>133</v>
      </c>
      <c r="BT145" s="200">
        <v>27</v>
      </c>
      <c r="BU145" s="199" t="s">
        <v>134</v>
      </c>
      <c r="BV145" s="200">
        <v>28</v>
      </c>
      <c r="BW145" s="199" t="s">
        <v>135</v>
      </c>
      <c r="BX145" s="200">
        <v>29</v>
      </c>
      <c r="BY145" s="199" t="s">
        <v>136</v>
      </c>
      <c r="BZ145" s="200">
        <v>30</v>
      </c>
      <c r="CA145" s="199" t="s">
        <v>137</v>
      </c>
      <c r="CB145" s="200">
        <v>31</v>
      </c>
      <c r="CC145" s="199" t="s">
        <v>138</v>
      </c>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row>
    <row r="146" spans="13:385" s="7" customFormat="1" ht="12.95" customHeight="1" x14ac:dyDescent="0.2">
      <c r="M146" s="91"/>
      <c r="N146" s="201" t="str">
        <f>IF(O146&gt;0,"Yes","No")</f>
        <v>No</v>
      </c>
      <c r="O146" s="201">
        <f>SUM(AG102:AX113)</f>
        <v>0</v>
      </c>
      <c r="P146" s="6"/>
      <c r="Q146" s="6"/>
      <c r="R146" s="6"/>
      <c r="S146" s="202" t="s">
        <v>32</v>
      </c>
      <c r="T146" s="203">
        <f>COUNTIFS($T$117:$NU$117,"&gt;0",$T$118:$NU$118,$S145,$T$119:$NU$119,T$145)</f>
        <v>0</v>
      </c>
      <c r="U146" s="203">
        <f>IF(T146=0,1,0)</f>
        <v>1</v>
      </c>
      <c r="V146" s="203">
        <f t="shared" ref="V146" si="304">COUNTIFS($T$117:$NU$117,"&gt;0",$T$118:$NU$118,$S145,$T$119:$NU$119,V$145)</f>
        <v>0</v>
      </c>
      <c r="W146" s="203">
        <f t="shared" ref="W146:W150" si="305">IF(V146=0,1,0)</f>
        <v>1</v>
      </c>
      <c r="X146" s="203">
        <f t="shared" ref="X146" si="306">COUNTIFS($T$117:$NU$117,"&gt;0",$T$118:$NU$118,$S145,$T$119:$NU$119,X$145)</f>
        <v>0</v>
      </c>
      <c r="Y146" s="203">
        <f t="shared" ref="Y146:Y150" si="307">IF(X146=0,1,0)</f>
        <v>1</v>
      </c>
      <c r="Z146" s="203">
        <f t="shared" ref="Z146" si="308">COUNTIFS($T$117:$NU$117,"&gt;0",$T$118:$NU$118,$S145,$T$119:$NU$119,Z$145)</f>
        <v>0</v>
      </c>
      <c r="AA146" s="203">
        <f t="shared" ref="AA146:AA150" si="309">IF(Z146=0,1,0)</f>
        <v>1</v>
      </c>
      <c r="AB146" s="203">
        <f t="shared" ref="AB146" si="310">COUNTIFS($T$117:$NU$117,"&gt;0",$T$118:$NU$118,$S145,$T$119:$NU$119,AB$145)</f>
        <v>0</v>
      </c>
      <c r="AC146" s="203">
        <f t="shared" ref="AC146:AC150" si="311">IF(AB146=0,1,0)</f>
        <v>1</v>
      </c>
      <c r="AD146" s="203">
        <f t="shared" ref="AD146" si="312">COUNTIFS($T$117:$NU$117,"&gt;0",$T$118:$NU$118,$S145,$T$119:$NU$119,AD$145)</f>
        <v>0</v>
      </c>
      <c r="AE146" s="203">
        <f t="shared" ref="AE146:AE150" si="313">IF(AD146=0,1,0)</f>
        <v>1</v>
      </c>
      <c r="AF146" s="203">
        <f t="shared" ref="AF146" si="314">COUNTIFS($T$117:$NU$117,"&gt;0",$T$118:$NU$118,$S145,$T$119:$NU$119,AF$145)</f>
        <v>0</v>
      </c>
      <c r="AG146" s="203">
        <f t="shared" ref="AG146:AG150" si="315">IF(AF146=0,1,0)</f>
        <v>1</v>
      </c>
      <c r="AH146" s="203">
        <f t="shared" ref="AH146" si="316">COUNTIFS($T$117:$NU$117,"&gt;0",$T$118:$NU$118,$S145,$T$119:$NU$119,AH$145)</f>
        <v>0</v>
      </c>
      <c r="AI146" s="203">
        <f t="shared" ref="AI146:AI150" si="317">IF(AH146=0,1,0)</f>
        <v>1</v>
      </c>
      <c r="AJ146" s="203">
        <f t="shared" ref="AJ146" si="318">COUNTIFS($T$117:$NU$117,"&gt;0",$T$118:$NU$118,$S145,$T$119:$NU$119,AJ$145)</f>
        <v>0</v>
      </c>
      <c r="AK146" s="203">
        <f t="shared" ref="AK146:AK150" si="319">IF(AJ146=0,1,0)</f>
        <v>1</v>
      </c>
      <c r="AL146" s="203">
        <f t="shared" ref="AL146" si="320">COUNTIFS($T$117:$NU$117,"&gt;0",$T$118:$NU$118,$S145,$T$119:$NU$119,AL$145)</f>
        <v>0</v>
      </c>
      <c r="AM146" s="203">
        <f t="shared" ref="AM146:AM150" si="321">IF(AL146=0,1,0)</f>
        <v>1</v>
      </c>
      <c r="AN146" s="203">
        <f t="shared" ref="AN146" si="322">COUNTIFS($T$117:$NU$117,"&gt;0",$T$118:$NU$118,$S145,$T$119:$NU$119,AN$145)</f>
        <v>0</v>
      </c>
      <c r="AO146" s="203">
        <f t="shared" ref="AO146:AO150" si="323">IF(AN146=0,1,0)</f>
        <v>1</v>
      </c>
      <c r="AP146" s="203">
        <f t="shared" ref="AP146" si="324">COUNTIFS($T$117:$NU$117,"&gt;0",$T$118:$NU$118,$S145,$T$119:$NU$119,AP$145)</f>
        <v>0</v>
      </c>
      <c r="AQ146" s="203">
        <f t="shared" ref="AQ146:AQ150" si="325">IF(AP146=0,1,0)</f>
        <v>1</v>
      </c>
      <c r="AR146" s="203">
        <f t="shared" ref="AR146" si="326">COUNTIFS($T$117:$NU$117,"&gt;0",$T$118:$NU$118,$S145,$T$119:$NU$119,AR$145)</f>
        <v>0</v>
      </c>
      <c r="AS146" s="203">
        <f t="shared" ref="AS146:AS150" si="327">IF(AR146=0,1,0)</f>
        <v>1</v>
      </c>
      <c r="AT146" s="203">
        <f t="shared" ref="AT146" si="328">COUNTIFS($T$117:$NU$117,"&gt;0",$T$118:$NU$118,$S145,$T$119:$NU$119,AT$145)</f>
        <v>0</v>
      </c>
      <c r="AU146" s="203">
        <f t="shared" ref="AU146:AU150" si="329">IF(AT146=0,1,0)</f>
        <v>1</v>
      </c>
      <c r="AV146" s="203">
        <f t="shared" ref="AV146" si="330">COUNTIFS($T$117:$NU$117,"&gt;0",$T$118:$NU$118,$S145,$T$119:$NU$119,AV$145)</f>
        <v>0</v>
      </c>
      <c r="AW146" s="203">
        <f t="shared" ref="AW146:AW150" si="331">IF(AV146=0,1,0)</f>
        <v>1</v>
      </c>
      <c r="AX146" s="203">
        <f t="shared" ref="AX146" si="332">COUNTIFS($T$117:$NU$117,"&gt;0",$T$118:$NU$118,$S145,$T$119:$NU$119,AX$145)</f>
        <v>0</v>
      </c>
      <c r="AY146" s="203">
        <f t="shared" ref="AY146:AY150" si="333">IF(AX146=0,1,0)</f>
        <v>1</v>
      </c>
      <c r="AZ146" s="203">
        <f t="shared" ref="AZ146" si="334">COUNTIFS($T$117:$NU$117,"&gt;0",$T$118:$NU$118,$S145,$T$119:$NU$119,AZ$145)</f>
        <v>0</v>
      </c>
      <c r="BA146" s="203">
        <f t="shared" ref="BA146:BA150" si="335">IF(AZ146=0,1,0)</f>
        <v>1</v>
      </c>
      <c r="BB146" s="203">
        <f t="shared" ref="BB146" si="336">COUNTIFS($T$117:$NU$117,"&gt;0",$T$118:$NU$118,$S145,$T$119:$NU$119,BB$145)</f>
        <v>0</v>
      </c>
      <c r="BC146" s="203">
        <f t="shared" ref="BC146:BC150" si="337">IF(BB146=0,1,0)</f>
        <v>1</v>
      </c>
      <c r="BD146" s="203">
        <f t="shared" ref="BD146" si="338">COUNTIFS($T$117:$NU$117,"&gt;0",$T$118:$NU$118,$S145,$T$119:$NU$119,BD$145)</f>
        <v>0</v>
      </c>
      <c r="BE146" s="203">
        <f t="shared" ref="BE146:BE150" si="339">IF(BD146=0,1,0)</f>
        <v>1</v>
      </c>
      <c r="BF146" s="203">
        <f t="shared" ref="BF146" si="340">COUNTIFS($T$117:$NU$117,"&gt;0",$T$118:$NU$118,$S145,$T$119:$NU$119,BF$145)</f>
        <v>0</v>
      </c>
      <c r="BG146" s="203">
        <f t="shared" ref="BG146:BG150" si="341">IF(BF146=0,1,0)</f>
        <v>1</v>
      </c>
      <c r="BH146" s="203">
        <f t="shared" ref="BH146" si="342">COUNTIFS($T$117:$NU$117,"&gt;0",$T$118:$NU$118,$S145,$T$119:$NU$119,BH$145)</f>
        <v>0</v>
      </c>
      <c r="BI146" s="203">
        <f t="shared" ref="BI146:BI150" si="343">IF(BH146=0,1,0)</f>
        <v>1</v>
      </c>
      <c r="BJ146" s="203">
        <f t="shared" ref="BJ146" si="344">COUNTIFS($T$117:$NU$117,"&gt;0",$T$118:$NU$118,$S145,$T$119:$NU$119,BJ$145)</f>
        <v>0</v>
      </c>
      <c r="BK146" s="203">
        <f t="shared" ref="BK146:BK150" si="345">IF(BJ146=0,1,0)</f>
        <v>1</v>
      </c>
      <c r="BL146" s="203">
        <f t="shared" ref="BL146" si="346">COUNTIFS($T$117:$NU$117,"&gt;0",$T$118:$NU$118,$S145,$T$119:$NU$119,BL$145)</f>
        <v>0</v>
      </c>
      <c r="BM146" s="203">
        <f t="shared" ref="BM146:BM150" si="347">IF(BL146=0,1,0)</f>
        <v>1</v>
      </c>
      <c r="BN146" s="203">
        <f t="shared" ref="BN146" si="348">COUNTIFS($T$117:$NU$117,"&gt;0",$T$118:$NU$118,$S145,$T$119:$NU$119,BN$145)</f>
        <v>0</v>
      </c>
      <c r="BO146" s="203">
        <f t="shared" ref="BO146:BO150" si="349">IF(BN146=0,1,0)</f>
        <v>1</v>
      </c>
      <c r="BP146" s="203">
        <f t="shared" ref="BP146" si="350">COUNTIFS($T$117:$NU$117,"&gt;0",$T$118:$NU$118,$S145,$T$119:$NU$119,BP$145)</f>
        <v>0</v>
      </c>
      <c r="BQ146" s="203">
        <f t="shared" ref="BQ146:BQ150" si="351">IF(BP146=0,1,0)</f>
        <v>1</v>
      </c>
      <c r="BR146" s="203">
        <f t="shared" ref="BR146" si="352">COUNTIFS($T$117:$NU$117,"&gt;0",$T$118:$NU$118,$S145,$T$119:$NU$119,BR$145)</f>
        <v>0</v>
      </c>
      <c r="BS146" s="203">
        <f t="shared" ref="BS146:BS150" si="353">IF(BR146=0,1,0)</f>
        <v>1</v>
      </c>
      <c r="BT146" s="203">
        <f t="shared" ref="BT146" si="354">COUNTIFS($T$117:$NU$117,"&gt;0",$T$118:$NU$118,$S145,$T$119:$NU$119,BT$145)</f>
        <v>0</v>
      </c>
      <c r="BU146" s="203">
        <f t="shared" ref="BU146:BU150" si="355">IF(BT146=0,1,0)</f>
        <v>1</v>
      </c>
      <c r="BV146" s="203">
        <f t="shared" ref="BV146" si="356">COUNTIFS($T$117:$NU$117,"&gt;0",$T$118:$NU$118,$S145,$T$119:$NU$119,BV$145)</f>
        <v>0</v>
      </c>
      <c r="BW146" s="203">
        <f t="shared" ref="BW146:BW150" si="357">IF(BV146=0,1,0)</f>
        <v>1</v>
      </c>
      <c r="BX146" s="203">
        <f t="shared" ref="BX146" si="358">COUNTIFS($T$117:$NU$117,"&gt;0",$T$118:$NU$118,$S145,$T$119:$NU$119,BX$145)</f>
        <v>0</v>
      </c>
      <c r="BY146" s="203">
        <f t="shared" ref="BY146:BY150" si="359">IF(BX146=0,1,0)</f>
        <v>1</v>
      </c>
      <c r="BZ146" s="203">
        <f t="shared" ref="BZ146" si="360">COUNTIFS($T$117:$NU$117,"&gt;0",$T$118:$NU$118,$S145,$T$119:$NU$119,BZ$145)</f>
        <v>0</v>
      </c>
      <c r="CA146" s="203">
        <f t="shared" ref="CA146:CA150" si="361">IF(BZ146=0,1,0)</f>
        <v>1</v>
      </c>
      <c r="CB146" s="203">
        <f t="shared" ref="CB146" si="362">COUNTIFS($T$117:$NU$117,"&gt;0",$T$118:$NU$118,$S145,$T$119:$NU$119,CB$145)</f>
        <v>0</v>
      </c>
      <c r="CC146" s="203">
        <f t="shared" ref="CC146:CC150" si="363">IF(CB146=0,1,0)</f>
        <v>1</v>
      </c>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row>
    <row r="147" spans="13:385" s="7" customFormat="1" ht="12.95" customHeight="1" x14ac:dyDescent="0.2">
      <c r="M147" s="91"/>
      <c r="N147" s="204" t="s">
        <v>139</v>
      </c>
      <c r="O147" s="205"/>
      <c r="P147" s="6"/>
      <c r="Q147" s="6"/>
      <c r="R147" s="6"/>
      <c r="S147" s="206" t="s">
        <v>52</v>
      </c>
      <c r="T147" s="203">
        <f>COUNTIFS($T$123:$NU$123,"&gt;0",$T$124:$NU$124,$S$145,$T$125:$NU$125,T145)</f>
        <v>0</v>
      </c>
      <c r="U147" s="203">
        <f t="shared" ref="U147:U150" si="364">IF(T147=0,1,0)</f>
        <v>1</v>
      </c>
      <c r="V147" s="203">
        <f t="shared" ref="V147" si="365">COUNTIFS($T$123:$NU$123,"&gt;0",$T$124:$NU$124,$S$145,$T$125:$NU$125,V145)</f>
        <v>0</v>
      </c>
      <c r="W147" s="203">
        <f t="shared" si="305"/>
        <v>1</v>
      </c>
      <c r="X147" s="203">
        <f t="shared" ref="X147" si="366">COUNTIFS($T$123:$NU$123,"&gt;0",$T$124:$NU$124,$S$145,$T$125:$NU$125,X145)</f>
        <v>0</v>
      </c>
      <c r="Y147" s="203">
        <f t="shared" si="307"/>
        <v>1</v>
      </c>
      <c r="Z147" s="203">
        <f t="shared" ref="Z147" si="367">COUNTIFS($T$123:$NU$123,"&gt;0",$T$124:$NU$124,$S$145,$T$125:$NU$125,Z145)</f>
        <v>0</v>
      </c>
      <c r="AA147" s="203">
        <f t="shared" si="309"/>
        <v>1</v>
      </c>
      <c r="AB147" s="203">
        <f t="shared" ref="AB147" si="368">COUNTIFS($T$123:$NU$123,"&gt;0",$T$124:$NU$124,$S$145,$T$125:$NU$125,AB145)</f>
        <v>0</v>
      </c>
      <c r="AC147" s="203">
        <f t="shared" si="311"/>
        <v>1</v>
      </c>
      <c r="AD147" s="203">
        <f t="shared" ref="AD147" si="369">COUNTIFS($T$123:$NU$123,"&gt;0",$T$124:$NU$124,$S$145,$T$125:$NU$125,AD145)</f>
        <v>0</v>
      </c>
      <c r="AE147" s="203">
        <f t="shared" si="313"/>
        <v>1</v>
      </c>
      <c r="AF147" s="203">
        <f t="shared" ref="AF147" si="370">COUNTIFS($T$123:$NU$123,"&gt;0",$T$124:$NU$124,$S$145,$T$125:$NU$125,AF145)</f>
        <v>0</v>
      </c>
      <c r="AG147" s="203">
        <f t="shared" si="315"/>
        <v>1</v>
      </c>
      <c r="AH147" s="203">
        <f t="shared" ref="AH147" si="371">COUNTIFS($T$123:$NU$123,"&gt;0",$T$124:$NU$124,$S$145,$T$125:$NU$125,AH145)</f>
        <v>0</v>
      </c>
      <c r="AI147" s="203">
        <f t="shared" si="317"/>
        <v>1</v>
      </c>
      <c r="AJ147" s="203">
        <f t="shared" ref="AJ147" si="372">COUNTIFS($T$123:$NU$123,"&gt;0",$T$124:$NU$124,$S$145,$T$125:$NU$125,AJ145)</f>
        <v>0</v>
      </c>
      <c r="AK147" s="203">
        <f t="shared" si="319"/>
        <v>1</v>
      </c>
      <c r="AL147" s="203">
        <f t="shared" ref="AL147" si="373">COUNTIFS($T$123:$NU$123,"&gt;0",$T$124:$NU$124,$S$145,$T$125:$NU$125,AL145)</f>
        <v>0</v>
      </c>
      <c r="AM147" s="203">
        <f t="shared" si="321"/>
        <v>1</v>
      </c>
      <c r="AN147" s="203">
        <f t="shared" ref="AN147" si="374">COUNTIFS($T$123:$NU$123,"&gt;0",$T$124:$NU$124,$S$145,$T$125:$NU$125,AN145)</f>
        <v>0</v>
      </c>
      <c r="AO147" s="203">
        <f t="shared" si="323"/>
        <v>1</v>
      </c>
      <c r="AP147" s="203">
        <f t="shared" ref="AP147" si="375">COUNTIFS($T$123:$NU$123,"&gt;0",$T$124:$NU$124,$S$145,$T$125:$NU$125,AP145)</f>
        <v>0</v>
      </c>
      <c r="AQ147" s="203">
        <f t="shared" si="325"/>
        <v>1</v>
      </c>
      <c r="AR147" s="203">
        <f t="shared" ref="AR147" si="376">COUNTIFS($T$123:$NU$123,"&gt;0",$T$124:$NU$124,$S$145,$T$125:$NU$125,AR145)</f>
        <v>0</v>
      </c>
      <c r="AS147" s="203">
        <f t="shared" si="327"/>
        <v>1</v>
      </c>
      <c r="AT147" s="203">
        <f t="shared" ref="AT147" si="377">COUNTIFS($T$123:$NU$123,"&gt;0",$T$124:$NU$124,$S$145,$T$125:$NU$125,AT145)</f>
        <v>0</v>
      </c>
      <c r="AU147" s="203">
        <f t="shared" si="329"/>
        <v>1</v>
      </c>
      <c r="AV147" s="203">
        <f t="shared" ref="AV147" si="378">COUNTIFS($T$123:$NU$123,"&gt;0",$T$124:$NU$124,$S$145,$T$125:$NU$125,AV145)</f>
        <v>0</v>
      </c>
      <c r="AW147" s="203">
        <f t="shared" si="331"/>
        <v>1</v>
      </c>
      <c r="AX147" s="203">
        <f t="shared" ref="AX147" si="379">COUNTIFS($T$123:$NU$123,"&gt;0",$T$124:$NU$124,$S$145,$T$125:$NU$125,AX145)</f>
        <v>0</v>
      </c>
      <c r="AY147" s="203">
        <f t="shared" si="333"/>
        <v>1</v>
      </c>
      <c r="AZ147" s="203">
        <f t="shared" ref="AZ147" si="380">COUNTIFS($T$123:$NU$123,"&gt;0",$T$124:$NU$124,$S$145,$T$125:$NU$125,AZ145)</f>
        <v>0</v>
      </c>
      <c r="BA147" s="203">
        <f t="shared" si="335"/>
        <v>1</v>
      </c>
      <c r="BB147" s="203">
        <f t="shared" ref="BB147" si="381">COUNTIFS($T$123:$NU$123,"&gt;0",$T$124:$NU$124,$S$145,$T$125:$NU$125,BB145)</f>
        <v>0</v>
      </c>
      <c r="BC147" s="203">
        <f t="shared" si="337"/>
        <v>1</v>
      </c>
      <c r="BD147" s="203">
        <f t="shared" ref="BD147" si="382">COUNTIFS($T$123:$NU$123,"&gt;0",$T$124:$NU$124,$S$145,$T$125:$NU$125,BD145)</f>
        <v>0</v>
      </c>
      <c r="BE147" s="203">
        <f t="shared" si="339"/>
        <v>1</v>
      </c>
      <c r="BF147" s="203">
        <f t="shared" ref="BF147" si="383">COUNTIFS($T$123:$NU$123,"&gt;0",$T$124:$NU$124,$S$145,$T$125:$NU$125,BF145)</f>
        <v>0</v>
      </c>
      <c r="BG147" s="203">
        <f t="shared" si="341"/>
        <v>1</v>
      </c>
      <c r="BH147" s="203">
        <f t="shared" ref="BH147" si="384">COUNTIFS($T$123:$NU$123,"&gt;0",$T$124:$NU$124,$S$145,$T$125:$NU$125,BH145)</f>
        <v>0</v>
      </c>
      <c r="BI147" s="203">
        <f t="shared" si="343"/>
        <v>1</v>
      </c>
      <c r="BJ147" s="203">
        <f t="shared" ref="BJ147" si="385">COUNTIFS($T$123:$NU$123,"&gt;0",$T$124:$NU$124,$S$145,$T$125:$NU$125,BJ145)</f>
        <v>0</v>
      </c>
      <c r="BK147" s="203">
        <f t="shared" si="345"/>
        <v>1</v>
      </c>
      <c r="BL147" s="203">
        <f t="shared" ref="BL147" si="386">COUNTIFS($T$123:$NU$123,"&gt;0",$T$124:$NU$124,$S$145,$T$125:$NU$125,BL145)</f>
        <v>0</v>
      </c>
      <c r="BM147" s="203">
        <f t="shared" si="347"/>
        <v>1</v>
      </c>
      <c r="BN147" s="203">
        <f t="shared" ref="BN147" si="387">COUNTIFS($T$123:$NU$123,"&gt;0",$T$124:$NU$124,$S$145,$T$125:$NU$125,BN145)</f>
        <v>0</v>
      </c>
      <c r="BO147" s="203">
        <f t="shared" si="349"/>
        <v>1</v>
      </c>
      <c r="BP147" s="203">
        <f t="shared" ref="BP147" si="388">COUNTIFS($T$123:$NU$123,"&gt;0",$T$124:$NU$124,$S$145,$T$125:$NU$125,BP145)</f>
        <v>0</v>
      </c>
      <c r="BQ147" s="203">
        <f t="shared" si="351"/>
        <v>1</v>
      </c>
      <c r="BR147" s="203">
        <f t="shared" ref="BR147" si="389">COUNTIFS($T$123:$NU$123,"&gt;0",$T$124:$NU$124,$S$145,$T$125:$NU$125,BR145)</f>
        <v>0</v>
      </c>
      <c r="BS147" s="203">
        <f t="shared" si="353"/>
        <v>1</v>
      </c>
      <c r="BT147" s="203">
        <f t="shared" ref="BT147" si="390">COUNTIFS($T$123:$NU$123,"&gt;0",$T$124:$NU$124,$S$145,$T$125:$NU$125,BT145)</f>
        <v>0</v>
      </c>
      <c r="BU147" s="203">
        <f t="shared" si="355"/>
        <v>1</v>
      </c>
      <c r="BV147" s="203">
        <f t="shared" ref="BV147" si="391">COUNTIFS($T$123:$NU$123,"&gt;0",$T$124:$NU$124,$S$145,$T$125:$NU$125,BV145)</f>
        <v>0</v>
      </c>
      <c r="BW147" s="203">
        <f t="shared" si="357"/>
        <v>1</v>
      </c>
      <c r="BX147" s="203">
        <f t="shared" ref="BX147" si="392">COUNTIFS($T$123:$NU$123,"&gt;0",$T$124:$NU$124,$S$145,$T$125:$NU$125,BX145)</f>
        <v>0</v>
      </c>
      <c r="BY147" s="203">
        <f t="shared" si="359"/>
        <v>1</v>
      </c>
      <c r="BZ147" s="203">
        <f t="shared" ref="BZ147" si="393">COUNTIFS($T$123:$NU$123,"&gt;0",$T$124:$NU$124,$S$145,$T$125:$NU$125,BZ145)</f>
        <v>0</v>
      </c>
      <c r="CA147" s="203">
        <f t="shared" si="361"/>
        <v>1</v>
      </c>
      <c r="CB147" s="203">
        <f t="shared" ref="CB147" si="394">COUNTIFS($T$123:$NU$123,"&gt;0",$T$124:$NU$124,$S$145,$T$125:$NU$125,CB145)</f>
        <v>0</v>
      </c>
      <c r="CC147" s="203">
        <f t="shared" si="363"/>
        <v>1</v>
      </c>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row>
    <row r="148" spans="13:385" s="7" customFormat="1" ht="12.95" customHeight="1" x14ac:dyDescent="0.2">
      <c r="M148" s="91"/>
      <c r="N148" s="207" t="str">
        <f>IF(O148&gt;0,"Yes","No")</f>
        <v>No</v>
      </c>
      <c r="O148" s="208">
        <f>COUNTIF(T25:AX36,"&gt;"&amp;L40)+COUNTIF(T39:AX50,"&gt;"&amp;L40)+COUNTIF(T67:NU78,"&gt;"&amp;L40)+COUNTIF(T81:NU92,"&gt;"&amp;L40)+COUNTIF(T53:NU64,"&gt;"&amp;L40)</f>
        <v>0</v>
      </c>
      <c r="P148" s="6"/>
      <c r="Q148" s="6"/>
      <c r="R148" s="6"/>
      <c r="S148" s="209" t="s">
        <v>68</v>
      </c>
      <c r="T148" s="203">
        <f>COUNTIFS($T$129:$NU$129,"&gt;0",$T$130:$NU$130,$S$145,$T$131:$NU$131,T145)</f>
        <v>0</v>
      </c>
      <c r="U148" s="203">
        <f t="shared" si="364"/>
        <v>1</v>
      </c>
      <c r="V148" s="203">
        <f t="shared" ref="V148" si="395">COUNTIFS($T$129:$NU$129,"&gt;0",$T$130:$NU$130,$S$145,$T$131:$NU$131,V145)</f>
        <v>0</v>
      </c>
      <c r="W148" s="203">
        <f t="shared" si="305"/>
        <v>1</v>
      </c>
      <c r="X148" s="203">
        <f t="shared" ref="X148" si="396">COUNTIFS($T$129:$NU$129,"&gt;0",$T$130:$NU$130,$S$145,$T$131:$NU$131,X145)</f>
        <v>0</v>
      </c>
      <c r="Y148" s="203">
        <f t="shared" si="307"/>
        <v>1</v>
      </c>
      <c r="Z148" s="203">
        <f t="shared" ref="Z148" si="397">COUNTIFS($T$129:$NU$129,"&gt;0",$T$130:$NU$130,$S$145,$T$131:$NU$131,Z145)</f>
        <v>0</v>
      </c>
      <c r="AA148" s="203">
        <f t="shared" si="309"/>
        <v>1</v>
      </c>
      <c r="AB148" s="203">
        <f t="shared" ref="AB148" si="398">COUNTIFS($T$129:$NU$129,"&gt;0",$T$130:$NU$130,$S$145,$T$131:$NU$131,AB145)</f>
        <v>0</v>
      </c>
      <c r="AC148" s="203">
        <f t="shared" si="311"/>
        <v>1</v>
      </c>
      <c r="AD148" s="203">
        <f t="shared" ref="AD148" si="399">COUNTIFS($T$129:$NU$129,"&gt;0",$T$130:$NU$130,$S$145,$T$131:$NU$131,AD145)</f>
        <v>0</v>
      </c>
      <c r="AE148" s="203">
        <f t="shared" si="313"/>
        <v>1</v>
      </c>
      <c r="AF148" s="203">
        <f t="shared" ref="AF148" si="400">COUNTIFS($T$129:$NU$129,"&gt;0",$T$130:$NU$130,$S$145,$T$131:$NU$131,AF145)</f>
        <v>0</v>
      </c>
      <c r="AG148" s="203">
        <f t="shared" si="315"/>
        <v>1</v>
      </c>
      <c r="AH148" s="203">
        <f t="shared" ref="AH148" si="401">COUNTIFS($T$129:$NU$129,"&gt;0",$T$130:$NU$130,$S$145,$T$131:$NU$131,AH145)</f>
        <v>0</v>
      </c>
      <c r="AI148" s="203">
        <f t="shared" si="317"/>
        <v>1</v>
      </c>
      <c r="AJ148" s="203">
        <f t="shared" ref="AJ148" si="402">COUNTIFS($T$129:$NU$129,"&gt;0",$T$130:$NU$130,$S$145,$T$131:$NU$131,AJ145)</f>
        <v>0</v>
      </c>
      <c r="AK148" s="203">
        <f t="shared" si="319"/>
        <v>1</v>
      </c>
      <c r="AL148" s="203">
        <f t="shared" ref="AL148" si="403">COUNTIFS($T$129:$NU$129,"&gt;0",$T$130:$NU$130,$S$145,$T$131:$NU$131,AL145)</f>
        <v>0</v>
      </c>
      <c r="AM148" s="203">
        <f t="shared" si="321"/>
        <v>1</v>
      </c>
      <c r="AN148" s="203">
        <f t="shared" ref="AN148" si="404">COUNTIFS($T$129:$NU$129,"&gt;0",$T$130:$NU$130,$S$145,$T$131:$NU$131,AN145)</f>
        <v>0</v>
      </c>
      <c r="AO148" s="203">
        <f t="shared" si="323"/>
        <v>1</v>
      </c>
      <c r="AP148" s="203">
        <f t="shared" ref="AP148" si="405">COUNTIFS($T$129:$NU$129,"&gt;0",$T$130:$NU$130,$S$145,$T$131:$NU$131,AP145)</f>
        <v>0</v>
      </c>
      <c r="AQ148" s="203">
        <f t="shared" si="325"/>
        <v>1</v>
      </c>
      <c r="AR148" s="203">
        <f t="shared" ref="AR148" si="406">COUNTIFS($T$129:$NU$129,"&gt;0",$T$130:$NU$130,$S$145,$T$131:$NU$131,AR145)</f>
        <v>0</v>
      </c>
      <c r="AS148" s="203">
        <f t="shared" si="327"/>
        <v>1</v>
      </c>
      <c r="AT148" s="203">
        <f t="shared" ref="AT148" si="407">COUNTIFS($T$129:$NU$129,"&gt;0",$T$130:$NU$130,$S$145,$T$131:$NU$131,AT145)</f>
        <v>0</v>
      </c>
      <c r="AU148" s="203">
        <f t="shared" si="329"/>
        <v>1</v>
      </c>
      <c r="AV148" s="203">
        <f t="shared" ref="AV148" si="408">COUNTIFS($T$129:$NU$129,"&gt;0",$T$130:$NU$130,$S$145,$T$131:$NU$131,AV145)</f>
        <v>0</v>
      </c>
      <c r="AW148" s="203">
        <f t="shared" si="331"/>
        <v>1</v>
      </c>
      <c r="AX148" s="203">
        <f t="shared" ref="AX148" si="409">COUNTIFS($T$129:$NU$129,"&gt;0",$T$130:$NU$130,$S$145,$T$131:$NU$131,AX145)</f>
        <v>0</v>
      </c>
      <c r="AY148" s="203">
        <f t="shared" si="333"/>
        <v>1</v>
      </c>
      <c r="AZ148" s="203">
        <f t="shared" ref="AZ148" si="410">COUNTIFS($T$129:$NU$129,"&gt;0",$T$130:$NU$130,$S$145,$T$131:$NU$131,AZ145)</f>
        <v>0</v>
      </c>
      <c r="BA148" s="203">
        <f t="shared" si="335"/>
        <v>1</v>
      </c>
      <c r="BB148" s="203">
        <f t="shared" ref="BB148" si="411">COUNTIFS($T$129:$NU$129,"&gt;0",$T$130:$NU$130,$S$145,$T$131:$NU$131,BB145)</f>
        <v>0</v>
      </c>
      <c r="BC148" s="203">
        <f t="shared" si="337"/>
        <v>1</v>
      </c>
      <c r="BD148" s="203">
        <f t="shared" ref="BD148" si="412">COUNTIFS($T$129:$NU$129,"&gt;0",$T$130:$NU$130,$S$145,$T$131:$NU$131,BD145)</f>
        <v>0</v>
      </c>
      <c r="BE148" s="203">
        <f t="shared" si="339"/>
        <v>1</v>
      </c>
      <c r="BF148" s="203">
        <f t="shared" ref="BF148" si="413">COUNTIFS($T$129:$NU$129,"&gt;0",$T$130:$NU$130,$S$145,$T$131:$NU$131,BF145)</f>
        <v>0</v>
      </c>
      <c r="BG148" s="203">
        <f t="shared" si="341"/>
        <v>1</v>
      </c>
      <c r="BH148" s="203">
        <f t="shared" ref="BH148" si="414">COUNTIFS($T$129:$NU$129,"&gt;0",$T$130:$NU$130,$S$145,$T$131:$NU$131,BH145)</f>
        <v>0</v>
      </c>
      <c r="BI148" s="203">
        <f t="shared" si="343"/>
        <v>1</v>
      </c>
      <c r="BJ148" s="203">
        <f t="shared" ref="BJ148" si="415">COUNTIFS($T$129:$NU$129,"&gt;0",$T$130:$NU$130,$S$145,$T$131:$NU$131,BJ145)</f>
        <v>0</v>
      </c>
      <c r="BK148" s="203">
        <f t="shared" si="345"/>
        <v>1</v>
      </c>
      <c r="BL148" s="203">
        <f t="shared" ref="BL148" si="416">COUNTIFS($T$129:$NU$129,"&gt;0",$T$130:$NU$130,$S$145,$T$131:$NU$131,BL145)</f>
        <v>0</v>
      </c>
      <c r="BM148" s="203">
        <f t="shared" si="347"/>
        <v>1</v>
      </c>
      <c r="BN148" s="203">
        <f t="shared" ref="BN148" si="417">COUNTIFS($T$129:$NU$129,"&gt;0",$T$130:$NU$130,$S$145,$T$131:$NU$131,BN145)</f>
        <v>0</v>
      </c>
      <c r="BO148" s="203">
        <f t="shared" si="349"/>
        <v>1</v>
      </c>
      <c r="BP148" s="203">
        <f t="shared" ref="BP148" si="418">COUNTIFS($T$129:$NU$129,"&gt;0",$T$130:$NU$130,$S$145,$T$131:$NU$131,BP145)</f>
        <v>0</v>
      </c>
      <c r="BQ148" s="203">
        <f t="shared" si="351"/>
        <v>1</v>
      </c>
      <c r="BR148" s="203">
        <f t="shared" ref="BR148" si="419">COUNTIFS($T$129:$NU$129,"&gt;0",$T$130:$NU$130,$S$145,$T$131:$NU$131,BR145)</f>
        <v>0</v>
      </c>
      <c r="BS148" s="203">
        <f t="shared" si="353"/>
        <v>1</v>
      </c>
      <c r="BT148" s="203">
        <f t="shared" ref="BT148" si="420">COUNTIFS($T$129:$NU$129,"&gt;0",$T$130:$NU$130,$S$145,$T$131:$NU$131,BT145)</f>
        <v>0</v>
      </c>
      <c r="BU148" s="203">
        <f t="shared" si="355"/>
        <v>1</v>
      </c>
      <c r="BV148" s="203">
        <f t="shared" ref="BV148" si="421">COUNTIFS($T$129:$NU$129,"&gt;0",$T$130:$NU$130,$S$145,$T$131:$NU$131,BV145)</f>
        <v>0</v>
      </c>
      <c r="BW148" s="203">
        <f t="shared" si="357"/>
        <v>1</v>
      </c>
      <c r="BX148" s="203">
        <f t="shared" ref="BX148" si="422">COUNTIFS($T$129:$NU$129,"&gt;0",$T$130:$NU$130,$S$145,$T$131:$NU$131,BX145)</f>
        <v>0</v>
      </c>
      <c r="BY148" s="203">
        <f t="shared" si="359"/>
        <v>1</v>
      </c>
      <c r="BZ148" s="203">
        <f t="shared" ref="BZ148" si="423">COUNTIFS($T$129:$NU$129,"&gt;0",$T$130:$NU$130,$S$145,$T$131:$NU$131,BZ145)</f>
        <v>0</v>
      </c>
      <c r="CA148" s="203">
        <f t="shared" si="361"/>
        <v>1</v>
      </c>
      <c r="CB148" s="203">
        <f t="shared" ref="CB148" si="424">COUNTIFS($T$129:$NU$129,"&gt;0",$T$130:$NU$130,$S$145,$T$131:$NU$131,CB145)</f>
        <v>0</v>
      </c>
      <c r="CC148" s="203">
        <f t="shared" si="363"/>
        <v>1</v>
      </c>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c r="KB148" s="6"/>
      <c r="KC148" s="6"/>
      <c r="KD148" s="6"/>
      <c r="KE148" s="6"/>
      <c r="KF148" s="6"/>
      <c r="KG148" s="6"/>
      <c r="KH148" s="6"/>
      <c r="KI148" s="6"/>
      <c r="KJ148" s="6"/>
      <c r="KK148" s="6"/>
      <c r="KL148" s="6"/>
      <c r="KM148" s="6"/>
      <c r="KN148" s="6"/>
      <c r="KO148" s="6"/>
      <c r="KP148" s="6"/>
      <c r="KQ148" s="6"/>
      <c r="KR148" s="6"/>
      <c r="KS148" s="6"/>
      <c r="KT148" s="6"/>
      <c r="KU148" s="6"/>
      <c r="KV148" s="6"/>
      <c r="KW148" s="6"/>
      <c r="KX148" s="6"/>
      <c r="KY148" s="6"/>
      <c r="KZ148" s="6"/>
      <c r="LA148" s="6"/>
      <c r="LB148" s="6"/>
      <c r="LC148" s="6"/>
      <c r="LD148" s="6"/>
      <c r="LE148" s="6"/>
      <c r="LF148" s="6"/>
      <c r="LG148" s="6"/>
      <c r="LH148" s="6"/>
      <c r="LI148" s="6"/>
      <c r="LJ148" s="6"/>
      <c r="LK148" s="6"/>
      <c r="LL148" s="6"/>
      <c r="LM148" s="6"/>
      <c r="LN148" s="6"/>
      <c r="LO148" s="6"/>
      <c r="LP148" s="6"/>
      <c r="LQ148" s="6"/>
      <c r="LR148" s="6"/>
      <c r="LS148" s="6"/>
      <c r="LT148" s="6"/>
      <c r="LU148" s="6"/>
      <c r="LV148" s="6"/>
      <c r="LW148" s="6"/>
      <c r="LX148" s="6"/>
      <c r="LY148" s="6"/>
      <c r="LZ148" s="6"/>
      <c r="MA148" s="6"/>
      <c r="MB148" s="6"/>
      <c r="MC148" s="6"/>
      <c r="MD148" s="6"/>
      <c r="ME148" s="6"/>
      <c r="MF148" s="6"/>
      <c r="MG148" s="6"/>
      <c r="MH148" s="6"/>
      <c r="MI148" s="6"/>
      <c r="MJ148" s="6"/>
      <c r="MK148" s="6"/>
      <c r="ML148" s="6"/>
      <c r="MM148" s="6"/>
      <c r="MN148" s="6"/>
      <c r="MO148" s="6"/>
      <c r="MP148" s="6"/>
      <c r="MQ148" s="6"/>
      <c r="MR148" s="6"/>
      <c r="MS148" s="6"/>
      <c r="MT148" s="6"/>
      <c r="MU148" s="6"/>
      <c r="MV148" s="6"/>
      <c r="MW148" s="6"/>
      <c r="MX148" s="6"/>
      <c r="MY148" s="6"/>
      <c r="MZ148" s="6"/>
      <c r="NA148" s="6"/>
      <c r="NB148" s="6"/>
      <c r="NC148" s="6"/>
      <c r="ND148" s="6"/>
      <c r="NE148" s="6"/>
      <c r="NF148" s="6"/>
      <c r="NG148" s="6"/>
      <c r="NH148" s="6"/>
      <c r="NI148" s="6"/>
      <c r="NJ148" s="6"/>
      <c r="NK148" s="6"/>
      <c r="NL148" s="6"/>
      <c r="NM148" s="6"/>
      <c r="NN148" s="6"/>
      <c r="NO148" s="6"/>
      <c r="NP148" s="6"/>
      <c r="NQ148" s="6"/>
      <c r="NR148" s="6"/>
      <c r="NS148" s="6"/>
      <c r="NT148" s="6"/>
      <c r="NU148" s="6"/>
    </row>
    <row r="149" spans="13:385" s="7" customFormat="1" ht="12.95" customHeight="1" x14ac:dyDescent="0.2">
      <c r="M149" s="91"/>
      <c r="N149" s="210" t="s">
        <v>140</v>
      </c>
      <c r="O149" s="211"/>
      <c r="P149" s="6"/>
      <c r="Q149" s="6"/>
      <c r="R149" s="6"/>
      <c r="S149" s="209" t="s">
        <v>69</v>
      </c>
      <c r="T149" s="203">
        <f>COUNTIFS($T$135:$NU$135,"&gt;0",$T$136:$NU$136,$S$145,$T$137:$NU$137,T145)</f>
        <v>0</v>
      </c>
      <c r="U149" s="203">
        <f t="shared" si="364"/>
        <v>1</v>
      </c>
      <c r="V149" s="203">
        <f t="shared" ref="V149" si="425">COUNTIFS($T$135:$NU$135,"&gt;0",$T$136:$NU$136,$S$145,$T$137:$NU$137,V145)</f>
        <v>0</v>
      </c>
      <c r="W149" s="203">
        <f t="shared" si="305"/>
        <v>1</v>
      </c>
      <c r="X149" s="203">
        <f t="shared" ref="X149" si="426">COUNTIFS($T$135:$NU$135,"&gt;0",$T$136:$NU$136,$S$145,$T$137:$NU$137,X145)</f>
        <v>0</v>
      </c>
      <c r="Y149" s="203">
        <f t="shared" si="307"/>
        <v>1</v>
      </c>
      <c r="Z149" s="203">
        <f t="shared" ref="Z149" si="427">COUNTIFS($T$135:$NU$135,"&gt;0",$T$136:$NU$136,$S$145,$T$137:$NU$137,Z145)</f>
        <v>0</v>
      </c>
      <c r="AA149" s="203">
        <f t="shared" si="309"/>
        <v>1</v>
      </c>
      <c r="AB149" s="203">
        <f t="shared" ref="AB149" si="428">COUNTIFS($T$135:$NU$135,"&gt;0",$T$136:$NU$136,$S$145,$T$137:$NU$137,AB145)</f>
        <v>0</v>
      </c>
      <c r="AC149" s="203">
        <f t="shared" si="311"/>
        <v>1</v>
      </c>
      <c r="AD149" s="203">
        <f t="shared" ref="AD149" si="429">COUNTIFS($T$135:$NU$135,"&gt;0",$T$136:$NU$136,$S$145,$T$137:$NU$137,AD145)</f>
        <v>0</v>
      </c>
      <c r="AE149" s="203">
        <f t="shared" si="313"/>
        <v>1</v>
      </c>
      <c r="AF149" s="203">
        <f t="shared" ref="AF149" si="430">COUNTIFS($T$135:$NU$135,"&gt;0",$T$136:$NU$136,$S$145,$T$137:$NU$137,AF145)</f>
        <v>0</v>
      </c>
      <c r="AG149" s="203">
        <f t="shared" si="315"/>
        <v>1</v>
      </c>
      <c r="AH149" s="203">
        <f t="shared" ref="AH149" si="431">COUNTIFS($T$135:$NU$135,"&gt;0",$T$136:$NU$136,$S$145,$T$137:$NU$137,AH145)</f>
        <v>0</v>
      </c>
      <c r="AI149" s="203">
        <f t="shared" si="317"/>
        <v>1</v>
      </c>
      <c r="AJ149" s="203">
        <f t="shared" ref="AJ149" si="432">COUNTIFS($T$135:$NU$135,"&gt;0",$T$136:$NU$136,$S$145,$T$137:$NU$137,AJ145)</f>
        <v>0</v>
      </c>
      <c r="AK149" s="203">
        <f t="shared" si="319"/>
        <v>1</v>
      </c>
      <c r="AL149" s="203">
        <f t="shared" ref="AL149" si="433">COUNTIFS($T$135:$NU$135,"&gt;0",$T$136:$NU$136,$S$145,$T$137:$NU$137,AL145)</f>
        <v>0</v>
      </c>
      <c r="AM149" s="203">
        <f t="shared" si="321"/>
        <v>1</v>
      </c>
      <c r="AN149" s="203">
        <f t="shared" ref="AN149" si="434">COUNTIFS($T$135:$NU$135,"&gt;0",$T$136:$NU$136,$S$145,$T$137:$NU$137,AN145)</f>
        <v>0</v>
      </c>
      <c r="AO149" s="203">
        <f t="shared" si="323"/>
        <v>1</v>
      </c>
      <c r="AP149" s="203">
        <f t="shared" ref="AP149" si="435">COUNTIFS($T$135:$NU$135,"&gt;0",$T$136:$NU$136,$S$145,$T$137:$NU$137,AP145)</f>
        <v>0</v>
      </c>
      <c r="AQ149" s="203">
        <f t="shared" si="325"/>
        <v>1</v>
      </c>
      <c r="AR149" s="203">
        <f t="shared" ref="AR149" si="436">COUNTIFS($T$135:$NU$135,"&gt;0",$T$136:$NU$136,$S$145,$T$137:$NU$137,AR145)</f>
        <v>0</v>
      </c>
      <c r="AS149" s="203">
        <f t="shared" si="327"/>
        <v>1</v>
      </c>
      <c r="AT149" s="203">
        <f t="shared" ref="AT149" si="437">COUNTIFS($T$135:$NU$135,"&gt;0",$T$136:$NU$136,$S$145,$T$137:$NU$137,AT145)</f>
        <v>0</v>
      </c>
      <c r="AU149" s="203">
        <f t="shared" si="329"/>
        <v>1</v>
      </c>
      <c r="AV149" s="203">
        <f t="shared" ref="AV149" si="438">COUNTIFS($T$135:$NU$135,"&gt;0",$T$136:$NU$136,$S$145,$T$137:$NU$137,AV145)</f>
        <v>0</v>
      </c>
      <c r="AW149" s="203">
        <f t="shared" si="331"/>
        <v>1</v>
      </c>
      <c r="AX149" s="203">
        <f t="shared" ref="AX149" si="439">COUNTIFS($T$135:$NU$135,"&gt;0",$T$136:$NU$136,$S$145,$T$137:$NU$137,AX145)</f>
        <v>0</v>
      </c>
      <c r="AY149" s="203">
        <f t="shared" si="333"/>
        <v>1</v>
      </c>
      <c r="AZ149" s="203">
        <f t="shared" ref="AZ149" si="440">COUNTIFS($T$135:$NU$135,"&gt;0",$T$136:$NU$136,$S$145,$T$137:$NU$137,AZ145)</f>
        <v>0</v>
      </c>
      <c r="BA149" s="203">
        <f t="shared" si="335"/>
        <v>1</v>
      </c>
      <c r="BB149" s="203">
        <f t="shared" ref="BB149" si="441">COUNTIFS($T$135:$NU$135,"&gt;0",$T$136:$NU$136,$S$145,$T$137:$NU$137,BB145)</f>
        <v>0</v>
      </c>
      <c r="BC149" s="203">
        <f t="shared" si="337"/>
        <v>1</v>
      </c>
      <c r="BD149" s="203">
        <f t="shared" ref="BD149" si="442">COUNTIFS($T$135:$NU$135,"&gt;0",$T$136:$NU$136,$S$145,$T$137:$NU$137,BD145)</f>
        <v>0</v>
      </c>
      <c r="BE149" s="203">
        <f t="shared" si="339"/>
        <v>1</v>
      </c>
      <c r="BF149" s="203">
        <f t="shared" ref="BF149" si="443">COUNTIFS($T$135:$NU$135,"&gt;0",$T$136:$NU$136,$S$145,$T$137:$NU$137,BF145)</f>
        <v>0</v>
      </c>
      <c r="BG149" s="203">
        <f t="shared" si="341"/>
        <v>1</v>
      </c>
      <c r="BH149" s="203">
        <f t="shared" ref="BH149" si="444">COUNTIFS($T$135:$NU$135,"&gt;0",$T$136:$NU$136,$S$145,$T$137:$NU$137,BH145)</f>
        <v>0</v>
      </c>
      <c r="BI149" s="203">
        <f t="shared" si="343"/>
        <v>1</v>
      </c>
      <c r="BJ149" s="203">
        <f t="shared" ref="BJ149" si="445">COUNTIFS($T$135:$NU$135,"&gt;0",$T$136:$NU$136,$S$145,$T$137:$NU$137,BJ145)</f>
        <v>0</v>
      </c>
      <c r="BK149" s="203">
        <f t="shared" si="345"/>
        <v>1</v>
      </c>
      <c r="BL149" s="203">
        <f t="shared" ref="BL149" si="446">COUNTIFS($T$135:$NU$135,"&gt;0",$T$136:$NU$136,$S$145,$T$137:$NU$137,BL145)</f>
        <v>0</v>
      </c>
      <c r="BM149" s="203">
        <f t="shared" si="347"/>
        <v>1</v>
      </c>
      <c r="BN149" s="203">
        <f t="shared" ref="BN149" si="447">COUNTIFS($T$135:$NU$135,"&gt;0",$T$136:$NU$136,$S$145,$T$137:$NU$137,BN145)</f>
        <v>0</v>
      </c>
      <c r="BO149" s="203">
        <f t="shared" si="349"/>
        <v>1</v>
      </c>
      <c r="BP149" s="203">
        <f t="shared" ref="BP149" si="448">COUNTIFS($T$135:$NU$135,"&gt;0",$T$136:$NU$136,$S$145,$T$137:$NU$137,BP145)</f>
        <v>0</v>
      </c>
      <c r="BQ149" s="203">
        <f t="shared" si="351"/>
        <v>1</v>
      </c>
      <c r="BR149" s="203">
        <f t="shared" ref="BR149" si="449">COUNTIFS($T$135:$NU$135,"&gt;0",$T$136:$NU$136,$S$145,$T$137:$NU$137,BR145)</f>
        <v>0</v>
      </c>
      <c r="BS149" s="203">
        <f t="shared" si="353"/>
        <v>1</v>
      </c>
      <c r="BT149" s="203">
        <f t="shared" ref="BT149" si="450">COUNTIFS($T$135:$NU$135,"&gt;0",$T$136:$NU$136,$S$145,$T$137:$NU$137,BT145)</f>
        <v>0</v>
      </c>
      <c r="BU149" s="203">
        <f t="shared" si="355"/>
        <v>1</v>
      </c>
      <c r="BV149" s="203">
        <f t="shared" ref="BV149" si="451">COUNTIFS($T$135:$NU$135,"&gt;0",$T$136:$NU$136,$S$145,$T$137:$NU$137,BV145)</f>
        <v>0</v>
      </c>
      <c r="BW149" s="203">
        <f t="shared" si="357"/>
        <v>1</v>
      </c>
      <c r="BX149" s="203">
        <f t="shared" ref="BX149" si="452">COUNTIFS($T$135:$NU$135,"&gt;0",$T$136:$NU$136,$S$145,$T$137:$NU$137,BX145)</f>
        <v>0</v>
      </c>
      <c r="BY149" s="203">
        <f t="shared" si="359"/>
        <v>1</v>
      </c>
      <c r="BZ149" s="203">
        <f t="shared" ref="BZ149" si="453">COUNTIFS($T$135:$NU$135,"&gt;0",$T$136:$NU$136,$S$145,$T$137:$NU$137,BZ145)</f>
        <v>0</v>
      </c>
      <c r="CA149" s="203">
        <f t="shared" si="361"/>
        <v>1</v>
      </c>
      <c r="CB149" s="203">
        <f t="shared" ref="CB149" si="454">COUNTIFS($T$135:$NU$135,"&gt;0",$T$136:$NU$136,$S$145,$T$137:$NU$137,CB145)</f>
        <v>0</v>
      </c>
      <c r="CC149" s="203">
        <f t="shared" si="363"/>
        <v>1</v>
      </c>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row>
    <row r="150" spans="13:385" s="7" customFormat="1" ht="12.95" customHeight="1" x14ac:dyDescent="0.2">
      <c r="M150" s="91"/>
      <c r="N150" s="212" t="str">
        <f>IF(O150&gt;0,"Yes","No")</f>
        <v>No</v>
      </c>
      <c r="O150" s="212">
        <f>SUM(AZ102:BD113)</f>
        <v>0</v>
      </c>
      <c r="P150" s="6"/>
      <c r="Q150" s="6"/>
      <c r="R150" s="6"/>
      <c r="S150" s="209" t="s">
        <v>70</v>
      </c>
      <c r="T150" s="203">
        <f>COUNTIFS($T$141:$NU$141,"&gt;0",$T$142:$NU$142,$S$145,$T$143:$NU$143,T145)</f>
        <v>0</v>
      </c>
      <c r="U150" s="203">
        <f t="shared" si="364"/>
        <v>1</v>
      </c>
      <c r="V150" s="203">
        <f t="shared" ref="V150" si="455">COUNTIFS($T$141:$NU$141,"&gt;0",$T$142:$NU$142,$S$145,$T$143:$NU$143,V145)</f>
        <v>0</v>
      </c>
      <c r="W150" s="203">
        <f t="shared" si="305"/>
        <v>1</v>
      </c>
      <c r="X150" s="203">
        <f t="shared" ref="X150" si="456">COUNTIFS($T$141:$NU$141,"&gt;0",$T$142:$NU$142,$S$145,$T$143:$NU$143,X145)</f>
        <v>0</v>
      </c>
      <c r="Y150" s="203">
        <f t="shared" si="307"/>
        <v>1</v>
      </c>
      <c r="Z150" s="203">
        <f t="shared" ref="Z150" si="457">COUNTIFS($T$141:$NU$141,"&gt;0",$T$142:$NU$142,$S$145,$T$143:$NU$143,Z145)</f>
        <v>0</v>
      </c>
      <c r="AA150" s="203">
        <f t="shared" si="309"/>
        <v>1</v>
      </c>
      <c r="AB150" s="203">
        <f t="shared" ref="AB150" si="458">COUNTIFS($T$141:$NU$141,"&gt;0",$T$142:$NU$142,$S$145,$T$143:$NU$143,AB145)</f>
        <v>0</v>
      </c>
      <c r="AC150" s="203">
        <f t="shared" si="311"/>
        <v>1</v>
      </c>
      <c r="AD150" s="203">
        <f t="shared" ref="AD150" si="459">COUNTIFS($T$141:$NU$141,"&gt;0",$T$142:$NU$142,$S$145,$T$143:$NU$143,AD145)</f>
        <v>0</v>
      </c>
      <c r="AE150" s="203">
        <f t="shared" si="313"/>
        <v>1</v>
      </c>
      <c r="AF150" s="203">
        <f t="shared" ref="AF150" si="460">COUNTIFS($T$141:$NU$141,"&gt;0",$T$142:$NU$142,$S$145,$T$143:$NU$143,AF145)</f>
        <v>0</v>
      </c>
      <c r="AG150" s="203">
        <f t="shared" si="315"/>
        <v>1</v>
      </c>
      <c r="AH150" s="203">
        <f t="shared" ref="AH150" si="461">COUNTIFS($T$141:$NU$141,"&gt;0",$T$142:$NU$142,$S$145,$T$143:$NU$143,AH145)</f>
        <v>0</v>
      </c>
      <c r="AI150" s="203">
        <f t="shared" si="317"/>
        <v>1</v>
      </c>
      <c r="AJ150" s="203">
        <f t="shared" ref="AJ150" si="462">COUNTIFS($T$141:$NU$141,"&gt;0",$T$142:$NU$142,$S$145,$T$143:$NU$143,AJ145)</f>
        <v>0</v>
      </c>
      <c r="AK150" s="203">
        <f t="shared" si="319"/>
        <v>1</v>
      </c>
      <c r="AL150" s="203">
        <f t="shared" ref="AL150" si="463">COUNTIFS($T$141:$NU$141,"&gt;0",$T$142:$NU$142,$S$145,$T$143:$NU$143,AL145)</f>
        <v>0</v>
      </c>
      <c r="AM150" s="203">
        <f t="shared" si="321"/>
        <v>1</v>
      </c>
      <c r="AN150" s="203">
        <f t="shared" ref="AN150" si="464">COUNTIFS($T$141:$NU$141,"&gt;0",$T$142:$NU$142,$S$145,$T$143:$NU$143,AN145)</f>
        <v>0</v>
      </c>
      <c r="AO150" s="203">
        <f t="shared" si="323"/>
        <v>1</v>
      </c>
      <c r="AP150" s="203">
        <f t="shared" ref="AP150" si="465">COUNTIFS($T$141:$NU$141,"&gt;0",$T$142:$NU$142,$S$145,$T$143:$NU$143,AP145)</f>
        <v>0</v>
      </c>
      <c r="AQ150" s="203">
        <f t="shared" si="325"/>
        <v>1</v>
      </c>
      <c r="AR150" s="203">
        <f t="shared" ref="AR150" si="466">COUNTIFS($T$141:$NU$141,"&gt;0",$T$142:$NU$142,$S$145,$T$143:$NU$143,AR145)</f>
        <v>0</v>
      </c>
      <c r="AS150" s="203">
        <f t="shared" si="327"/>
        <v>1</v>
      </c>
      <c r="AT150" s="203">
        <f t="shared" ref="AT150" si="467">COUNTIFS($T$141:$NU$141,"&gt;0",$T$142:$NU$142,$S$145,$T$143:$NU$143,AT145)</f>
        <v>0</v>
      </c>
      <c r="AU150" s="203">
        <f t="shared" si="329"/>
        <v>1</v>
      </c>
      <c r="AV150" s="203">
        <f t="shared" ref="AV150" si="468">COUNTIFS($T$141:$NU$141,"&gt;0",$T$142:$NU$142,$S$145,$T$143:$NU$143,AV145)</f>
        <v>0</v>
      </c>
      <c r="AW150" s="203">
        <f t="shared" si="331"/>
        <v>1</v>
      </c>
      <c r="AX150" s="203">
        <f t="shared" ref="AX150" si="469">COUNTIFS($T$141:$NU$141,"&gt;0",$T$142:$NU$142,$S$145,$T$143:$NU$143,AX145)</f>
        <v>0</v>
      </c>
      <c r="AY150" s="203">
        <f t="shared" si="333"/>
        <v>1</v>
      </c>
      <c r="AZ150" s="203">
        <f t="shared" ref="AZ150" si="470">COUNTIFS($T$141:$NU$141,"&gt;0",$T$142:$NU$142,$S$145,$T$143:$NU$143,AZ145)</f>
        <v>0</v>
      </c>
      <c r="BA150" s="203">
        <f t="shared" si="335"/>
        <v>1</v>
      </c>
      <c r="BB150" s="203">
        <f t="shared" ref="BB150" si="471">COUNTIFS($T$141:$NU$141,"&gt;0",$T$142:$NU$142,$S$145,$T$143:$NU$143,BB145)</f>
        <v>0</v>
      </c>
      <c r="BC150" s="203">
        <f t="shared" si="337"/>
        <v>1</v>
      </c>
      <c r="BD150" s="203">
        <f t="shared" ref="BD150" si="472">COUNTIFS($T$141:$NU$141,"&gt;0",$T$142:$NU$142,$S$145,$T$143:$NU$143,BD145)</f>
        <v>0</v>
      </c>
      <c r="BE150" s="203">
        <f t="shared" si="339"/>
        <v>1</v>
      </c>
      <c r="BF150" s="203">
        <f t="shared" ref="BF150" si="473">COUNTIFS($T$141:$NU$141,"&gt;0",$T$142:$NU$142,$S$145,$T$143:$NU$143,BF145)</f>
        <v>0</v>
      </c>
      <c r="BG150" s="203">
        <f t="shared" si="341"/>
        <v>1</v>
      </c>
      <c r="BH150" s="203">
        <f t="shared" ref="BH150" si="474">COUNTIFS($T$141:$NU$141,"&gt;0",$T$142:$NU$142,$S$145,$T$143:$NU$143,BH145)</f>
        <v>0</v>
      </c>
      <c r="BI150" s="203">
        <f t="shared" si="343"/>
        <v>1</v>
      </c>
      <c r="BJ150" s="203">
        <f t="shared" ref="BJ150" si="475">COUNTIFS($T$141:$NU$141,"&gt;0",$T$142:$NU$142,$S$145,$T$143:$NU$143,BJ145)</f>
        <v>0</v>
      </c>
      <c r="BK150" s="203">
        <f t="shared" si="345"/>
        <v>1</v>
      </c>
      <c r="BL150" s="203">
        <f t="shared" ref="BL150" si="476">COUNTIFS($T$141:$NU$141,"&gt;0",$T$142:$NU$142,$S$145,$T$143:$NU$143,BL145)</f>
        <v>0</v>
      </c>
      <c r="BM150" s="203">
        <f t="shared" si="347"/>
        <v>1</v>
      </c>
      <c r="BN150" s="203">
        <f t="shared" ref="BN150" si="477">COUNTIFS($T$141:$NU$141,"&gt;0",$T$142:$NU$142,$S$145,$T$143:$NU$143,BN145)</f>
        <v>0</v>
      </c>
      <c r="BO150" s="203">
        <f t="shared" si="349"/>
        <v>1</v>
      </c>
      <c r="BP150" s="203">
        <f t="shared" ref="BP150" si="478">COUNTIFS($T$141:$NU$141,"&gt;0",$T$142:$NU$142,$S$145,$T$143:$NU$143,BP145)</f>
        <v>0</v>
      </c>
      <c r="BQ150" s="203">
        <f t="shared" si="351"/>
        <v>1</v>
      </c>
      <c r="BR150" s="203">
        <f t="shared" ref="BR150" si="479">COUNTIFS($T$141:$NU$141,"&gt;0",$T$142:$NU$142,$S$145,$T$143:$NU$143,BR145)</f>
        <v>0</v>
      </c>
      <c r="BS150" s="203">
        <f t="shared" si="353"/>
        <v>1</v>
      </c>
      <c r="BT150" s="203">
        <f t="shared" ref="BT150" si="480">COUNTIFS($T$141:$NU$141,"&gt;0",$T$142:$NU$142,$S$145,$T$143:$NU$143,BT145)</f>
        <v>0</v>
      </c>
      <c r="BU150" s="203">
        <f t="shared" si="355"/>
        <v>1</v>
      </c>
      <c r="BV150" s="203">
        <f t="shared" ref="BV150" si="481">COUNTIFS($T$141:$NU$141,"&gt;0",$T$142:$NU$142,$S$145,$T$143:$NU$143,BV145)</f>
        <v>0</v>
      </c>
      <c r="BW150" s="203">
        <f t="shared" si="357"/>
        <v>1</v>
      </c>
      <c r="BX150" s="203">
        <f t="shared" ref="BX150" si="482">COUNTIFS($T$141:$NU$141,"&gt;0",$T$142:$NU$142,$S$145,$T$143:$NU$143,BX145)</f>
        <v>0</v>
      </c>
      <c r="BY150" s="203">
        <f t="shared" si="359"/>
        <v>1</v>
      </c>
      <c r="BZ150" s="203">
        <f t="shared" ref="BZ150" si="483">COUNTIFS($T$141:$NU$141,"&gt;0",$T$142:$NU$142,$S$145,$T$143:$NU$143,BZ145)</f>
        <v>0</v>
      </c>
      <c r="CA150" s="203">
        <f t="shared" si="361"/>
        <v>1</v>
      </c>
      <c r="CB150" s="203">
        <f t="shared" ref="CB150" si="484">COUNTIFS($T$141:$NU$141,"&gt;0",$T$142:$NU$142,$S$145,$T$143:$NU$143,CB145)</f>
        <v>0</v>
      </c>
      <c r="CC150" s="203">
        <f t="shared" si="363"/>
        <v>1</v>
      </c>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row>
    <row r="151" spans="13:385" s="7" customFormat="1" ht="12.95" customHeight="1" x14ac:dyDescent="0.2">
      <c r="M151" s="91"/>
      <c r="N151" s="213" t="s">
        <v>141</v>
      </c>
      <c r="O151" s="213"/>
      <c r="P151" s="6"/>
      <c r="Q151" s="6"/>
      <c r="R151" s="6"/>
      <c r="S151" s="6"/>
      <c r="T151" s="6">
        <f>IF(SUM(T146:T150)&gt;0,1,0)</f>
        <v>0</v>
      </c>
      <c r="U151" s="6"/>
      <c r="V151" s="6">
        <f t="shared" ref="V151" si="485">IF(SUM(V146:V150)&gt;0,1,0)</f>
        <v>0</v>
      </c>
      <c r="W151" s="6"/>
      <c r="X151" s="6">
        <f t="shared" ref="X151" si="486">IF(SUM(X146:X150)&gt;0,1,0)</f>
        <v>0</v>
      </c>
      <c r="Y151" s="6"/>
      <c r="Z151" s="6">
        <f t="shared" ref="Z151" si="487">IF(SUM(Z146:Z150)&gt;0,1,0)</f>
        <v>0</v>
      </c>
      <c r="AA151" s="6"/>
      <c r="AB151" s="6">
        <f t="shared" ref="AB151" si="488">IF(SUM(AB146:AB150)&gt;0,1,0)</f>
        <v>0</v>
      </c>
      <c r="AC151" s="6"/>
      <c r="AD151" s="6">
        <f t="shared" ref="AD151" si="489">IF(SUM(AD146:AD150)&gt;0,1,0)</f>
        <v>0</v>
      </c>
      <c r="AE151" s="6"/>
      <c r="AF151" s="6">
        <f t="shared" ref="AF151" si="490">IF(SUM(AF146:AF150)&gt;0,1,0)</f>
        <v>0</v>
      </c>
      <c r="AG151" s="6"/>
      <c r="AH151" s="6">
        <f t="shared" ref="AH151" si="491">IF(SUM(AH146:AH150)&gt;0,1,0)</f>
        <v>0</v>
      </c>
      <c r="AI151" s="6"/>
      <c r="AJ151" s="6">
        <f t="shared" ref="AJ151" si="492">IF(SUM(AJ146:AJ150)&gt;0,1,0)</f>
        <v>0</v>
      </c>
      <c r="AK151" s="6"/>
      <c r="AL151" s="6">
        <f t="shared" ref="AL151" si="493">IF(SUM(AL146:AL150)&gt;0,1,0)</f>
        <v>0</v>
      </c>
      <c r="AM151" s="6"/>
      <c r="AN151" s="6">
        <f t="shared" ref="AN151" si="494">IF(SUM(AN146:AN150)&gt;0,1,0)</f>
        <v>0</v>
      </c>
      <c r="AO151" s="6"/>
      <c r="AP151" s="6">
        <f t="shared" ref="AP151" si="495">IF(SUM(AP146:AP150)&gt;0,1,0)</f>
        <v>0</v>
      </c>
      <c r="AQ151" s="6"/>
      <c r="AR151" s="6">
        <f t="shared" ref="AR151" si="496">IF(SUM(AR146:AR150)&gt;0,1,0)</f>
        <v>0</v>
      </c>
      <c r="AS151" s="6"/>
      <c r="AT151" s="6">
        <f t="shared" ref="AT151" si="497">IF(SUM(AT146:AT150)&gt;0,1,0)</f>
        <v>0</v>
      </c>
      <c r="AU151" s="6"/>
      <c r="AV151" s="6">
        <f t="shared" ref="AV151" si="498">IF(SUM(AV146:AV150)&gt;0,1,0)</f>
        <v>0</v>
      </c>
      <c r="AW151" s="6"/>
      <c r="AX151" s="6">
        <f t="shared" ref="AX151" si="499">IF(SUM(AX146:AX150)&gt;0,1,0)</f>
        <v>0</v>
      </c>
      <c r="AY151" s="6"/>
      <c r="AZ151" s="6">
        <f t="shared" ref="AZ151" si="500">IF(SUM(AZ146:AZ150)&gt;0,1,0)</f>
        <v>0</v>
      </c>
      <c r="BA151" s="6"/>
      <c r="BB151" s="6">
        <f t="shared" ref="BB151" si="501">IF(SUM(BB146:BB150)&gt;0,1,0)</f>
        <v>0</v>
      </c>
      <c r="BC151" s="6"/>
      <c r="BD151" s="6">
        <f t="shared" ref="BD151" si="502">IF(SUM(BD146:BD150)&gt;0,1,0)</f>
        <v>0</v>
      </c>
      <c r="BE151" s="6"/>
      <c r="BF151" s="6">
        <f t="shared" ref="BF151" si="503">IF(SUM(BF146:BF150)&gt;0,1,0)</f>
        <v>0</v>
      </c>
      <c r="BG151" s="6"/>
      <c r="BH151" s="6">
        <f t="shared" ref="BH151" si="504">IF(SUM(BH146:BH150)&gt;0,1,0)</f>
        <v>0</v>
      </c>
      <c r="BI151" s="6"/>
      <c r="BJ151" s="6">
        <f t="shared" ref="BJ151" si="505">IF(SUM(BJ146:BJ150)&gt;0,1,0)</f>
        <v>0</v>
      </c>
      <c r="BK151" s="6"/>
      <c r="BL151" s="6">
        <f t="shared" ref="BL151" si="506">IF(SUM(BL146:BL150)&gt;0,1,0)</f>
        <v>0</v>
      </c>
      <c r="BM151" s="6"/>
      <c r="BN151" s="6">
        <f t="shared" ref="BN151" si="507">IF(SUM(BN146:BN150)&gt;0,1,0)</f>
        <v>0</v>
      </c>
      <c r="BO151" s="6"/>
      <c r="BP151" s="6">
        <f t="shared" ref="BP151" si="508">IF(SUM(BP146:BP150)&gt;0,1,0)</f>
        <v>0</v>
      </c>
      <c r="BQ151" s="6"/>
      <c r="BR151" s="6">
        <f t="shared" ref="BR151" si="509">IF(SUM(BR146:BR150)&gt;0,1,0)</f>
        <v>0</v>
      </c>
      <c r="BS151" s="6"/>
      <c r="BT151" s="6">
        <f t="shared" ref="BT151" si="510">IF(SUM(BT146:BT150)&gt;0,1,0)</f>
        <v>0</v>
      </c>
      <c r="BU151" s="6"/>
      <c r="BV151" s="6">
        <f t="shared" ref="BV151" si="511">IF(SUM(BV146:BV150)&gt;0,1,0)</f>
        <v>0</v>
      </c>
      <c r="BW151" s="6"/>
      <c r="BX151" s="6">
        <f t="shared" ref="BX151" si="512">IF(SUM(BX146:BX150)&gt;0,1,0)</f>
        <v>0</v>
      </c>
      <c r="BY151" s="6"/>
      <c r="BZ151" s="6">
        <f t="shared" ref="BZ151" si="513">IF(SUM(BZ146:BZ150)&gt;0,1,0)</f>
        <v>0</v>
      </c>
      <c r="CA151" s="6"/>
      <c r="CB151" s="6">
        <f t="shared" ref="CB151" si="514">IF(SUM(CB146:CB150)&gt;0,1,0)</f>
        <v>0</v>
      </c>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row>
    <row r="152" spans="13:385" s="7" customFormat="1" ht="12.95" customHeight="1" x14ac:dyDescent="0.2">
      <c r="M152" s="91"/>
      <c r="N152" s="214" t="str">
        <f>IF(O152&gt;0,"Yes","No")</f>
        <v>No</v>
      </c>
      <c r="O152" s="203">
        <f>SUM(BF102:BH113)</f>
        <v>0</v>
      </c>
      <c r="P152" s="6"/>
      <c r="Q152" s="6"/>
      <c r="R152" s="197"/>
      <c r="S152" s="176">
        <v>2</v>
      </c>
      <c r="T152" s="198">
        <v>1</v>
      </c>
      <c r="U152" s="199" t="s">
        <v>108</v>
      </c>
      <c r="V152" s="200">
        <v>2</v>
      </c>
      <c r="W152" s="199" t="s">
        <v>109</v>
      </c>
      <c r="X152" s="200">
        <v>3</v>
      </c>
      <c r="Y152" s="199" t="s">
        <v>110</v>
      </c>
      <c r="Z152" s="200">
        <v>4</v>
      </c>
      <c r="AA152" s="199" t="s">
        <v>111</v>
      </c>
      <c r="AB152" s="200">
        <v>5</v>
      </c>
      <c r="AC152" s="199" t="s">
        <v>112</v>
      </c>
      <c r="AD152" s="200">
        <v>6</v>
      </c>
      <c r="AE152" s="199" t="s">
        <v>113</v>
      </c>
      <c r="AF152" s="200">
        <v>7</v>
      </c>
      <c r="AG152" s="199" t="s">
        <v>114</v>
      </c>
      <c r="AH152" s="200">
        <v>8</v>
      </c>
      <c r="AI152" s="199" t="s">
        <v>115</v>
      </c>
      <c r="AJ152" s="200">
        <v>9</v>
      </c>
      <c r="AK152" s="199" t="s">
        <v>116</v>
      </c>
      <c r="AL152" s="200">
        <v>10</v>
      </c>
      <c r="AM152" s="199" t="s">
        <v>117</v>
      </c>
      <c r="AN152" s="200">
        <v>11</v>
      </c>
      <c r="AO152" s="199" t="s">
        <v>118</v>
      </c>
      <c r="AP152" s="200">
        <v>12</v>
      </c>
      <c r="AQ152" s="199" t="s">
        <v>119</v>
      </c>
      <c r="AR152" s="200">
        <v>13</v>
      </c>
      <c r="AS152" s="199" t="s">
        <v>120</v>
      </c>
      <c r="AT152" s="200">
        <v>14</v>
      </c>
      <c r="AU152" s="199" t="s">
        <v>121</v>
      </c>
      <c r="AV152" s="200">
        <v>15</v>
      </c>
      <c r="AW152" s="199" t="s">
        <v>122</v>
      </c>
      <c r="AX152" s="200">
        <v>16</v>
      </c>
      <c r="AY152" s="199" t="s">
        <v>123</v>
      </c>
      <c r="AZ152" s="200">
        <v>17</v>
      </c>
      <c r="BA152" s="199" t="s">
        <v>124</v>
      </c>
      <c r="BB152" s="200">
        <v>18</v>
      </c>
      <c r="BC152" s="199" t="s">
        <v>125</v>
      </c>
      <c r="BD152" s="200">
        <v>19</v>
      </c>
      <c r="BE152" s="199" t="s">
        <v>126</v>
      </c>
      <c r="BF152" s="200">
        <v>20</v>
      </c>
      <c r="BG152" s="199" t="s">
        <v>127</v>
      </c>
      <c r="BH152" s="200">
        <v>21</v>
      </c>
      <c r="BI152" s="199" t="s">
        <v>128</v>
      </c>
      <c r="BJ152" s="200">
        <v>22</v>
      </c>
      <c r="BK152" s="199" t="s">
        <v>129</v>
      </c>
      <c r="BL152" s="200">
        <v>23</v>
      </c>
      <c r="BM152" s="199" t="s">
        <v>130</v>
      </c>
      <c r="BN152" s="200">
        <v>24</v>
      </c>
      <c r="BO152" s="199" t="s">
        <v>131</v>
      </c>
      <c r="BP152" s="200">
        <v>25</v>
      </c>
      <c r="BQ152" s="199" t="s">
        <v>132</v>
      </c>
      <c r="BR152" s="200">
        <v>26</v>
      </c>
      <c r="BS152" s="199" t="s">
        <v>133</v>
      </c>
      <c r="BT152" s="200">
        <v>27</v>
      </c>
      <c r="BU152" s="199" t="s">
        <v>134</v>
      </c>
      <c r="BV152" s="200">
        <v>28</v>
      </c>
      <c r="BW152" s="215" t="s">
        <v>135</v>
      </c>
      <c r="BX152" s="169">
        <v>29</v>
      </c>
      <c r="BY152" s="173" t="s">
        <v>136</v>
      </c>
      <c r="BZ152" s="167"/>
      <c r="CA152" s="167"/>
      <c r="CB152" s="167"/>
      <c r="CC152" s="167"/>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row>
    <row r="153" spans="13:385" s="7" customFormat="1" ht="12.95" customHeight="1" x14ac:dyDescent="0.2">
      <c r="M153" s="91"/>
      <c r="N153" s="216" t="s">
        <v>142</v>
      </c>
      <c r="O153" s="217"/>
      <c r="P153" s="6"/>
      <c r="Q153" s="6"/>
      <c r="R153" s="6"/>
      <c r="S153" s="218" t="s">
        <v>32</v>
      </c>
      <c r="T153" s="203">
        <f>COUNTIFS($T$117:$NU$117,"&gt;0",$T$118:$NU$118,$S$152,$T$119:$NU$119,T$152)</f>
        <v>0</v>
      </c>
      <c r="U153" s="203">
        <f>IF(T153=0,1,0)</f>
        <v>1</v>
      </c>
      <c r="V153" s="203">
        <f t="shared" ref="V153" si="515">COUNTIFS($T$117:$NU$117,"&gt;0",$T$118:$NU$118,$S$152,$T$119:$NU$119,V$152)</f>
        <v>0</v>
      </c>
      <c r="W153" s="203">
        <f t="shared" ref="W153:W157" si="516">IF(V153=0,1,0)</f>
        <v>1</v>
      </c>
      <c r="X153" s="203">
        <f t="shared" ref="X153" si="517">COUNTIFS($T$117:$NU$117,"&gt;0",$T$118:$NU$118,$S$152,$T$119:$NU$119,X$152)</f>
        <v>0</v>
      </c>
      <c r="Y153" s="203">
        <f t="shared" ref="Y153:Y157" si="518">IF(X153=0,1,0)</f>
        <v>1</v>
      </c>
      <c r="Z153" s="203">
        <f t="shared" ref="Z153" si="519">COUNTIFS($T$117:$NU$117,"&gt;0",$T$118:$NU$118,$S$152,$T$119:$NU$119,Z$152)</f>
        <v>0</v>
      </c>
      <c r="AA153" s="203">
        <f t="shared" ref="AA153:AA157" si="520">IF(Z153=0,1,0)</f>
        <v>1</v>
      </c>
      <c r="AB153" s="203">
        <f t="shared" ref="AB153" si="521">COUNTIFS($T$117:$NU$117,"&gt;0",$T$118:$NU$118,$S$152,$T$119:$NU$119,AB$152)</f>
        <v>0</v>
      </c>
      <c r="AC153" s="203">
        <f t="shared" ref="AC153:AC157" si="522">IF(AB153=0,1,0)</f>
        <v>1</v>
      </c>
      <c r="AD153" s="203">
        <f t="shared" ref="AD153" si="523">COUNTIFS($T$117:$NU$117,"&gt;0",$T$118:$NU$118,$S$152,$T$119:$NU$119,AD$152)</f>
        <v>0</v>
      </c>
      <c r="AE153" s="203">
        <f t="shared" ref="AE153:AE157" si="524">IF(AD153=0,1,0)</f>
        <v>1</v>
      </c>
      <c r="AF153" s="203">
        <f t="shared" ref="AF153" si="525">COUNTIFS($T$117:$NU$117,"&gt;0",$T$118:$NU$118,$S$152,$T$119:$NU$119,AF$152)</f>
        <v>0</v>
      </c>
      <c r="AG153" s="203">
        <f t="shared" ref="AG153:AG157" si="526">IF(AF153=0,1,0)</f>
        <v>1</v>
      </c>
      <c r="AH153" s="203">
        <f t="shared" ref="AH153" si="527">COUNTIFS($T$117:$NU$117,"&gt;0",$T$118:$NU$118,$S$152,$T$119:$NU$119,AH$152)</f>
        <v>0</v>
      </c>
      <c r="AI153" s="203">
        <f t="shared" ref="AI153:AI157" si="528">IF(AH153=0,1,0)</f>
        <v>1</v>
      </c>
      <c r="AJ153" s="203">
        <f t="shared" ref="AJ153" si="529">COUNTIFS($T$117:$NU$117,"&gt;0",$T$118:$NU$118,$S$152,$T$119:$NU$119,AJ$152)</f>
        <v>0</v>
      </c>
      <c r="AK153" s="203">
        <f t="shared" ref="AK153:AK157" si="530">IF(AJ153=0,1,0)</f>
        <v>1</v>
      </c>
      <c r="AL153" s="203">
        <f t="shared" ref="AL153" si="531">COUNTIFS($T$117:$NU$117,"&gt;0",$T$118:$NU$118,$S$152,$T$119:$NU$119,AL$152)</f>
        <v>0</v>
      </c>
      <c r="AM153" s="203">
        <f t="shared" ref="AM153:AM157" si="532">IF(AL153=0,1,0)</f>
        <v>1</v>
      </c>
      <c r="AN153" s="203">
        <f t="shared" ref="AN153" si="533">COUNTIFS($T$117:$NU$117,"&gt;0",$T$118:$NU$118,$S$152,$T$119:$NU$119,AN$152)</f>
        <v>0</v>
      </c>
      <c r="AO153" s="203">
        <f t="shared" ref="AO153:AO157" si="534">IF(AN153=0,1,0)</f>
        <v>1</v>
      </c>
      <c r="AP153" s="203">
        <f t="shared" ref="AP153" si="535">COUNTIFS($T$117:$NU$117,"&gt;0",$T$118:$NU$118,$S$152,$T$119:$NU$119,AP$152)</f>
        <v>0</v>
      </c>
      <c r="AQ153" s="203">
        <f t="shared" ref="AQ153:AQ157" si="536">IF(AP153=0,1,0)</f>
        <v>1</v>
      </c>
      <c r="AR153" s="203">
        <f t="shared" ref="AR153" si="537">COUNTIFS($T$117:$NU$117,"&gt;0",$T$118:$NU$118,$S$152,$T$119:$NU$119,AR$152)</f>
        <v>0</v>
      </c>
      <c r="AS153" s="203">
        <f t="shared" ref="AS153:AS157" si="538">IF(AR153=0,1,0)</f>
        <v>1</v>
      </c>
      <c r="AT153" s="203">
        <f t="shared" ref="AT153" si="539">COUNTIFS($T$117:$NU$117,"&gt;0",$T$118:$NU$118,$S$152,$T$119:$NU$119,AT$152)</f>
        <v>0</v>
      </c>
      <c r="AU153" s="203">
        <f t="shared" ref="AU153:AU157" si="540">IF(AT153=0,1,0)</f>
        <v>1</v>
      </c>
      <c r="AV153" s="203">
        <f t="shared" ref="AV153" si="541">COUNTIFS($T$117:$NU$117,"&gt;0",$T$118:$NU$118,$S$152,$T$119:$NU$119,AV$152)</f>
        <v>0</v>
      </c>
      <c r="AW153" s="203">
        <f t="shared" ref="AW153:AW157" si="542">IF(AV153=0,1,0)</f>
        <v>1</v>
      </c>
      <c r="AX153" s="203">
        <f t="shared" ref="AX153" si="543">COUNTIFS($T$117:$NU$117,"&gt;0",$T$118:$NU$118,$S$152,$T$119:$NU$119,AX$152)</f>
        <v>0</v>
      </c>
      <c r="AY153" s="203">
        <f t="shared" ref="AY153:AY157" si="544">IF(AX153=0,1,0)</f>
        <v>1</v>
      </c>
      <c r="AZ153" s="203">
        <f t="shared" ref="AZ153" si="545">COUNTIFS($T$117:$NU$117,"&gt;0",$T$118:$NU$118,$S$152,$T$119:$NU$119,AZ$152)</f>
        <v>0</v>
      </c>
      <c r="BA153" s="203">
        <f t="shared" ref="BA153:BA157" si="546">IF(AZ153=0,1,0)</f>
        <v>1</v>
      </c>
      <c r="BB153" s="203">
        <f t="shared" ref="BB153" si="547">COUNTIFS($T$117:$NU$117,"&gt;0",$T$118:$NU$118,$S$152,$T$119:$NU$119,BB$152)</f>
        <v>0</v>
      </c>
      <c r="BC153" s="203">
        <f t="shared" ref="BC153:BC157" si="548">IF(BB153=0,1,0)</f>
        <v>1</v>
      </c>
      <c r="BD153" s="203">
        <f t="shared" ref="BD153" si="549">COUNTIFS($T$117:$NU$117,"&gt;0",$T$118:$NU$118,$S$152,$T$119:$NU$119,BD$152)</f>
        <v>0</v>
      </c>
      <c r="BE153" s="203">
        <f t="shared" ref="BE153:BE157" si="550">IF(BD153=0,1,0)</f>
        <v>1</v>
      </c>
      <c r="BF153" s="203">
        <f t="shared" ref="BF153" si="551">COUNTIFS($T$117:$NU$117,"&gt;0",$T$118:$NU$118,$S$152,$T$119:$NU$119,BF$152)</f>
        <v>0</v>
      </c>
      <c r="BG153" s="203">
        <f t="shared" ref="BG153:BG157" si="552">IF(BF153=0,1,0)</f>
        <v>1</v>
      </c>
      <c r="BH153" s="203">
        <f t="shared" ref="BH153" si="553">COUNTIFS($T$117:$NU$117,"&gt;0",$T$118:$NU$118,$S$152,$T$119:$NU$119,BH$152)</f>
        <v>0</v>
      </c>
      <c r="BI153" s="203">
        <f t="shared" ref="BI153:BI157" si="554">IF(BH153=0,1,0)</f>
        <v>1</v>
      </c>
      <c r="BJ153" s="203">
        <f t="shared" ref="BJ153" si="555">COUNTIFS($T$117:$NU$117,"&gt;0",$T$118:$NU$118,$S$152,$T$119:$NU$119,BJ$152)</f>
        <v>0</v>
      </c>
      <c r="BK153" s="203">
        <f t="shared" ref="BK153:BK157" si="556">IF(BJ153=0,1,0)</f>
        <v>1</v>
      </c>
      <c r="BL153" s="203">
        <f t="shared" ref="BL153" si="557">COUNTIFS($T$117:$NU$117,"&gt;0",$T$118:$NU$118,$S$152,$T$119:$NU$119,BL$152)</f>
        <v>0</v>
      </c>
      <c r="BM153" s="203">
        <f t="shared" ref="BM153:BM157" si="558">IF(BL153=0,1,0)</f>
        <v>1</v>
      </c>
      <c r="BN153" s="203">
        <f t="shared" ref="BN153" si="559">COUNTIFS($T$117:$NU$117,"&gt;0",$T$118:$NU$118,$S$152,$T$119:$NU$119,BN$152)</f>
        <v>0</v>
      </c>
      <c r="BO153" s="203">
        <f t="shared" ref="BO153:BO157" si="560">IF(BN153=0,1,0)</f>
        <v>1</v>
      </c>
      <c r="BP153" s="203">
        <f t="shared" ref="BP153" si="561">COUNTIFS($T$117:$NU$117,"&gt;0",$T$118:$NU$118,$S$152,$T$119:$NU$119,BP$152)</f>
        <v>0</v>
      </c>
      <c r="BQ153" s="203">
        <f t="shared" ref="BQ153:BQ157" si="562">IF(BP153=0,1,0)</f>
        <v>1</v>
      </c>
      <c r="BR153" s="203">
        <f t="shared" ref="BR153" si="563">COUNTIFS($T$117:$NU$117,"&gt;0",$T$118:$NU$118,$S$152,$T$119:$NU$119,BR$152)</f>
        <v>0</v>
      </c>
      <c r="BS153" s="203">
        <f t="shared" ref="BS153:BS157" si="564">IF(BR153=0,1,0)</f>
        <v>1</v>
      </c>
      <c r="BT153" s="203">
        <f t="shared" ref="BT153" si="565">COUNTIFS($T$117:$NU$117,"&gt;0",$T$118:$NU$118,$S$152,$T$119:$NU$119,BT$152)</f>
        <v>0</v>
      </c>
      <c r="BU153" s="203">
        <f t="shared" ref="BU153:BU157" si="566">IF(BT153=0,1,0)</f>
        <v>1</v>
      </c>
      <c r="BV153" s="114">
        <f>IF(AND(BX153=1,COUNTIFS($T$117:$NU$117,"&gt;0",$T$118:$NU$118,$S$152,$T$119:$NU$119,BV$152)=1),2,IF(AND(BX153=1,COUNTIFS($T$117:$NU$117,"&gt;0",$T$118:$NU$118,$S$152,$T$119:$NU$119,BV$152)=0),1,COUNTIFS($T$117:$NU$117,"&gt;0",$T$118:$NU$118,$S$152,$T$119:$NU$119,BV$152)))</f>
        <v>0</v>
      </c>
      <c r="BW153" s="219">
        <f t="shared" ref="BW153:BW157" si="567">IF(BV153=0,1,0)</f>
        <v>1</v>
      </c>
      <c r="BX153" s="203">
        <f t="shared" ref="BX153" si="568">COUNTIFS($T$117:$NU$117,"&gt;0",$T$118:$NU$118,$S$152,$T$119:$NU$119,BX$152)</f>
        <v>0</v>
      </c>
      <c r="BY153" s="203">
        <f t="shared" ref="BY153:BY157" si="569">IF(BX153=0,1,0)</f>
        <v>1</v>
      </c>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row>
    <row r="154" spans="13:385" s="7" customFormat="1" ht="12.95" customHeight="1" x14ac:dyDescent="0.2">
      <c r="M154" s="91"/>
      <c r="N154" s="220" t="str">
        <f>IF(O154=0,"No","Yes")</f>
        <v>No</v>
      </c>
      <c r="O154" s="220">
        <f>IF(AND(L39="",L41=""),0,IF(N158="Yes",0,IF(DAY(L39)&lt;&gt;DAY(L41),1,0)))</f>
        <v>0</v>
      </c>
      <c r="P154" s="6"/>
      <c r="Q154" s="6"/>
      <c r="R154" s="6"/>
      <c r="S154" s="171" t="s">
        <v>52</v>
      </c>
      <c r="T154" s="203">
        <f>COUNTIFS($T$123:$NU$123,"&gt;0",$T$124:$NU$124,$S$152,$T$125:$NU$125,T$152)</f>
        <v>0</v>
      </c>
      <c r="U154" s="203">
        <f t="shared" ref="U154:U157" si="570">IF(T154=0,1,0)</f>
        <v>1</v>
      </c>
      <c r="V154" s="203">
        <f t="shared" ref="V154" si="571">COUNTIFS($T$123:$NU$123,"&gt;0",$T$124:$NU$124,$S$152,$T$125:$NU$125,V$152)</f>
        <v>0</v>
      </c>
      <c r="W154" s="203">
        <f t="shared" si="516"/>
        <v>1</v>
      </c>
      <c r="X154" s="203">
        <f t="shared" ref="X154" si="572">COUNTIFS($T$123:$NU$123,"&gt;0",$T$124:$NU$124,$S$152,$T$125:$NU$125,X$152)</f>
        <v>0</v>
      </c>
      <c r="Y154" s="203">
        <f t="shared" si="518"/>
        <v>1</v>
      </c>
      <c r="Z154" s="203">
        <f t="shared" ref="Z154" si="573">COUNTIFS($T$123:$NU$123,"&gt;0",$T$124:$NU$124,$S$152,$T$125:$NU$125,Z$152)</f>
        <v>0</v>
      </c>
      <c r="AA154" s="203">
        <f t="shared" si="520"/>
        <v>1</v>
      </c>
      <c r="AB154" s="203">
        <f t="shared" ref="AB154" si="574">COUNTIFS($T$123:$NU$123,"&gt;0",$T$124:$NU$124,$S$152,$T$125:$NU$125,AB$152)</f>
        <v>0</v>
      </c>
      <c r="AC154" s="203">
        <f t="shared" si="522"/>
        <v>1</v>
      </c>
      <c r="AD154" s="203">
        <f t="shared" ref="AD154" si="575">COUNTIFS($T$123:$NU$123,"&gt;0",$T$124:$NU$124,$S$152,$T$125:$NU$125,AD$152)</f>
        <v>0</v>
      </c>
      <c r="AE154" s="203">
        <f t="shared" si="524"/>
        <v>1</v>
      </c>
      <c r="AF154" s="203">
        <f t="shared" ref="AF154" si="576">COUNTIFS($T$123:$NU$123,"&gt;0",$T$124:$NU$124,$S$152,$T$125:$NU$125,AF$152)</f>
        <v>0</v>
      </c>
      <c r="AG154" s="203">
        <f t="shared" si="526"/>
        <v>1</v>
      </c>
      <c r="AH154" s="203">
        <f t="shared" ref="AH154" si="577">COUNTIFS($T$123:$NU$123,"&gt;0",$T$124:$NU$124,$S$152,$T$125:$NU$125,AH$152)</f>
        <v>0</v>
      </c>
      <c r="AI154" s="203">
        <f t="shared" si="528"/>
        <v>1</v>
      </c>
      <c r="AJ154" s="203">
        <f t="shared" ref="AJ154" si="578">COUNTIFS($T$123:$NU$123,"&gt;0",$T$124:$NU$124,$S$152,$T$125:$NU$125,AJ$152)</f>
        <v>0</v>
      </c>
      <c r="AK154" s="203">
        <f t="shared" si="530"/>
        <v>1</v>
      </c>
      <c r="AL154" s="203">
        <f t="shared" ref="AL154" si="579">COUNTIFS($T$123:$NU$123,"&gt;0",$T$124:$NU$124,$S$152,$T$125:$NU$125,AL$152)</f>
        <v>0</v>
      </c>
      <c r="AM154" s="203">
        <f t="shared" si="532"/>
        <v>1</v>
      </c>
      <c r="AN154" s="203">
        <f t="shared" ref="AN154" si="580">COUNTIFS($T$123:$NU$123,"&gt;0",$T$124:$NU$124,$S$152,$T$125:$NU$125,AN$152)</f>
        <v>0</v>
      </c>
      <c r="AO154" s="203">
        <f t="shared" si="534"/>
        <v>1</v>
      </c>
      <c r="AP154" s="203">
        <f t="shared" ref="AP154" si="581">COUNTIFS($T$123:$NU$123,"&gt;0",$T$124:$NU$124,$S$152,$T$125:$NU$125,AP$152)</f>
        <v>0</v>
      </c>
      <c r="AQ154" s="203">
        <f t="shared" si="536"/>
        <v>1</v>
      </c>
      <c r="AR154" s="203">
        <f t="shared" ref="AR154" si="582">COUNTIFS($T$123:$NU$123,"&gt;0",$T$124:$NU$124,$S$152,$T$125:$NU$125,AR$152)</f>
        <v>0</v>
      </c>
      <c r="AS154" s="203">
        <f t="shared" si="538"/>
        <v>1</v>
      </c>
      <c r="AT154" s="203">
        <f t="shared" ref="AT154" si="583">COUNTIFS($T$123:$NU$123,"&gt;0",$T$124:$NU$124,$S$152,$T$125:$NU$125,AT$152)</f>
        <v>0</v>
      </c>
      <c r="AU154" s="203">
        <f t="shared" si="540"/>
        <v>1</v>
      </c>
      <c r="AV154" s="203">
        <f t="shared" ref="AV154" si="584">COUNTIFS($T$123:$NU$123,"&gt;0",$T$124:$NU$124,$S$152,$T$125:$NU$125,AV$152)</f>
        <v>0</v>
      </c>
      <c r="AW154" s="203">
        <f t="shared" si="542"/>
        <v>1</v>
      </c>
      <c r="AX154" s="203">
        <f t="shared" ref="AX154" si="585">COUNTIFS($T$123:$NU$123,"&gt;0",$T$124:$NU$124,$S$152,$T$125:$NU$125,AX$152)</f>
        <v>0</v>
      </c>
      <c r="AY154" s="203">
        <f t="shared" si="544"/>
        <v>1</v>
      </c>
      <c r="AZ154" s="203">
        <f t="shared" ref="AZ154" si="586">COUNTIFS($T$123:$NU$123,"&gt;0",$T$124:$NU$124,$S$152,$T$125:$NU$125,AZ$152)</f>
        <v>0</v>
      </c>
      <c r="BA154" s="203">
        <f t="shared" si="546"/>
        <v>1</v>
      </c>
      <c r="BB154" s="203">
        <f t="shared" ref="BB154" si="587">COUNTIFS($T$123:$NU$123,"&gt;0",$T$124:$NU$124,$S$152,$T$125:$NU$125,BB$152)</f>
        <v>0</v>
      </c>
      <c r="BC154" s="203">
        <f t="shared" si="548"/>
        <v>1</v>
      </c>
      <c r="BD154" s="203">
        <f t="shared" ref="BD154" si="588">COUNTIFS($T$123:$NU$123,"&gt;0",$T$124:$NU$124,$S$152,$T$125:$NU$125,BD$152)</f>
        <v>0</v>
      </c>
      <c r="BE154" s="203">
        <f t="shared" si="550"/>
        <v>1</v>
      </c>
      <c r="BF154" s="203">
        <f t="shared" ref="BF154" si="589">COUNTIFS($T$123:$NU$123,"&gt;0",$T$124:$NU$124,$S$152,$T$125:$NU$125,BF$152)</f>
        <v>0</v>
      </c>
      <c r="BG154" s="203">
        <f t="shared" si="552"/>
        <v>1</v>
      </c>
      <c r="BH154" s="203">
        <f t="shared" ref="BH154" si="590">COUNTIFS($T$123:$NU$123,"&gt;0",$T$124:$NU$124,$S$152,$T$125:$NU$125,BH$152)</f>
        <v>0</v>
      </c>
      <c r="BI154" s="203">
        <f t="shared" si="554"/>
        <v>1</v>
      </c>
      <c r="BJ154" s="203">
        <f t="shared" ref="BJ154" si="591">COUNTIFS($T$123:$NU$123,"&gt;0",$T$124:$NU$124,$S$152,$T$125:$NU$125,BJ$152)</f>
        <v>0</v>
      </c>
      <c r="BK154" s="203">
        <f t="shared" si="556"/>
        <v>1</v>
      </c>
      <c r="BL154" s="203">
        <f t="shared" ref="BL154" si="592">COUNTIFS($T$123:$NU$123,"&gt;0",$T$124:$NU$124,$S$152,$T$125:$NU$125,BL$152)</f>
        <v>0</v>
      </c>
      <c r="BM154" s="203">
        <f t="shared" si="558"/>
        <v>1</v>
      </c>
      <c r="BN154" s="203">
        <f t="shared" ref="BN154" si="593">COUNTIFS($T$123:$NU$123,"&gt;0",$T$124:$NU$124,$S$152,$T$125:$NU$125,BN$152)</f>
        <v>0</v>
      </c>
      <c r="BO154" s="203">
        <f t="shared" si="560"/>
        <v>1</v>
      </c>
      <c r="BP154" s="203">
        <f t="shared" ref="BP154" si="594">COUNTIFS($T$123:$NU$123,"&gt;0",$T$124:$NU$124,$S$152,$T$125:$NU$125,BP$152)</f>
        <v>0</v>
      </c>
      <c r="BQ154" s="203">
        <f t="shared" si="562"/>
        <v>1</v>
      </c>
      <c r="BR154" s="203">
        <f t="shared" ref="BR154" si="595">COUNTIFS($T$123:$NU$123,"&gt;0",$T$124:$NU$124,$S$152,$T$125:$NU$125,BR$152)</f>
        <v>0</v>
      </c>
      <c r="BS154" s="203">
        <f t="shared" si="564"/>
        <v>1</v>
      </c>
      <c r="BT154" s="203">
        <f t="shared" ref="BT154" si="596">COUNTIFS($T$123:$NU$123,"&gt;0",$T$124:$NU$124,$S$152,$T$125:$NU$125,BT$152)</f>
        <v>0</v>
      </c>
      <c r="BU154" s="203">
        <f t="shared" si="566"/>
        <v>1</v>
      </c>
      <c r="BV154" s="114">
        <f>IF(AND(BX154=1,COUNTIFS($T$123:$NU$123,"&gt;0",$T$124:$NU$124,$S$152,$T$125:$NU$125,BV$152)=1),2,IF(AND(BX154=1,COUNTIFS($T$123:$NU$123,"&gt;0",$T$124:$NU$124,$S$152,$T$125:$NU$125,BV$152)=0),1,COUNTIFS($T$123:$NU$123,"&gt;0",$T$124:$NU$124,$S$152,$T$125:$NU$125,BV$152)))</f>
        <v>0</v>
      </c>
      <c r="BW154" s="219">
        <f t="shared" si="567"/>
        <v>1</v>
      </c>
      <c r="BX154" s="203">
        <f t="shared" ref="BX154" si="597">COUNTIFS($T$123:$NU$123,"&gt;0",$T$124:$NU$124,$S$152,$T$125:$NU$125,BX$152)</f>
        <v>0</v>
      </c>
      <c r="BY154" s="203">
        <f t="shared" si="569"/>
        <v>1</v>
      </c>
      <c r="BZ154" s="6"/>
      <c r="CA154" s="6"/>
      <c r="CB154" s="6"/>
      <c r="CC154" s="6"/>
      <c r="CD154" s="91"/>
      <c r="CE154" s="91"/>
      <c r="CF154" s="91"/>
      <c r="CG154" s="91"/>
      <c r="CH154" s="91"/>
      <c r="CI154" s="91"/>
      <c r="CJ154" s="91"/>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1"/>
      <c r="DS154" s="91"/>
      <c r="DT154" s="91"/>
      <c r="DU154" s="91"/>
      <c r="DV154" s="91"/>
      <c r="DW154" s="91"/>
      <c r="DX154" s="91"/>
      <c r="DY154" s="91"/>
      <c r="DZ154" s="91"/>
      <c r="EA154" s="91"/>
      <c r="EB154" s="91"/>
      <c r="EC154" s="91"/>
      <c r="ED154" s="91"/>
      <c r="EE154" s="91"/>
      <c r="EF154" s="91"/>
      <c r="EG154" s="91"/>
      <c r="EH154" s="91"/>
      <c r="EI154" s="91"/>
      <c r="EJ154" s="91"/>
      <c r="EK154" s="91"/>
      <c r="EL154" s="91"/>
      <c r="EM154" s="91"/>
      <c r="EN154" s="91"/>
      <c r="EO154" s="91"/>
      <c r="EP154" s="91"/>
      <c r="EQ154" s="91"/>
      <c r="ER154" s="91"/>
      <c r="ES154" s="91"/>
      <c r="ET154" s="91"/>
      <c r="EU154" s="91"/>
      <c r="EV154" s="91"/>
      <c r="EW154" s="91"/>
      <c r="EX154" s="91"/>
      <c r="EY154" s="91"/>
      <c r="EZ154" s="91"/>
      <c r="FA154" s="91"/>
      <c r="FB154" s="91"/>
      <c r="FC154" s="91"/>
      <c r="FD154" s="91"/>
      <c r="FE154" s="91"/>
      <c r="FF154" s="91"/>
      <c r="FG154" s="91"/>
      <c r="FH154" s="91"/>
      <c r="FI154" s="91"/>
      <c r="FJ154" s="91"/>
      <c r="FK154" s="91"/>
      <c r="FL154" s="91"/>
      <c r="FM154" s="91"/>
      <c r="FN154" s="91"/>
      <c r="FO154" s="91"/>
      <c r="FP154" s="91"/>
      <c r="FQ154" s="91"/>
      <c r="FR154" s="91"/>
      <c r="FS154" s="91"/>
      <c r="FT154" s="91"/>
      <c r="FU154" s="91"/>
      <c r="FV154" s="91"/>
      <c r="FW154" s="91"/>
      <c r="FX154" s="91"/>
      <c r="FY154" s="91"/>
      <c r="FZ154" s="91"/>
      <c r="GA154" s="91"/>
      <c r="GB154" s="91"/>
      <c r="GC154" s="91"/>
      <c r="GD154" s="91"/>
      <c r="GE154" s="91"/>
      <c r="GF154" s="91"/>
      <c r="GG154" s="91"/>
      <c r="GH154" s="91"/>
      <c r="GI154" s="91"/>
      <c r="GJ154" s="91"/>
      <c r="GK154" s="91"/>
      <c r="GL154" s="91"/>
      <c r="GM154" s="91"/>
      <c r="GN154" s="91"/>
      <c r="GO154" s="91"/>
      <c r="GP154" s="91"/>
      <c r="GQ154" s="91"/>
      <c r="GR154" s="91"/>
      <c r="GS154" s="91"/>
      <c r="GT154" s="91"/>
      <c r="GU154" s="91"/>
      <c r="GV154" s="91"/>
      <c r="GW154" s="91"/>
      <c r="GX154" s="91"/>
      <c r="GY154" s="91"/>
      <c r="GZ154" s="91"/>
      <c r="HA154" s="91"/>
      <c r="HB154" s="91"/>
      <c r="HC154" s="91"/>
      <c r="HD154" s="91"/>
      <c r="HE154" s="91"/>
      <c r="HF154" s="91"/>
      <c r="HG154" s="91"/>
      <c r="HH154" s="91"/>
      <c r="HI154" s="91"/>
      <c r="HJ154" s="91"/>
      <c r="HK154" s="91"/>
      <c r="HL154" s="91"/>
      <c r="HM154" s="91"/>
      <c r="HN154" s="91"/>
      <c r="HO154" s="91"/>
      <c r="HP154" s="91"/>
      <c r="HQ154" s="91"/>
      <c r="HR154" s="91"/>
      <c r="HS154" s="91"/>
      <c r="HT154" s="91"/>
      <c r="HU154" s="91"/>
      <c r="HV154" s="91"/>
      <c r="HW154" s="91"/>
      <c r="HX154" s="91"/>
      <c r="HY154" s="91"/>
      <c r="HZ154" s="91"/>
      <c r="IA154" s="91"/>
      <c r="IB154" s="91"/>
      <c r="IC154" s="91"/>
      <c r="ID154" s="91"/>
      <c r="IE154" s="91"/>
      <c r="IF154" s="91"/>
      <c r="IG154" s="91"/>
      <c r="IH154" s="91"/>
      <c r="II154" s="91"/>
      <c r="IJ154" s="91"/>
      <c r="IK154" s="91"/>
      <c r="IL154" s="91"/>
      <c r="IM154" s="91"/>
      <c r="IN154" s="91"/>
      <c r="IO154" s="91"/>
      <c r="IP154" s="91"/>
      <c r="IQ154" s="91"/>
      <c r="IR154" s="91"/>
      <c r="IS154" s="91"/>
      <c r="IT154" s="91"/>
      <c r="IU154" s="91"/>
      <c r="IV154" s="91"/>
      <c r="IW154" s="91"/>
      <c r="IX154" s="91"/>
      <c r="IY154" s="91"/>
      <c r="IZ154" s="91"/>
      <c r="JA154" s="91"/>
      <c r="JB154" s="91"/>
      <c r="JC154" s="91"/>
      <c r="JD154" s="91"/>
      <c r="JE154" s="91"/>
      <c r="JF154" s="91"/>
      <c r="JG154" s="91"/>
      <c r="JH154" s="91"/>
      <c r="JI154" s="91"/>
      <c r="JJ154" s="91"/>
      <c r="JK154" s="91"/>
      <c r="JL154" s="91"/>
      <c r="JM154" s="91"/>
      <c r="JN154" s="91"/>
      <c r="JO154" s="91"/>
      <c r="JP154" s="91"/>
      <c r="JQ154" s="91"/>
      <c r="JR154" s="91"/>
      <c r="JS154" s="91"/>
      <c r="JT154" s="91"/>
      <c r="JU154" s="91"/>
      <c r="JV154" s="91"/>
      <c r="JW154" s="91"/>
      <c r="JX154" s="91"/>
      <c r="JY154" s="91"/>
      <c r="JZ154" s="91"/>
      <c r="KA154" s="91"/>
      <c r="KB154" s="91"/>
      <c r="KC154" s="91"/>
      <c r="KD154" s="91"/>
      <c r="KE154" s="91"/>
      <c r="KF154" s="91"/>
      <c r="KG154" s="91"/>
      <c r="KH154" s="91"/>
      <c r="KI154" s="91"/>
      <c r="KJ154" s="91"/>
      <c r="KK154" s="91"/>
      <c r="KL154" s="91"/>
      <c r="KM154" s="91"/>
      <c r="KN154" s="91"/>
      <c r="KO154" s="91"/>
      <c r="KP154" s="91"/>
      <c r="KQ154" s="91"/>
      <c r="KR154" s="91"/>
      <c r="KS154" s="91"/>
      <c r="KT154" s="91"/>
      <c r="KU154" s="91"/>
      <c r="KV154" s="91"/>
      <c r="KW154" s="91"/>
      <c r="KX154" s="91"/>
      <c r="KY154" s="91"/>
      <c r="KZ154" s="91"/>
      <c r="LA154" s="91"/>
      <c r="LB154" s="91"/>
      <c r="LC154" s="91"/>
      <c r="LD154" s="91"/>
      <c r="LE154" s="91"/>
      <c r="LF154" s="91"/>
      <c r="LG154" s="91"/>
      <c r="LH154" s="91"/>
      <c r="LI154" s="91"/>
      <c r="LJ154" s="91"/>
      <c r="LK154" s="91"/>
      <c r="LL154" s="91"/>
      <c r="LM154" s="91"/>
      <c r="LN154" s="91"/>
      <c r="LO154" s="91"/>
      <c r="LP154" s="91"/>
      <c r="LQ154" s="91"/>
      <c r="LR154" s="91"/>
      <c r="LS154" s="91"/>
      <c r="LT154" s="91"/>
      <c r="LU154" s="91"/>
      <c r="LV154" s="91"/>
      <c r="LW154" s="91"/>
      <c r="LX154" s="91"/>
      <c r="LY154" s="91"/>
      <c r="LZ154" s="91"/>
      <c r="MA154" s="91"/>
      <c r="MB154" s="91"/>
      <c r="MC154" s="91"/>
      <c r="MD154" s="91"/>
      <c r="ME154" s="91"/>
      <c r="MF154" s="91"/>
      <c r="MG154" s="91"/>
      <c r="MH154" s="91"/>
      <c r="MI154" s="91"/>
      <c r="MJ154" s="91"/>
      <c r="MK154" s="91"/>
      <c r="ML154" s="91"/>
      <c r="MM154" s="91"/>
      <c r="MN154" s="91"/>
      <c r="MO154" s="91"/>
      <c r="MP154" s="91"/>
      <c r="MQ154" s="91"/>
      <c r="MR154" s="91"/>
      <c r="MS154" s="91"/>
      <c r="MT154" s="91"/>
      <c r="MU154" s="91"/>
      <c r="MV154" s="91"/>
      <c r="MW154" s="91"/>
      <c r="MX154" s="91"/>
      <c r="MY154" s="91"/>
      <c r="MZ154" s="91"/>
      <c r="NA154" s="91"/>
      <c r="NB154" s="91"/>
      <c r="NC154" s="91"/>
      <c r="ND154" s="91"/>
      <c r="NE154" s="91"/>
      <c r="NF154" s="91"/>
      <c r="NG154" s="91"/>
      <c r="NH154" s="91"/>
      <c r="NI154" s="91"/>
      <c r="NJ154" s="91"/>
      <c r="NK154" s="91"/>
      <c r="NL154" s="91"/>
      <c r="NM154" s="91"/>
      <c r="NN154" s="91"/>
      <c r="NO154" s="91"/>
      <c r="NP154" s="91"/>
      <c r="NQ154" s="91"/>
      <c r="NR154" s="91"/>
      <c r="NS154" s="91"/>
      <c r="NT154" s="91"/>
      <c r="NU154" s="91"/>
    </row>
    <row r="155" spans="13:385" s="7" customFormat="1" ht="12.95" customHeight="1" x14ac:dyDescent="0.2">
      <c r="M155" s="91"/>
      <c r="N155" s="221" t="s">
        <v>143</v>
      </c>
      <c r="O155" s="222"/>
      <c r="P155" s="6"/>
      <c r="Q155" s="6"/>
      <c r="R155" s="6"/>
      <c r="S155" s="172" t="s">
        <v>68</v>
      </c>
      <c r="T155" s="203">
        <f>COUNTIFS($T$129:$NU$129,"&gt;0",$T$130:$NU$130,$S$152,$T$131:$NU$131,T$152)</f>
        <v>0</v>
      </c>
      <c r="U155" s="203">
        <f t="shared" si="570"/>
        <v>1</v>
      </c>
      <c r="V155" s="203">
        <f t="shared" ref="V155" si="598">COUNTIFS($T$129:$NU$129,"&gt;0",$T$130:$NU$130,$S$152,$T$131:$NU$131,V$152)</f>
        <v>0</v>
      </c>
      <c r="W155" s="203">
        <f t="shared" si="516"/>
        <v>1</v>
      </c>
      <c r="X155" s="203">
        <f t="shared" ref="X155" si="599">COUNTIFS($T$129:$NU$129,"&gt;0",$T$130:$NU$130,$S$152,$T$131:$NU$131,X$152)</f>
        <v>0</v>
      </c>
      <c r="Y155" s="203">
        <f t="shared" si="518"/>
        <v>1</v>
      </c>
      <c r="Z155" s="203">
        <f t="shared" ref="Z155" si="600">COUNTIFS($T$129:$NU$129,"&gt;0",$T$130:$NU$130,$S$152,$T$131:$NU$131,Z$152)</f>
        <v>0</v>
      </c>
      <c r="AA155" s="203">
        <f t="shared" si="520"/>
        <v>1</v>
      </c>
      <c r="AB155" s="203">
        <f t="shared" ref="AB155" si="601">COUNTIFS($T$129:$NU$129,"&gt;0",$T$130:$NU$130,$S$152,$T$131:$NU$131,AB$152)</f>
        <v>0</v>
      </c>
      <c r="AC155" s="203">
        <f t="shared" si="522"/>
        <v>1</v>
      </c>
      <c r="AD155" s="203">
        <f t="shared" ref="AD155" si="602">COUNTIFS($T$129:$NU$129,"&gt;0",$T$130:$NU$130,$S$152,$T$131:$NU$131,AD$152)</f>
        <v>0</v>
      </c>
      <c r="AE155" s="203">
        <f t="shared" si="524"/>
        <v>1</v>
      </c>
      <c r="AF155" s="203">
        <f t="shared" ref="AF155" si="603">COUNTIFS($T$129:$NU$129,"&gt;0",$T$130:$NU$130,$S$152,$T$131:$NU$131,AF$152)</f>
        <v>0</v>
      </c>
      <c r="AG155" s="203">
        <f t="shared" si="526"/>
        <v>1</v>
      </c>
      <c r="AH155" s="203">
        <f t="shared" ref="AH155" si="604">COUNTIFS($T$129:$NU$129,"&gt;0",$T$130:$NU$130,$S$152,$T$131:$NU$131,AH$152)</f>
        <v>0</v>
      </c>
      <c r="AI155" s="203">
        <f t="shared" si="528"/>
        <v>1</v>
      </c>
      <c r="AJ155" s="203">
        <f t="shared" ref="AJ155" si="605">COUNTIFS($T$129:$NU$129,"&gt;0",$T$130:$NU$130,$S$152,$T$131:$NU$131,AJ$152)</f>
        <v>0</v>
      </c>
      <c r="AK155" s="203">
        <f t="shared" si="530"/>
        <v>1</v>
      </c>
      <c r="AL155" s="203">
        <f t="shared" ref="AL155" si="606">COUNTIFS($T$129:$NU$129,"&gt;0",$T$130:$NU$130,$S$152,$T$131:$NU$131,AL$152)</f>
        <v>0</v>
      </c>
      <c r="AM155" s="203">
        <f t="shared" si="532"/>
        <v>1</v>
      </c>
      <c r="AN155" s="203">
        <f t="shared" ref="AN155" si="607">COUNTIFS($T$129:$NU$129,"&gt;0",$T$130:$NU$130,$S$152,$T$131:$NU$131,AN$152)</f>
        <v>0</v>
      </c>
      <c r="AO155" s="203">
        <f t="shared" si="534"/>
        <v>1</v>
      </c>
      <c r="AP155" s="203">
        <f t="shared" ref="AP155" si="608">COUNTIFS($T$129:$NU$129,"&gt;0",$T$130:$NU$130,$S$152,$T$131:$NU$131,AP$152)</f>
        <v>0</v>
      </c>
      <c r="AQ155" s="203">
        <f t="shared" si="536"/>
        <v>1</v>
      </c>
      <c r="AR155" s="203">
        <f t="shared" ref="AR155" si="609">COUNTIFS($T$129:$NU$129,"&gt;0",$T$130:$NU$130,$S$152,$T$131:$NU$131,AR$152)</f>
        <v>0</v>
      </c>
      <c r="AS155" s="203">
        <f t="shared" si="538"/>
        <v>1</v>
      </c>
      <c r="AT155" s="203">
        <f t="shared" ref="AT155" si="610">COUNTIFS($T$129:$NU$129,"&gt;0",$T$130:$NU$130,$S$152,$T$131:$NU$131,AT$152)</f>
        <v>0</v>
      </c>
      <c r="AU155" s="203">
        <f t="shared" si="540"/>
        <v>1</v>
      </c>
      <c r="AV155" s="203">
        <f t="shared" ref="AV155" si="611">COUNTIFS($T$129:$NU$129,"&gt;0",$T$130:$NU$130,$S$152,$T$131:$NU$131,AV$152)</f>
        <v>0</v>
      </c>
      <c r="AW155" s="203">
        <f t="shared" si="542"/>
        <v>1</v>
      </c>
      <c r="AX155" s="203">
        <f t="shared" ref="AX155" si="612">COUNTIFS($T$129:$NU$129,"&gt;0",$T$130:$NU$130,$S$152,$T$131:$NU$131,AX$152)</f>
        <v>0</v>
      </c>
      <c r="AY155" s="203">
        <f t="shared" si="544"/>
        <v>1</v>
      </c>
      <c r="AZ155" s="203">
        <f t="shared" ref="AZ155" si="613">COUNTIFS($T$129:$NU$129,"&gt;0",$T$130:$NU$130,$S$152,$T$131:$NU$131,AZ$152)</f>
        <v>0</v>
      </c>
      <c r="BA155" s="203">
        <f t="shared" si="546"/>
        <v>1</v>
      </c>
      <c r="BB155" s="203">
        <f t="shared" ref="BB155" si="614">COUNTIFS($T$129:$NU$129,"&gt;0",$T$130:$NU$130,$S$152,$T$131:$NU$131,BB$152)</f>
        <v>0</v>
      </c>
      <c r="BC155" s="203">
        <f t="shared" si="548"/>
        <v>1</v>
      </c>
      <c r="BD155" s="203">
        <f t="shared" ref="BD155" si="615">COUNTIFS($T$129:$NU$129,"&gt;0",$T$130:$NU$130,$S$152,$T$131:$NU$131,BD$152)</f>
        <v>0</v>
      </c>
      <c r="BE155" s="203">
        <f t="shared" si="550"/>
        <v>1</v>
      </c>
      <c r="BF155" s="203">
        <f t="shared" ref="BF155" si="616">COUNTIFS($T$129:$NU$129,"&gt;0",$T$130:$NU$130,$S$152,$T$131:$NU$131,BF$152)</f>
        <v>0</v>
      </c>
      <c r="BG155" s="203">
        <f t="shared" si="552"/>
        <v>1</v>
      </c>
      <c r="BH155" s="203">
        <f t="shared" ref="BH155" si="617">COUNTIFS($T$129:$NU$129,"&gt;0",$T$130:$NU$130,$S$152,$T$131:$NU$131,BH$152)</f>
        <v>0</v>
      </c>
      <c r="BI155" s="203">
        <f t="shared" si="554"/>
        <v>1</v>
      </c>
      <c r="BJ155" s="203">
        <f t="shared" ref="BJ155" si="618">COUNTIFS($T$129:$NU$129,"&gt;0",$T$130:$NU$130,$S$152,$T$131:$NU$131,BJ$152)</f>
        <v>0</v>
      </c>
      <c r="BK155" s="203">
        <f t="shared" si="556"/>
        <v>1</v>
      </c>
      <c r="BL155" s="203">
        <f t="shared" ref="BL155" si="619">COUNTIFS($T$129:$NU$129,"&gt;0",$T$130:$NU$130,$S$152,$T$131:$NU$131,BL$152)</f>
        <v>0</v>
      </c>
      <c r="BM155" s="203">
        <f t="shared" si="558"/>
        <v>1</v>
      </c>
      <c r="BN155" s="203">
        <f t="shared" ref="BN155" si="620">COUNTIFS($T$129:$NU$129,"&gt;0",$T$130:$NU$130,$S$152,$T$131:$NU$131,BN$152)</f>
        <v>0</v>
      </c>
      <c r="BO155" s="203">
        <f t="shared" si="560"/>
        <v>1</v>
      </c>
      <c r="BP155" s="203">
        <f t="shared" ref="BP155" si="621">COUNTIFS($T$129:$NU$129,"&gt;0",$T$130:$NU$130,$S$152,$T$131:$NU$131,BP$152)</f>
        <v>0</v>
      </c>
      <c r="BQ155" s="203">
        <f t="shared" si="562"/>
        <v>1</v>
      </c>
      <c r="BR155" s="203">
        <f t="shared" ref="BR155" si="622">COUNTIFS($T$129:$NU$129,"&gt;0",$T$130:$NU$130,$S$152,$T$131:$NU$131,BR$152)</f>
        <v>0</v>
      </c>
      <c r="BS155" s="203">
        <f t="shared" si="564"/>
        <v>1</v>
      </c>
      <c r="BT155" s="203">
        <f t="shared" ref="BT155" si="623">COUNTIFS($T$129:$NU$129,"&gt;0",$T$130:$NU$130,$S$152,$T$131:$NU$131,BT$152)</f>
        <v>0</v>
      </c>
      <c r="BU155" s="203">
        <f t="shared" si="566"/>
        <v>1</v>
      </c>
      <c r="BV155" s="114">
        <f>IF(AND(BX155=1,COUNTIFS($T$129:$NU$129,"&gt;0",$T$130:$NU$130,$S$152,$T$131:$NU$131,BV$152)=1),2,IF(AND(BX155=1,COUNTIFS($T$129:$NU$129,"&gt;0",$T$130:$NU$130,$S$152,$T$131:$NU$131,BV$152)=0),1,COUNTIFS($T$129:$NU$129,"&gt;0",$T$130:$NU$130,$S$152,$T$131:$NU$131,BV$152)))</f>
        <v>0</v>
      </c>
      <c r="BW155" s="219">
        <f t="shared" si="567"/>
        <v>1</v>
      </c>
      <c r="BX155" s="203">
        <f>COUNTIFS($T$129:$NU$129,"&gt;0",$T$130:$NU$130,$S$152,$T$131:$NU$131,BX$152)</f>
        <v>0</v>
      </c>
      <c r="BY155" s="203">
        <f t="shared" si="569"/>
        <v>1</v>
      </c>
      <c r="BZ155" s="6"/>
      <c r="CA155" s="6"/>
      <c r="CB155" s="6"/>
      <c r="CC155" s="6"/>
      <c r="CD155" s="91"/>
      <c r="CE155" s="91"/>
      <c r="CF155" s="91"/>
      <c r="CG155" s="91"/>
      <c r="CH155" s="91"/>
      <c r="CI155" s="91"/>
      <c r="CJ155" s="91"/>
      <c r="CK155" s="91"/>
      <c r="CL155" s="91"/>
      <c r="CM155" s="91"/>
      <c r="CN155" s="91"/>
      <c r="CO155" s="91"/>
      <c r="CP155" s="91"/>
      <c r="CQ155" s="91"/>
      <c r="CR155" s="91"/>
      <c r="CS155" s="91"/>
      <c r="CT155" s="91"/>
      <c r="CU155" s="91"/>
      <c r="CV155" s="91"/>
      <c r="CW155" s="91"/>
      <c r="CX155" s="91"/>
      <c r="CY155" s="91"/>
      <c r="CZ155" s="91"/>
      <c r="DA155" s="91"/>
      <c r="DB155" s="91"/>
      <c r="DC155" s="91"/>
      <c r="DD155" s="91"/>
      <c r="DE155" s="91"/>
      <c r="DF155" s="91"/>
      <c r="DG155" s="91"/>
      <c r="DH155" s="91"/>
      <c r="DI155" s="91"/>
      <c r="DJ155" s="91"/>
      <c r="DK155" s="91"/>
      <c r="DL155" s="91"/>
      <c r="DM155" s="91"/>
      <c r="DN155" s="91"/>
      <c r="DO155" s="91"/>
      <c r="DP155" s="91"/>
      <c r="DQ155" s="91"/>
      <c r="DR155" s="91"/>
      <c r="DS155" s="91"/>
      <c r="DT155" s="91"/>
      <c r="DU155" s="91"/>
      <c r="DV155" s="91"/>
      <c r="DW155" s="91"/>
      <c r="DX155" s="91"/>
      <c r="DY155" s="91"/>
      <c r="DZ155" s="91"/>
      <c r="EA155" s="91"/>
      <c r="EB155" s="91"/>
      <c r="EC155" s="91"/>
      <c r="ED155" s="91"/>
      <c r="EE155" s="91"/>
      <c r="EF155" s="91"/>
      <c r="EG155" s="91"/>
      <c r="EH155" s="91"/>
      <c r="EI155" s="91"/>
      <c r="EJ155" s="91"/>
      <c r="EK155" s="91"/>
      <c r="EL155" s="91"/>
      <c r="EM155" s="91"/>
      <c r="EN155" s="91"/>
      <c r="EO155" s="91"/>
      <c r="EP155" s="91"/>
      <c r="EQ155" s="91"/>
      <c r="ER155" s="91"/>
      <c r="ES155" s="91"/>
      <c r="ET155" s="91"/>
      <c r="EU155" s="91"/>
      <c r="EV155" s="91"/>
      <c r="EW155" s="91"/>
      <c r="EX155" s="91"/>
      <c r="EY155" s="91"/>
      <c r="EZ155" s="91"/>
      <c r="FA155" s="91"/>
      <c r="FB155" s="91"/>
      <c r="FC155" s="91"/>
      <c r="FD155" s="91"/>
      <c r="FE155" s="91"/>
      <c r="FF155" s="91"/>
      <c r="FG155" s="91"/>
      <c r="FH155" s="91"/>
      <c r="FI155" s="91"/>
      <c r="FJ155" s="91"/>
      <c r="FK155" s="91"/>
      <c r="FL155" s="91"/>
      <c r="FM155" s="91"/>
      <c r="FN155" s="91"/>
      <c r="FO155" s="91"/>
      <c r="FP155" s="91"/>
      <c r="FQ155" s="91"/>
      <c r="FR155" s="91"/>
      <c r="FS155" s="91"/>
      <c r="FT155" s="91"/>
      <c r="FU155" s="91"/>
      <c r="FV155" s="91"/>
      <c r="FW155" s="91"/>
      <c r="FX155" s="91"/>
      <c r="FY155" s="91"/>
      <c r="FZ155" s="91"/>
      <c r="GA155" s="91"/>
      <c r="GB155" s="91"/>
      <c r="GC155" s="91"/>
      <c r="GD155" s="91"/>
      <c r="GE155" s="91"/>
      <c r="GF155" s="91"/>
      <c r="GG155" s="91"/>
      <c r="GH155" s="91"/>
      <c r="GI155" s="91"/>
      <c r="GJ155" s="91"/>
      <c r="GK155" s="91"/>
      <c r="GL155" s="91"/>
      <c r="GM155" s="91"/>
      <c r="GN155" s="91"/>
      <c r="GO155" s="91"/>
      <c r="GP155" s="91"/>
      <c r="GQ155" s="91"/>
      <c r="GR155" s="91"/>
      <c r="GS155" s="91"/>
      <c r="GT155" s="91"/>
      <c r="GU155" s="91"/>
      <c r="GV155" s="91"/>
      <c r="GW155" s="91"/>
      <c r="GX155" s="91"/>
      <c r="GY155" s="91"/>
      <c r="GZ155" s="91"/>
      <c r="HA155" s="91"/>
      <c r="HB155" s="91"/>
      <c r="HC155" s="91"/>
      <c r="HD155" s="91"/>
      <c r="HE155" s="91"/>
      <c r="HF155" s="91"/>
      <c r="HG155" s="91"/>
      <c r="HH155" s="91"/>
      <c r="HI155" s="91"/>
      <c r="HJ155" s="91"/>
      <c r="HK155" s="91"/>
      <c r="HL155" s="91"/>
      <c r="HM155" s="91"/>
      <c r="HN155" s="91"/>
      <c r="HO155" s="91"/>
      <c r="HP155" s="91"/>
      <c r="HQ155" s="91"/>
      <c r="HR155" s="91"/>
      <c r="HS155" s="91"/>
      <c r="HT155" s="91"/>
      <c r="HU155" s="91"/>
      <c r="HV155" s="91"/>
      <c r="HW155" s="91"/>
      <c r="HX155" s="91"/>
      <c r="HY155" s="91"/>
      <c r="HZ155" s="91"/>
      <c r="IA155" s="91"/>
      <c r="IB155" s="91"/>
      <c r="IC155" s="91"/>
      <c r="ID155" s="91"/>
      <c r="IE155" s="91"/>
      <c r="IF155" s="91"/>
      <c r="IG155" s="91"/>
      <c r="IH155" s="91"/>
      <c r="II155" s="91"/>
      <c r="IJ155" s="91"/>
      <c r="IK155" s="91"/>
      <c r="IL155" s="91"/>
      <c r="IM155" s="91"/>
      <c r="IN155" s="91"/>
      <c r="IO155" s="91"/>
      <c r="IP155" s="91"/>
      <c r="IQ155" s="91"/>
      <c r="IR155" s="91"/>
      <c r="IS155" s="91"/>
      <c r="IT155" s="91"/>
      <c r="IU155" s="91"/>
      <c r="IV155" s="91"/>
      <c r="IW155" s="91"/>
      <c r="IX155" s="91"/>
      <c r="IY155" s="91"/>
      <c r="IZ155" s="91"/>
      <c r="JA155" s="91"/>
      <c r="JB155" s="91"/>
      <c r="JC155" s="91"/>
      <c r="JD155" s="91"/>
      <c r="JE155" s="91"/>
      <c r="JF155" s="91"/>
      <c r="JG155" s="91"/>
      <c r="JH155" s="91"/>
      <c r="JI155" s="91"/>
      <c r="JJ155" s="91"/>
      <c r="JK155" s="91"/>
      <c r="JL155" s="91"/>
      <c r="JM155" s="91"/>
      <c r="JN155" s="91"/>
      <c r="JO155" s="91"/>
      <c r="JP155" s="91"/>
      <c r="JQ155" s="91"/>
      <c r="JR155" s="91"/>
      <c r="JS155" s="91"/>
      <c r="JT155" s="91"/>
      <c r="JU155" s="91"/>
      <c r="JV155" s="91"/>
      <c r="JW155" s="91"/>
      <c r="JX155" s="91"/>
      <c r="JY155" s="91"/>
      <c r="JZ155" s="91"/>
      <c r="KA155" s="91"/>
      <c r="KB155" s="91"/>
      <c r="KC155" s="91"/>
      <c r="KD155" s="91"/>
      <c r="KE155" s="91"/>
      <c r="KF155" s="91"/>
      <c r="KG155" s="91"/>
      <c r="KH155" s="91"/>
      <c r="KI155" s="91"/>
      <c r="KJ155" s="91"/>
      <c r="KK155" s="91"/>
      <c r="KL155" s="91"/>
      <c r="KM155" s="91"/>
      <c r="KN155" s="91"/>
      <c r="KO155" s="91"/>
      <c r="KP155" s="91"/>
      <c r="KQ155" s="91"/>
      <c r="KR155" s="91"/>
      <c r="KS155" s="91"/>
      <c r="KT155" s="91"/>
      <c r="KU155" s="91"/>
      <c r="KV155" s="91"/>
      <c r="KW155" s="91"/>
      <c r="KX155" s="91"/>
      <c r="KY155" s="91"/>
      <c r="KZ155" s="91"/>
      <c r="LA155" s="91"/>
      <c r="LB155" s="91"/>
      <c r="LC155" s="91"/>
      <c r="LD155" s="91"/>
      <c r="LE155" s="91"/>
      <c r="LF155" s="91"/>
      <c r="LG155" s="91"/>
      <c r="LH155" s="91"/>
      <c r="LI155" s="91"/>
      <c r="LJ155" s="91"/>
      <c r="LK155" s="91"/>
      <c r="LL155" s="91"/>
      <c r="LM155" s="91"/>
      <c r="LN155" s="91"/>
      <c r="LO155" s="91"/>
      <c r="LP155" s="91"/>
      <c r="LQ155" s="91"/>
      <c r="LR155" s="91"/>
      <c r="LS155" s="91"/>
      <c r="LT155" s="91"/>
      <c r="LU155" s="91"/>
      <c r="LV155" s="91"/>
      <c r="LW155" s="91"/>
      <c r="LX155" s="91"/>
      <c r="LY155" s="91"/>
      <c r="LZ155" s="91"/>
      <c r="MA155" s="91"/>
      <c r="MB155" s="91"/>
      <c r="MC155" s="91"/>
      <c r="MD155" s="91"/>
      <c r="ME155" s="91"/>
      <c r="MF155" s="91"/>
      <c r="MG155" s="91"/>
      <c r="MH155" s="91"/>
      <c r="MI155" s="91"/>
      <c r="MJ155" s="91"/>
      <c r="MK155" s="91"/>
      <c r="ML155" s="91"/>
      <c r="MM155" s="91"/>
      <c r="MN155" s="91"/>
      <c r="MO155" s="91"/>
      <c r="MP155" s="91"/>
      <c r="MQ155" s="91"/>
      <c r="MR155" s="91"/>
      <c r="MS155" s="91"/>
      <c r="MT155" s="91"/>
      <c r="MU155" s="91"/>
      <c r="MV155" s="91"/>
      <c r="MW155" s="91"/>
      <c r="MX155" s="91"/>
      <c r="MY155" s="91"/>
      <c r="MZ155" s="91"/>
      <c r="NA155" s="91"/>
      <c r="NB155" s="91"/>
      <c r="NC155" s="91"/>
      <c r="ND155" s="91"/>
      <c r="NE155" s="91"/>
      <c r="NF155" s="91"/>
      <c r="NG155" s="91"/>
      <c r="NH155" s="91"/>
      <c r="NI155" s="91"/>
      <c r="NJ155" s="91"/>
      <c r="NK155" s="91"/>
      <c r="NL155" s="91"/>
      <c r="NM155" s="91"/>
      <c r="NN155" s="91"/>
      <c r="NO155" s="91"/>
      <c r="NP155" s="91"/>
      <c r="NQ155" s="91"/>
      <c r="NR155" s="91"/>
      <c r="NS155" s="91"/>
      <c r="NT155" s="91"/>
      <c r="NU155" s="91"/>
    </row>
    <row r="156" spans="13:385" s="7" customFormat="1" ht="12.95" customHeight="1" x14ac:dyDescent="0.2">
      <c r="M156" s="91"/>
      <c r="N156" s="223" t="str">
        <f>IF(O156&gt;0,"Yes","No")</f>
        <v>No</v>
      </c>
      <c r="O156" s="223">
        <f>SUM(BJ102:BL113)</f>
        <v>0</v>
      </c>
      <c r="P156" s="6"/>
      <c r="Q156" s="6"/>
      <c r="R156" s="6"/>
      <c r="S156" s="172" t="s">
        <v>69</v>
      </c>
      <c r="T156" s="203">
        <f>COUNTIFS($T$135:$NU$135,"&gt;0",$T$136:$NU$136,$S$152,$T$137:$NU$137,T$152)</f>
        <v>0</v>
      </c>
      <c r="U156" s="203">
        <f t="shared" si="570"/>
        <v>1</v>
      </c>
      <c r="V156" s="203">
        <f t="shared" ref="V156" si="624">COUNTIFS($T$135:$NU$135,"&gt;0",$T$136:$NU$136,$S$152,$T$137:$NU$137,V$152)</f>
        <v>0</v>
      </c>
      <c r="W156" s="203">
        <f t="shared" si="516"/>
        <v>1</v>
      </c>
      <c r="X156" s="203">
        <f t="shared" ref="X156" si="625">COUNTIFS($T$135:$NU$135,"&gt;0",$T$136:$NU$136,$S$152,$T$137:$NU$137,X$152)</f>
        <v>0</v>
      </c>
      <c r="Y156" s="203">
        <f t="shared" si="518"/>
        <v>1</v>
      </c>
      <c r="Z156" s="203">
        <f t="shared" ref="Z156" si="626">COUNTIFS($T$135:$NU$135,"&gt;0",$T$136:$NU$136,$S$152,$T$137:$NU$137,Z$152)</f>
        <v>0</v>
      </c>
      <c r="AA156" s="203">
        <f t="shared" si="520"/>
        <v>1</v>
      </c>
      <c r="AB156" s="203">
        <f t="shared" ref="AB156" si="627">COUNTIFS($T$135:$NU$135,"&gt;0",$T$136:$NU$136,$S$152,$T$137:$NU$137,AB$152)</f>
        <v>0</v>
      </c>
      <c r="AC156" s="203">
        <f t="shared" si="522"/>
        <v>1</v>
      </c>
      <c r="AD156" s="203">
        <f t="shared" ref="AD156" si="628">COUNTIFS($T$135:$NU$135,"&gt;0",$T$136:$NU$136,$S$152,$T$137:$NU$137,AD$152)</f>
        <v>0</v>
      </c>
      <c r="AE156" s="203">
        <f t="shared" si="524"/>
        <v>1</v>
      </c>
      <c r="AF156" s="203">
        <f t="shared" ref="AF156" si="629">COUNTIFS($T$135:$NU$135,"&gt;0",$T$136:$NU$136,$S$152,$T$137:$NU$137,AF$152)</f>
        <v>0</v>
      </c>
      <c r="AG156" s="203">
        <f t="shared" si="526"/>
        <v>1</v>
      </c>
      <c r="AH156" s="203">
        <f t="shared" ref="AH156" si="630">COUNTIFS($T$135:$NU$135,"&gt;0",$T$136:$NU$136,$S$152,$T$137:$NU$137,AH$152)</f>
        <v>0</v>
      </c>
      <c r="AI156" s="203">
        <f t="shared" si="528"/>
        <v>1</v>
      </c>
      <c r="AJ156" s="203">
        <f t="shared" ref="AJ156" si="631">COUNTIFS($T$135:$NU$135,"&gt;0",$T$136:$NU$136,$S$152,$T$137:$NU$137,AJ$152)</f>
        <v>0</v>
      </c>
      <c r="AK156" s="203">
        <f t="shared" si="530"/>
        <v>1</v>
      </c>
      <c r="AL156" s="203">
        <f t="shared" ref="AL156" si="632">COUNTIFS($T$135:$NU$135,"&gt;0",$T$136:$NU$136,$S$152,$T$137:$NU$137,AL$152)</f>
        <v>0</v>
      </c>
      <c r="AM156" s="203">
        <f t="shared" si="532"/>
        <v>1</v>
      </c>
      <c r="AN156" s="203">
        <f t="shared" ref="AN156" si="633">COUNTIFS($T$135:$NU$135,"&gt;0",$T$136:$NU$136,$S$152,$T$137:$NU$137,AN$152)</f>
        <v>0</v>
      </c>
      <c r="AO156" s="203">
        <f t="shared" si="534"/>
        <v>1</v>
      </c>
      <c r="AP156" s="203">
        <f t="shared" ref="AP156" si="634">COUNTIFS($T$135:$NU$135,"&gt;0",$T$136:$NU$136,$S$152,$T$137:$NU$137,AP$152)</f>
        <v>0</v>
      </c>
      <c r="AQ156" s="203">
        <f t="shared" si="536"/>
        <v>1</v>
      </c>
      <c r="AR156" s="203">
        <f t="shared" ref="AR156" si="635">COUNTIFS($T$135:$NU$135,"&gt;0",$T$136:$NU$136,$S$152,$T$137:$NU$137,AR$152)</f>
        <v>0</v>
      </c>
      <c r="AS156" s="203">
        <f t="shared" si="538"/>
        <v>1</v>
      </c>
      <c r="AT156" s="203">
        <f t="shared" ref="AT156" si="636">COUNTIFS($T$135:$NU$135,"&gt;0",$T$136:$NU$136,$S$152,$T$137:$NU$137,AT$152)</f>
        <v>0</v>
      </c>
      <c r="AU156" s="203">
        <f t="shared" si="540"/>
        <v>1</v>
      </c>
      <c r="AV156" s="203">
        <f t="shared" ref="AV156" si="637">COUNTIFS($T$135:$NU$135,"&gt;0",$T$136:$NU$136,$S$152,$T$137:$NU$137,AV$152)</f>
        <v>0</v>
      </c>
      <c r="AW156" s="203">
        <f t="shared" si="542"/>
        <v>1</v>
      </c>
      <c r="AX156" s="203">
        <f t="shared" ref="AX156" si="638">COUNTIFS($T$135:$NU$135,"&gt;0",$T$136:$NU$136,$S$152,$T$137:$NU$137,AX$152)</f>
        <v>0</v>
      </c>
      <c r="AY156" s="203">
        <f t="shared" si="544"/>
        <v>1</v>
      </c>
      <c r="AZ156" s="203">
        <f t="shared" ref="AZ156" si="639">COUNTIFS($T$135:$NU$135,"&gt;0",$T$136:$NU$136,$S$152,$T$137:$NU$137,AZ$152)</f>
        <v>0</v>
      </c>
      <c r="BA156" s="203">
        <f t="shared" si="546"/>
        <v>1</v>
      </c>
      <c r="BB156" s="203">
        <f t="shared" ref="BB156" si="640">COUNTIFS($T$135:$NU$135,"&gt;0",$T$136:$NU$136,$S$152,$T$137:$NU$137,BB$152)</f>
        <v>0</v>
      </c>
      <c r="BC156" s="203">
        <f t="shared" si="548"/>
        <v>1</v>
      </c>
      <c r="BD156" s="203">
        <f t="shared" ref="BD156" si="641">COUNTIFS($T$135:$NU$135,"&gt;0",$T$136:$NU$136,$S$152,$T$137:$NU$137,BD$152)</f>
        <v>0</v>
      </c>
      <c r="BE156" s="203">
        <f t="shared" si="550"/>
        <v>1</v>
      </c>
      <c r="BF156" s="203">
        <f t="shared" ref="BF156" si="642">COUNTIFS($T$135:$NU$135,"&gt;0",$T$136:$NU$136,$S$152,$T$137:$NU$137,BF$152)</f>
        <v>0</v>
      </c>
      <c r="BG156" s="203">
        <f t="shared" si="552"/>
        <v>1</v>
      </c>
      <c r="BH156" s="203">
        <f t="shared" ref="BH156" si="643">COUNTIFS($T$135:$NU$135,"&gt;0",$T$136:$NU$136,$S$152,$T$137:$NU$137,BH$152)</f>
        <v>0</v>
      </c>
      <c r="BI156" s="203">
        <f t="shared" si="554"/>
        <v>1</v>
      </c>
      <c r="BJ156" s="203">
        <f t="shared" ref="BJ156" si="644">COUNTIFS($T$135:$NU$135,"&gt;0",$T$136:$NU$136,$S$152,$T$137:$NU$137,BJ$152)</f>
        <v>0</v>
      </c>
      <c r="BK156" s="203">
        <f t="shared" si="556"/>
        <v>1</v>
      </c>
      <c r="BL156" s="203">
        <f t="shared" ref="BL156" si="645">COUNTIFS($T$135:$NU$135,"&gt;0",$T$136:$NU$136,$S$152,$T$137:$NU$137,BL$152)</f>
        <v>0</v>
      </c>
      <c r="BM156" s="203">
        <f t="shared" si="558"/>
        <v>1</v>
      </c>
      <c r="BN156" s="203">
        <f t="shared" ref="BN156" si="646">COUNTIFS($T$135:$NU$135,"&gt;0",$T$136:$NU$136,$S$152,$T$137:$NU$137,BN$152)</f>
        <v>0</v>
      </c>
      <c r="BO156" s="203">
        <f t="shared" si="560"/>
        <v>1</v>
      </c>
      <c r="BP156" s="203">
        <f t="shared" ref="BP156" si="647">COUNTIFS($T$135:$NU$135,"&gt;0",$T$136:$NU$136,$S$152,$T$137:$NU$137,BP$152)</f>
        <v>0</v>
      </c>
      <c r="BQ156" s="203">
        <f t="shared" si="562"/>
        <v>1</v>
      </c>
      <c r="BR156" s="203">
        <f t="shared" ref="BR156" si="648">COUNTIFS($T$135:$NU$135,"&gt;0",$T$136:$NU$136,$S$152,$T$137:$NU$137,BR$152)</f>
        <v>0</v>
      </c>
      <c r="BS156" s="203">
        <f t="shared" si="564"/>
        <v>1</v>
      </c>
      <c r="BT156" s="203">
        <f t="shared" ref="BT156" si="649">COUNTIFS($T$135:$NU$135,"&gt;0",$T$136:$NU$136,$S$152,$T$137:$NU$137,BT$152)</f>
        <v>0</v>
      </c>
      <c r="BU156" s="203">
        <f t="shared" si="566"/>
        <v>1</v>
      </c>
      <c r="BV156" s="114">
        <f>IF(AND(BX156=1,COUNTIFS($T$135:$NU$135,"&gt;0",$T$136:$NU$136,$S$152,$T$137:$NU$137,BV$152)=1),2,IF(AND(BX156=1,COUNTIFS($T$135:$NU$135,"&gt;0",$T$136:$NU$136,$S$152,$T$137:$NU$137,BV$152)=0),1,COUNTIFS($T$135:$NU$135,"&gt;0",$T$136:$NU$136,$S$152,$T$137:$NU$137,BV$152)))</f>
        <v>0</v>
      </c>
      <c r="BW156" s="219">
        <f t="shared" si="567"/>
        <v>1</v>
      </c>
      <c r="BX156" s="203">
        <f>COUNTIFS($T$135:$NU$135,"&gt;0",$T$136:$NU$136,$S$152,$T$137:$NU$137,BX$152)</f>
        <v>0</v>
      </c>
      <c r="BY156" s="203">
        <f t="shared" si="569"/>
        <v>1</v>
      </c>
      <c r="BZ156" s="6"/>
      <c r="CA156" s="6"/>
      <c r="CB156" s="6"/>
      <c r="CC156" s="6"/>
      <c r="CD156" s="91"/>
      <c r="CE156" s="91"/>
      <c r="CF156" s="91"/>
      <c r="CG156" s="91"/>
      <c r="CH156" s="91"/>
      <c r="CI156" s="91"/>
      <c r="CJ156" s="91"/>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1"/>
      <c r="DS156" s="91"/>
      <c r="DT156" s="91"/>
      <c r="DU156" s="91"/>
      <c r="DV156" s="91"/>
      <c r="DW156" s="91"/>
      <c r="DX156" s="91"/>
      <c r="DY156" s="91"/>
      <c r="DZ156" s="91"/>
      <c r="EA156" s="91"/>
      <c r="EB156" s="91"/>
      <c r="EC156" s="91"/>
      <c r="ED156" s="91"/>
      <c r="EE156" s="91"/>
      <c r="EF156" s="91"/>
      <c r="EG156" s="91"/>
      <c r="EH156" s="91"/>
      <c r="EI156" s="91"/>
      <c r="EJ156" s="91"/>
      <c r="EK156" s="91"/>
      <c r="EL156" s="91"/>
      <c r="EM156" s="91"/>
      <c r="EN156" s="91"/>
      <c r="EO156" s="91"/>
      <c r="EP156" s="91"/>
      <c r="EQ156" s="91"/>
      <c r="ER156" s="91"/>
      <c r="ES156" s="91"/>
      <c r="ET156" s="91"/>
      <c r="EU156" s="91"/>
      <c r="EV156" s="91"/>
      <c r="EW156" s="91"/>
      <c r="EX156" s="91"/>
      <c r="EY156" s="91"/>
      <c r="EZ156" s="91"/>
      <c r="FA156" s="91"/>
      <c r="FB156" s="91"/>
      <c r="FC156" s="91"/>
      <c r="FD156" s="91"/>
      <c r="FE156" s="91"/>
      <c r="FF156" s="91"/>
      <c r="FG156" s="91"/>
      <c r="FH156" s="91"/>
      <c r="FI156" s="91"/>
      <c r="FJ156" s="91"/>
      <c r="FK156" s="91"/>
      <c r="FL156" s="91"/>
      <c r="FM156" s="91"/>
      <c r="FN156" s="91"/>
      <c r="FO156" s="91"/>
      <c r="FP156" s="91"/>
      <c r="FQ156" s="91"/>
      <c r="FR156" s="91"/>
      <c r="FS156" s="91"/>
      <c r="FT156" s="91"/>
      <c r="FU156" s="91"/>
      <c r="FV156" s="91"/>
      <c r="FW156" s="91"/>
      <c r="FX156" s="91"/>
      <c r="FY156" s="91"/>
      <c r="FZ156" s="91"/>
      <c r="GA156" s="91"/>
      <c r="GB156" s="91"/>
      <c r="GC156" s="91"/>
      <c r="GD156" s="91"/>
      <c r="GE156" s="91"/>
      <c r="GF156" s="91"/>
      <c r="GG156" s="91"/>
      <c r="GH156" s="91"/>
      <c r="GI156" s="91"/>
      <c r="GJ156" s="91"/>
      <c r="GK156" s="91"/>
      <c r="GL156" s="91"/>
      <c r="GM156" s="91"/>
      <c r="GN156" s="91"/>
      <c r="GO156" s="91"/>
      <c r="GP156" s="91"/>
      <c r="GQ156" s="91"/>
      <c r="GR156" s="91"/>
      <c r="GS156" s="91"/>
      <c r="GT156" s="91"/>
      <c r="GU156" s="91"/>
      <c r="GV156" s="91"/>
      <c r="GW156" s="91"/>
      <c r="GX156" s="91"/>
      <c r="GY156" s="91"/>
      <c r="GZ156" s="91"/>
      <c r="HA156" s="91"/>
      <c r="HB156" s="91"/>
      <c r="HC156" s="91"/>
      <c r="HD156" s="91"/>
      <c r="HE156" s="91"/>
      <c r="HF156" s="91"/>
      <c r="HG156" s="91"/>
      <c r="HH156" s="91"/>
      <c r="HI156" s="91"/>
      <c r="HJ156" s="91"/>
      <c r="HK156" s="91"/>
      <c r="HL156" s="91"/>
      <c r="HM156" s="91"/>
      <c r="HN156" s="91"/>
      <c r="HO156" s="91"/>
      <c r="HP156" s="91"/>
      <c r="HQ156" s="91"/>
      <c r="HR156" s="91"/>
      <c r="HS156" s="91"/>
      <c r="HT156" s="91"/>
      <c r="HU156" s="91"/>
      <c r="HV156" s="91"/>
      <c r="HW156" s="91"/>
      <c r="HX156" s="91"/>
      <c r="HY156" s="91"/>
      <c r="HZ156" s="91"/>
      <c r="IA156" s="91"/>
      <c r="IB156" s="91"/>
      <c r="IC156" s="91"/>
      <c r="ID156" s="91"/>
      <c r="IE156" s="91"/>
      <c r="IF156" s="91"/>
      <c r="IG156" s="91"/>
      <c r="IH156" s="91"/>
      <c r="II156" s="91"/>
      <c r="IJ156" s="91"/>
      <c r="IK156" s="91"/>
      <c r="IL156" s="91"/>
      <c r="IM156" s="91"/>
      <c r="IN156" s="91"/>
      <c r="IO156" s="91"/>
      <c r="IP156" s="91"/>
      <c r="IQ156" s="91"/>
      <c r="IR156" s="91"/>
      <c r="IS156" s="91"/>
      <c r="IT156" s="91"/>
      <c r="IU156" s="91"/>
      <c r="IV156" s="91"/>
      <c r="IW156" s="91"/>
      <c r="IX156" s="91"/>
      <c r="IY156" s="91"/>
      <c r="IZ156" s="91"/>
      <c r="JA156" s="91"/>
      <c r="JB156" s="91"/>
      <c r="JC156" s="91"/>
      <c r="JD156" s="91"/>
      <c r="JE156" s="91"/>
      <c r="JF156" s="91"/>
      <c r="JG156" s="91"/>
      <c r="JH156" s="91"/>
      <c r="JI156" s="91"/>
      <c r="JJ156" s="91"/>
      <c r="JK156" s="91"/>
      <c r="JL156" s="91"/>
      <c r="JM156" s="91"/>
      <c r="JN156" s="91"/>
      <c r="JO156" s="91"/>
      <c r="JP156" s="91"/>
      <c r="JQ156" s="91"/>
      <c r="JR156" s="91"/>
      <c r="JS156" s="91"/>
      <c r="JT156" s="91"/>
      <c r="JU156" s="91"/>
      <c r="JV156" s="91"/>
      <c r="JW156" s="91"/>
      <c r="JX156" s="91"/>
      <c r="JY156" s="91"/>
      <c r="JZ156" s="91"/>
      <c r="KA156" s="91"/>
      <c r="KB156" s="91"/>
      <c r="KC156" s="91"/>
      <c r="KD156" s="91"/>
      <c r="KE156" s="91"/>
      <c r="KF156" s="91"/>
      <c r="KG156" s="91"/>
      <c r="KH156" s="91"/>
      <c r="KI156" s="91"/>
      <c r="KJ156" s="91"/>
      <c r="KK156" s="91"/>
      <c r="KL156" s="91"/>
      <c r="KM156" s="91"/>
      <c r="KN156" s="91"/>
      <c r="KO156" s="91"/>
      <c r="KP156" s="91"/>
      <c r="KQ156" s="91"/>
      <c r="KR156" s="91"/>
      <c r="KS156" s="91"/>
      <c r="KT156" s="91"/>
      <c r="KU156" s="91"/>
      <c r="KV156" s="91"/>
      <c r="KW156" s="91"/>
      <c r="KX156" s="91"/>
      <c r="KY156" s="91"/>
      <c r="KZ156" s="91"/>
      <c r="LA156" s="91"/>
      <c r="LB156" s="91"/>
      <c r="LC156" s="91"/>
      <c r="LD156" s="91"/>
      <c r="LE156" s="91"/>
      <c r="LF156" s="91"/>
      <c r="LG156" s="91"/>
      <c r="LH156" s="91"/>
      <c r="LI156" s="91"/>
      <c r="LJ156" s="91"/>
      <c r="LK156" s="91"/>
      <c r="LL156" s="91"/>
      <c r="LM156" s="91"/>
      <c r="LN156" s="91"/>
      <c r="LO156" s="91"/>
      <c r="LP156" s="91"/>
      <c r="LQ156" s="91"/>
      <c r="LR156" s="91"/>
      <c r="LS156" s="91"/>
      <c r="LT156" s="91"/>
      <c r="LU156" s="91"/>
      <c r="LV156" s="91"/>
      <c r="LW156" s="91"/>
      <c r="LX156" s="91"/>
      <c r="LY156" s="91"/>
      <c r="LZ156" s="91"/>
      <c r="MA156" s="91"/>
      <c r="MB156" s="91"/>
      <c r="MC156" s="91"/>
      <c r="MD156" s="91"/>
      <c r="ME156" s="91"/>
      <c r="MF156" s="91"/>
      <c r="MG156" s="91"/>
      <c r="MH156" s="91"/>
      <c r="MI156" s="91"/>
      <c r="MJ156" s="91"/>
      <c r="MK156" s="91"/>
      <c r="ML156" s="91"/>
      <c r="MM156" s="91"/>
      <c r="MN156" s="91"/>
      <c r="MO156" s="91"/>
      <c r="MP156" s="91"/>
      <c r="MQ156" s="91"/>
      <c r="MR156" s="91"/>
      <c r="MS156" s="91"/>
      <c r="MT156" s="91"/>
      <c r="MU156" s="91"/>
      <c r="MV156" s="91"/>
      <c r="MW156" s="91"/>
      <c r="MX156" s="91"/>
      <c r="MY156" s="91"/>
      <c r="MZ156" s="91"/>
      <c r="NA156" s="91"/>
      <c r="NB156" s="91"/>
      <c r="NC156" s="91"/>
      <c r="ND156" s="91"/>
      <c r="NE156" s="91"/>
      <c r="NF156" s="91"/>
      <c r="NG156" s="91"/>
      <c r="NH156" s="91"/>
      <c r="NI156" s="91"/>
      <c r="NJ156" s="91"/>
      <c r="NK156" s="91"/>
      <c r="NL156" s="91"/>
      <c r="NM156" s="91"/>
      <c r="NN156" s="91"/>
      <c r="NO156" s="91"/>
      <c r="NP156" s="91"/>
      <c r="NQ156" s="91"/>
      <c r="NR156" s="91"/>
      <c r="NS156" s="91"/>
      <c r="NT156" s="91"/>
      <c r="NU156" s="91"/>
    </row>
    <row r="157" spans="13:385" s="7" customFormat="1" ht="12.95" customHeight="1" x14ac:dyDescent="0.2">
      <c r="M157" s="91"/>
      <c r="N157" s="224" t="s">
        <v>144</v>
      </c>
      <c r="O157" s="225"/>
      <c r="P157" s="226"/>
      <c r="Q157" s="227"/>
      <c r="R157" s="227"/>
      <c r="S157" s="172" t="s">
        <v>70</v>
      </c>
      <c r="T157" s="203">
        <f>COUNTIFS($T$141:$NU$141,"&gt;0",$T$142:$NU$142,$S$152,$T$143:$NU$143,T$152)</f>
        <v>0</v>
      </c>
      <c r="U157" s="203">
        <f t="shared" si="570"/>
        <v>1</v>
      </c>
      <c r="V157" s="203">
        <f t="shared" ref="V157" si="650">COUNTIFS($T$141:$NU$141,"&gt;0",$T$142:$NU$142,$S$152,$T$143:$NU$143,V$152)</f>
        <v>0</v>
      </c>
      <c r="W157" s="203">
        <f t="shared" si="516"/>
        <v>1</v>
      </c>
      <c r="X157" s="203">
        <f t="shared" ref="X157" si="651">COUNTIFS($T$141:$NU$141,"&gt;0",$T$142:$NU$142,$S$152,$T$143:$NU$143,X$152)</f>
        <v>0</v>
      </c>
      <c r="Y157" s="203">
        <f t="shared" si="518"/>
        <v>1</v>
      </c>
      <c r="Z157" s="203">
        <f t="shared" ref="Z157" si="652">COUNTIFS($T$141:$NU$141,"&gt;0",$T$142:$NU$142,$S$152,$T$143:$NU$143,Z$152)</f>
        <v>0</v>
      </c>
      <c r="AA157" s="203">
        <f t="shared" si="520"/>
        <v>1</v>
      </c>
      <c r="AB157" s="203">
        <f t="shared" ref="AB157" si="653">COUNTIFS($T$141:$NU$141,"&gt;0",$T$142:$NU$142,$S$152,$T$143:$NU$143,AB$152)</f>
        <v>0</v>
      </c>
      <c r="AC157" s="203">
        <f t="shared" si="522"/>
        <v>1</v>
      </c>
      <c r="AD157" s="203">
        <f t="shared" ref="AD157" si="654">COUNTIFS($T$141:$NU$141,"&gt;0",$T$142:$NU$142,$S$152,$T$143:$NU$143,AD$152)</f>
        <v>0</v>
      </c>
      <c r="AE157" s="203">
        <f t="shared" si="524"/>
        <v>1</v>
      </c>
      <c r="AF157" s="203">
        <f t="shared" ref="AF157" si="655">COUNTIFS($T$141:$NU$141,"&gt;0",$T$142:$NU$142,$S$152,$T$143:$NU$143,AF$152)</f>
        <v>0</v>
      </c>
      <c r="AG157" s="203">
        <f t="shared" si="526"/>
        <v>1</v>
      </c>
      <c r="AH157" s="203">
        <f t="shared" ref="AH157" si="656">COUNTIFS($T$141:$NU$141,"&gt;0",$T$142:$NU$142,$S$152,$T$143:$NU$143,AH$152)</f>
        <v>0</v>
      </c>
      <c r="AI157" s="203">
        <f t="shared" si="528"/>
        <v>1</v>
      </c>
      <c r="AJ157" s="203">
        <f t="shared" ref="AJ157" si="657">COUNTIFS($T$141:$NU$141,"&gt;0",$T$142:$NU$142,$S$152,$T$143:$NU$143,AJ$152)</f>
        <v>0</v>
      </c>
      <c r="AK157" s="203">
        <f t="shared" si="530"/>
        <v>1</v>
      </c>
      <c r="AL157" s="203">
        <f t="shared" ref="AL157" si="658">COUNTIFS($T$141:$NU$141,"&gt;0",$T$142:$NU$142,$S$152,$T$143:$NU$143,AL$152)</f>
        <v>0</v>
      </c>
      <c r="AM157" s="203">
        <f t="shared" si="532"/>
        <v>1</v>
      </c>
      <c r="AN157" s="203">
        <f t="shared" ref="AN157" si="659">COUNTIFS($T$141:$NU$141,"&gt;0",$T$142:$NU$142,$S$152,$T$143:$NU$143,AN$152)</f>
        <v>0</v>
      </c>
      <c r="AO157" s="203">
        <f t="shared" si="534"/>
        <v>1</v>
      </c>
      <c r="AP157" s="203">
        <f t="shared" ref="AP157" si="660">COUNTIFS($T$141:$NU$141,"&gt;0",$T$142:$NU$142,$S$152,$T$143:$NU$143,AP$152)</f>
        <v>0</v>
      </c>
      <c r="AQ157" s="203">
        <f t="shared" si="536"/>
        <v>1</v>
      </c>
      <c r="AR157" s="203">
        <f t="shared" ref="AR157" si="661">COUNTIFS($T$141:$NU$141,"&gt;0",$T$142:$NU$142,$S$152,$T$143:$NU$143,AR$152)</f>
        <v>0</v>
      </c>
      <c r="AS157" s="203">
        <f t="shared" si="538"/>
        <v>1</v>
      </c>
      <c r="AT157" s="203">
        <f t="shared" ref="AT157" si="662">COUNTIFS($T$141:$NU$141,"&gt;0",$T$142:$NU$142,$S$152,$T$143:$NU$143,AT$152)</f>
        <v>0</v>
      </c>
      <c r="AU157" s="203">
        <f t="shared" si="540"/>
        <v>1</v>
      </c>
      <c r="AV157" s="203">
        <f t="shared" ref="AV157" si="663">COUNTIFS($T$141:$NU$141,"&gt;0",$T$142:$NU$142,$S$152,$T$143:$NU$143,AV$152)</f>
        <v>0</v>
      </c>
      <c r="AW157" s="203">
        <f t="shared" si="542"/>
        <v>1</v>
      </c>
      <c r="AX157" s="203">
        <f t="shared" ref="AX157" si="664">COUNTIFS($T$141:$NU$141,"&gt;0",$T$142:$NU$142,$S$152,$T$143:$NU$143,AX$152)</f>
        <v>0</v>
      </c>
      <c r="AY157" s="203">
        <f t="shared" si="544"/>
        <v>1</v>
      </c>
      <c r="AZ157" s="203">
        <f t="shared" ref="AZ157" si="665">COUNTIFS($T$141:$NU$141,"&gt;0",$T$142:$NU$142,$S$152,$T$143:$NU$143,AZ$152)</f>
        <v>0</v>
      </c>
      <c r="BA157" s="203">
        <f t="shared" si="546"/>
        <v>1</v>
      </c>
      <c r="BB157" s="203">
        <f t="shared" ref="BB157" si="666">COUNTIFS($T$141:$NU$141,"&gt;0",$T$142:$NU$142,$S$152,$T$143:$NU$143,BB$152)</f>
        <v>0</v>
      </c>
      <c r="BC157" s="203">
        <f t="shared" si="548"/>
        <v>1</v>
      </c>
      <c r="BD157" s="203">
        <f t="shared" ref="BD157" si="667">COUNTIFS($T$141:$NU$141,"&gt;0",$T$142:$NU$142,$S$152,$T$143:$NU$143,BD$152)</f>
        <v>0</v>
      </c>
      <c r="BE157" s="203">
        <f t="shared" si="550"/>
        <v>1</v>
      </c>
      <c r="BF157" s="203">
        <f t="shared" ref="BF157" si="668">COUNTIFS($T$141:$NU$141,"&gt;0",$T$142:$NU$142,$S$152,$T$143:$NU$143,BF$152)</f>
        <v>0</v>
      </c>
      <c r="BG157" s="203">
        <f t="shared" si="552"/>
        <v>1</v>
      </c>
      <c r="BH157" s="203">
        <f t="shared" ref="BH157" si="669">COUNTIFS($T$141:$NU$141,"&gt;0",$T$142:$NU$142,$S$152,$T$143:$NU$143,BH$152)</f>
        <v>0</v>
      </c>
      <c r="BI157" s="203">
        <f t="shared" si="554"/>
        <v>1</v>
      </c>
      <c r="BJ157" s="203">
        <f t="shared" ref="BJ157" si="670">COUNTIFS($T$141:$NU$141,"&gt;0",$T$142:$NU$142,$S$152,$T$143:$NU$143,BJ$152)</f>
        <v>0</v>
      </c>
      <c r="BK157" s="203">
        <f t="shared" si="556"/>
        <v>1</v>
      </c>
      <c r="BL157" s="203">
        <f t="shared" ref="BL157" si="671">COUNTIFS($T$141:$NU$141,"&gt;0",$T$142:$NU$142,$S$152,$T$143:$NU$143,BL$152)</f>
        <v>0</v>
      </c>
      <c r="BM157" s="203">
        <f t="shared" si="558"/>
        <v>1</v>
      </c>
      <c r="BN157" s="203">
        <f t="shared" ref="BN157" si="672">COUNTIFS($T$141:$NU$141,"&gt;0",$T$142:$NU$142,$S$152,$T$143:$NU$143,BN$152)</f>
        <v>0</v>
      </c>
      <c r="BO157" s="203">
        <f t="shared" si="560"/>
        <v>1</v>
      </c>
      <c r="BP157" s="203">
        <f t="shared" ref="BP157" si="673">COUNTIFS($T$141:$NU$141,"&gt;0",$T$142:$NU$142,$S$152,$T$143:$NU$143,BP$152)</f>
        <v>0</v>
      </c>
      <c r="BQ157" s="203">
        <f t="shared" si="562"/>
        <v>1</v>
      </c>
      <c r="BR157" s="203">
        <f t="shared" ref="BR157" si="674">COUNTIFS($T$141:$NU$141,"&gt;0",$T$142:$NU$142,$S$152,$T$143:$NU$143,BR$152)</f>
        <v>0</v>
      </c>
      <c r="BS157" s="203">
        <f t="shared" si="564"/>
        <v>1</v>
      </c>
      <c r="BT157" s="203">
        <f t="shared" ref="BT157" si="675">COUNTIFS($T$141:$NU$141,"&gt;0",$T$142:$NU$142,$S$152,$T$143:$NU$143,BT$152)</f>
        <v>0</v>
      </c>
      <c r="BU157" s="203">
        <f t="shared" si="566"/>
        <v>1</v>
      </c>
      <c r="BV157" s="114">
        <f>IF(AND(BX157=1,COUNTIFS($T$141:$NU$141,"&gt;0",$T$142:$NU$142,$S$152,$T$143:$NU$143,BV$152)=1),2,IF(AND(BX157=1,COUNTIFS($T$141:$NU$141,"&gt;0",$T$142:$NU$142,$S$152,$T$143:$NU$143,BV$152)=0),1,COUNTIFS($T$141:$NU$141,"&gt;0",$T$142:$NU$142,$S$152,$T$143:$NU$143,BV$152)))</f>
        <v>0</v>
      </c>
      <c r="BW157" s="219">
        <f t="shared" si="567"/>
        <v>1</v>
      </c>
      <c r="BX157" s="203">
        <f>COUNTIFS($T$141:$NU$141,"&gt;0",$T$142:$NU$142,$S$152,$T$143:$NU$143,BX$152)</f>
        <v>0</v>
      </c>
      <c r="BY157" s="203">
        <f t="shared" si="569"/>
        <v>1</v>
      </c>
      <c r="BZ157" s="6"/>
      <c r="CA157" s="6"/>
      <c r="CB157" s="6"/>
      <c r="CC157" s="6"/>
      <c r="CD157" s="91"/>
      <c r="CE157" s="91"/>
      <c r="CF157" s="91"/>
      <c r="CG157" s="91"/>
      <c r="CH157" s="91"/>
      <c r="CI157" s="91"/>
      <c r="CJ157" s="91"/>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1"/>
      <c r="DS157" s="91"/>
      <c r="DT157" s="91"/>
      <c r="DU157" s="91"/>
      <c r="DV157" s="91"/>
      <c r="DW157" s="91"/>
      <c r="DX157" s="91"/>
      <c r="DY157" s="91"/>
      <c r="DZ157" s="91"/>
      <c r="EA157" s="91"/>
      <c r="EB157" s="91"/>
      <c r="EC157" s="91"/>
      <c r="ED157" s="91"/>
      <c r="EE157" s="91"/>
      <c r="EF157" s="91"/>
      <c r="EG157" s="91"/>
      <c r="EH157" s="91"/>
      <c r="EI157" s="91"/>
      <c r="EJ157" s="91"/>
      <c r="EK157" s="91"/>
      <c r="EL157" s="91"/>
      <c r="EM157" s="91"/>
      <c r="EN157" s="91"/>
      <c r="EO157" s="91"/>
      <c r="EP157" s="91"/>
      <c r="EQ157" s="91"/>
      <c r="ER157" s="91"/>
      <c r="ES157" s="91"/>
      <c r="ET157" s="91"/>
      <c r="EU157" s="91"/>
      <c r="EV157" s="91"/>
      <c r="EW157" s="91"/>
      <c r="EX157" s="91"/>
      <c r="EY157" s="91"/>
      <c r="EZ157" s="91"/>
      <c r="FA157" s="91"/>
      <c r="FB157" s="91"/>
      <c r="FC157" s="91"/>
      <c r="FD157" s="91"/>
      <c r="FE157" s="91"/>
      <c r="FF157" s="91"/>
      <c r="FG157" s="91"/>
      <c r="FH157" s="91"/>
      <c r="FI157" s="91"/>
      <c r="FJ157" s="91"/>
      <c r="FK157" s="91"/>
      <c r="FL157" s="91"/>
      <c r="FM157" s="91"/>
      <c r="FN157" s="91"/>
      <c r="FO157" s="91"/>
      <c r="FP157" s="91"/>
      <c r="FQ157" s="91"/>
      <c r="FR157" s="91"/>
      <c r="FS157" s="91"/>
      <c r="FT157" s="91"/>
      <c r="FU157" s="91"/>
      <c r="FV157" s="91"/>
      <c r="FW157" s="91"/>
      <c r="FX157" s="91"/>
      <c r="FY157" s="91"/>
      <c r="FZ157" s="91"/>
      <c r="GA157" s="91"/>
      <c r="GB157" s="91"/>
      <c r="GC157" s="91"/>
      <c r="GD157" s="91"/>
      <c r="GE157" s="91"/>
      <c r="GF157" s="91"/>
      <c r="GG157" s="91"/>
      <c r="GH157" s="91"/>
      <c r="GI157" s="91"/>
      <c r="GJ157" s="91"/>
      <c r="GK157" s="91"/>
      <c r="GL157" s="91"/>
      <c r="GM157" s="91"/>
      <c r="GN157" s="91"/>
      <c r="GO157" s="91"/>
      <c r="GP157" s="91"/>
      <c r="GQ157" s="91"/>
      <c r="GR157" s="91"/>
      <c r="GS157" s="91"/>
      <c r="GT157" s="91"/>
      <c r="GU157" s="91"/>
      <c r="GV157" s="91"/>
      <c r="GW157" s="91"/>
      <c r="GX157" s="91"/>
      <c r="GY157" s="91"/>
      <c r="GZ157" s="91"/>
      <c r="HA157" s="91"/>
      <c r="HB157" s="91"/>
      <c r="HC157" s="91"/>
      <c r="HD157" s="91"/>
      <c r="HE157" s="91"/>
      <c r="HF157" s="91"/>
      <c r="HG157" s="91"/>
      <c r="HH157" s="91"/>
      <c r="HI157" s="91"/>
      <c r="HJ157" s="91"/>
      <c r="HK157" s="91"/>
      <c r="HL157" s="91"/>
      <c r="HM157" s="91"/>
      <c r="HN157" s="91"/>
      <c r="HO157" s="91"/>
      <c r="HP157" s="91"/>
      <c r="HQ157" s="91"/>
      <c r="HR157" s="91"/>
      <c r="HS157" s="91"/>
      <c r="HT157" s="91"/>
      <c r="HU157" s="91"/>
      <c r="HV157" s="91"/>
      <c r="HW157" s="91"/>
      <c r="HX157" s="91"/>
      <c r="HY157" s="91"/>
      <c r="HZ157" s="91"/>
      <c r="IA157" s="91"/>
      <c r="IB157" s="91"/>
      <c r="IC157" s="91"/>
      <c r="ID157" s="91"/>
      <c r="IE157" s="91"/>
      <c r="IF157" s="91"/>
      <c r="IG157" s="91"/>
      <c r="IH157" s="91"/>
      <c r="II157" s="91"/>
      <c r="IJ157" s="91"/>
      <c r="IK157" s="91"/>
      <c r="IL157" s="91"/>
      <c r="IM157" s="91"/>
      <c r="IN157" s="91"/>
      <c r="IO157" s="91"/>
      <c r="IP157" s="91"/>
      <c r="IQ157" s="91"/>
      <c r="IR157" s="91"/>
      <c r="IS157" s="91"/>
      <c r="IT157" s="91"/>
      <c r="IU157" s="91"/>
      <c r="IV157" s="91"/>
      <c r="IW157" s="91"/>
      <c r="IX157" s="91"/>
      <c r="IY157" s="91"/>
      <c r="IZ157" s="91"/>
      <c r="JA157" s="91"/>
      <c r="JB157" s="91"/>
      <c r="JC157" s="91"/>
      <c r="JD157" s="91"/>
      <c r="JE157" s="91"/>
      <c r="JF157" s="91"/>
      <c r="JG157" s="91"/>
      <c r="JH157" s="91"/>
      <c r="JI157" s="91"/>
      <c r="JJ157" s="91"/>
      <c r="JK157" s="91"/>
      <c r="JL157" s="91"/>
      <c r="JM157" s="91"/>
      <c r="JN157" s="91"/>
      <c r="JO157" s="91"/>
      <c r="JP157" s="91"/>
      <c r="JQ157" s="91"/>
      <c r="JR157" s="91"/>
      <c r="JS157" s="91"/>
      <c r="JT157" s="91"/>
      <c r="JU157" s="91"/>
      <c r="JV157" s="91"/>
      <c r="JW157" s="91"/>
      <c r="JX157" s="91"/>
      <c r="JY157" s="91"/>
      <c r="JZ157" s="91"/>
      <c r="KA157" s="91"/>
      <c r="KB157" s="91"/>
      <c r="KC157" s="91"/>
      <c r="KD157" s="91"/>
      <c r="KE157" s="91"/>
      <c r="KF157" s="91"/>
      <c r="KG157" s="91"/>
      <c r="KH157" s="91"/>
      <c r="KI157" s="91"/>
      <c r="KJ157" s="91"/>
      <c r="KK157" s="91"/>
      <c r="KL157" s="91"/>
      <c r="KM157" s="91"/>
      <c r="KN157" s="91"/>
      <c r="KO157" s="91"/>
      <c r="KP157" s="91"/>
      <c r="KQ157" s="91"/>
      <c r="KR157" s="91"/>
      <c r="KS157" s="91"/>
      <c r="KT157" s="91"/>
      <c r="KU157" s="91"/>
      <c r="KV157" s="91"/>
      <c r="KW157" s="91"/>
      <c r="KX157" s="91"/>
      <c r="KY157" s="91"/>
      <c r="KZ157" s="91"/>
      <c r="LA157" s="91"/>
      <c r="LB157" s="91"/>
      <c r="LC157" s="91"/>
      <c r="LD157" s="91"/>
      <c r="LE157" s="91"/>
      <c r="LF157" s="91"/>
      <c r="LG157" s="91"/>
      <c r="LH157" s="91"/>
      <c r="LI157" s="91"/>
      <c r="LJ157" s="91"/>
      <c r="LK157" s="91"/>
      <c r="LL157" s="91"/>
      <c r="LM157" s="91"/>
      <c r="LN157" s="91"/>
      <c r="LO157" s="91"/>
      <c r="LP157" s="91"/>
      <c r="LQ157" s="91"/>
      <c r="LR157" s="91"/>
      <c r="LS157" s="91"/>
      <c r="LT157" s="91"/>
      <c r="LU157" s="91"/>
      <c r="LV157" s="91"/>
      <c r="LW157" s="91"/>
      <c r="LX157" s="91"/>
      <c r="LY157" s="91"/>
      <c r="LZ157" s="91"/>
      <c r="MA157" s="91"/>
      <c r="MB157" s="91"/>
      <c r="MC157" s="91"/>
      <c r="MD157" s="91"/>
      <c r="ME157" s="91"/>
      <c r="MF157" s="91"/>
      <c r="MG157" s="91"/>
      <c r="MH157" s="91"/>
      <c r="MI157" s="91"/>
      <c r="MJ157" s="91"/>
      <c r="MK157" s="91"/>
      <c r="ML157" s="91"/>
      <c r="MM157" s="91"/>
      <c r="MN157" s="91"/>
      <c r="MO157" s="91"/>
      <c r="MP157" s="91"/>
      <c r="MQ157" s="91"/>
      <c r="MR157" s="91"/>
      <c r="MS157" s="91"/>
      <c r="MT157" s="91"/>
      <c r="MU157" s="91"/>
      <c r="MV157" s="91"/>
      <c r="MW157" s="91"/>
      <c r="MX157" s="91"/>
      <c r="MY157" s="91"/>
      <c r="MZ157" s="91"/>
      <c r="NA157" s="91"/>
      <c r="NB157" s="91"/>
      <c r="NC157" s="91"/>
      <c r="ND157" s="91"/>
      <c r="NE157" s="91"/>
      <c r="NF157" s="91"/>
      <c r="NG157" s="91"/>
      <c r="NH157" s="91"/>
      <c r="NI157" s="91"/>
      <c r="NJ157" s="91"/>
      <c r="NK157" s="91"/>
      <c r="NL157" s="91"/>
      <c r="NM157" s="91"/>
      <c r="NN157" s="91"/>
      <c r="NO157" s="91"/>
      <c r="NP157" s="91"/>
      <c r="NQ157" s="91"/>
      <c r="NR157" s="91"/>
      <c r="NS157" s="91"/>
      <c r="NT157" s="91"/>
      <c r="NU157" s="91"/>
    </row>
    <row r="158" spans="13:385" s="7" customFormat="1" ht="12.95" customHeight="1" x14ac:dyDescent="0.2">
      <c r="M158" s="91"/>
      <c r="N158" s="228" t="e">
        <f>L41-L39</f>
        <v>#VALUE!</v>
      </c>
      <c r="O158" s="228" t="e">
        <f>N158=366</f>
        <v>#VALUE!</v>
      </c>
      <c r="P158" s="227"/>
      <c r="Q158" s="227"/>
      <c r="R158" s="227"/>
      <c r="S158" s="6"/>
      <c r="T158" s="6">
        <f>IF(SUM(T153:T157)&gt;0,1,0)</f>
        <v>0</v>
      </c>
      <c r="U158" s="6"/>
      <c r="V158" s="6">
        <f t="shared" ref="V158" si="676">IF(SUM(V153:V157)&gt;0,1,0)</f>
        <v>0</v>
      </c>
      <c r="W158" s="6"/>
      <c r="X158" s="6">
        <f t="shared" ref="X158" si="677">IF(SUM(X153:X157)&gt;0,1,0)</f>
        <v>0</v>
      </c>
      <c r="Y158" s="6"/>
      <c r="Z158" s="6">
        <f t="shared" ref="Z158" si="678">IF(SUM(Z153:Z157)&gt;0,1,0)</f>
        <v>0</v>
      </c>
      <c r="AA158" s="6"/>
      <c r="AB158" s="6">
        <f t="shared" ref="AB158" si="679">IF(SUM(AB153:AB157)&gt;0,1,0)</f>
        <v>0</v>
      </c>
      <c r="AC158" s="6"/>
      <c r="AD158" s="6">
        <f t="shared" ref="AD158" si="680">IF(SUM(AD153:AD157)&gt;0,1,0)</f>
        <v>0</v>
      </c>
      <c r="AE158" s="6"/>
      <c r="AF158" s="6">
        <f t="shared" ref="AF158" si="681">IF(SUM(AF153:AF157)&gt;0,1,0)</f>
        <v>0</v>
      </c>
      <c r="AG158" s="6"/>
      <c r="AH158" s="6">
        <f t="shared" ref="AH158" si="682">IF(SUM(AH153:AH157)&gt;0,1,0)</f>
        <v>0</v>
      </c>
      <c r="AI158" s="6"/>
      <c r="AJ158" s="6">
        <f t="shared" ref="AJ158" si="683">IF(SUM(AJ153:AJ157)&gt;0,1,0)</f>
        <v>0</v>
      </c>
      <c r="AK158" s="6"/>
      <c r="AL158" s="6">
        <f t="shared" ref="AL158" si="684">IF(SUM(AL153:AL157)&gt;0,1,0)</f>
        <v>0</v>
      </c>
      <c r="AM158" s="6"/>
      <c r="AN158" s="6">
        <f t="shared" ref="AN158" si="685">IF(SUM(AN153:AN157)&gt;0,1,0)</f>
        <v>0</v>
      </c>
      <c r="AO158" s="6"/>
      <c r="AP158" s="6">
        <f t="shared" ref="AP158" si="686">IF(SUM(AP153:AP157)&gt;0,1,0)</f>
        <v>0</v>
      </c>
      <c r="AQ158" s="6"/>
      <c r="AR158" s="6">
        <f t="shared" ref="AR158" si="687">IF(SUM(AR153:AR157)&gt;0,1,0)</f>
        <v>0</v>
      </c>
      <c r="AS158" s="6"/>
      <c r="AT158" s="6">
        <f t="shared" ref="AT158" si="688">IF(SUM(AT153:AT157)&gt;0,1,0)</f>
        <v>0</v>
      </c>
      <c r="AU158" s="6"/>
      <c r="AV158" s="6">
        <f t="shared" ref="AV158" si="689">IF(SUM(AV153:AV157)&gt;0,1,0)</f>
        <v>0</v>
      </c>
      <c r="AW158" s="6"/>
      <c r="AX158" s="6">
        <f t="shared" ref="AX158" si="690">IF(SUM(AX153:AX157)&gt;0,1,0)</f>
        <v>0</v>
      </c>
      <c r="AY158" s="6"/>
      <c r="AZ158" s="6">
        <f t="shared" ref="AZ158" si="691">IF(SUM(AZ153:AZ157)&gt;0,1,0)</f>
        <v>0</v>
      </c>
      <c r="BA158" s="6"/>
      <c r="BB158" s="6">
        <f t="shared" ref="BB158" si="692">IF(SUM(BB153:BB157)&gt;0,1,0)</f>
        <v>0</v>
      </c>
      <c r="BC158" s="6"/>
      <c r="BD158" s="6">
        <f t="shared" ref="BD158" si="693">IF(SUM(BD153:BD157)&gt;0,1,0)</f>
        <v>0</v>
      </c>
      <c r="BE158" s="6"/>
      <c r="BF158" s="6">
        <f t="shared" ref="BF158" si="694">IF(SUM(BF153:BF157)&gt;0,1,0)</f>
        <v>0</v>
      </c>
      <c r="BG158" s="6"/>
      <c r="BH158" s="6">
        <f t="shared" ref="BH158" si="695">IF(SUM(BH153:BH157)&gt;0,1,0)</f>
        <v>0</v>
      </c>
      <c r="BI158" s="6"/>
      <c r="BJ158" s="6">
        <f t="shared" ref="BJ158" si="696">IF(SUM(BJ153:BJ157)&gt;0,1,0)</f>
        <v>0</v>
      </c>
      <c r="BK158" s="6"/>
      <c r="BL158" s="6">
        <f t="shared" ref="BL158" si="697">IF(SUM(BL153:BL157)&gt;0,1,0)</f>
        <v>0</v>
      </c>
      <c r="BM158" s="6"/>
      <c r="BN158" s="6">
        <f t="shared" ref="BN158" si="698">IF(SUM(BN153:BN157)&gt;0,1,0)</f>
        <v>0</v>
      </c>
      <c r="BO158" s="6"/>
      <c r="BP158" s="6">
        <f t="shared" ref="BP158" si="699">IF(SUM(BP153:BP157)&gt;0,1,0)</f>
        <v>0</v>
      </c>
      <c r="BQ158" s="6"/>
      <c r="BR158" s="6">
        <f t="shared" ref="BR158" si="700">IF(SUM(BR153:BR157)&gt;0,1,0)</f>
        <v>0</v>
      </c>
      <c r="BS158" s="6"/>
      <c r="BT158" s="6">
        <f t="shared" ref="BT158" si="701">IF(SUM(BT153:BT157)&gt;0,1,0)</f>
        <v>0</v>
      </c>
      <c r="BU158" s="6"/>
      <c r="BV158" s="6">
        <f t="shared" ref="BV158" si="702">IF(SUM(BV153:BV157)&gt;0,1,0)</f>
        <v>0</v>
      </c>
      <c r="BW158" s="6"/>
      <c r="BX158" s="6">
        <f t="shared" ref="BX158" si="703">IF(SUM(BX153:BX157)&gt;0,1,0)</f>
        <v>0</v>
      </c>
      <c r="BY158" s="6"/>
      <c r="BZ158" s="6"/>
      <c r="CA158" s="6"/>
      <c r="CB158" s="6"/>
      <c r="CC158" s="6"/>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c r="DN158" s="91"/>
      <c r="DO158" s="91"/>
      <c r="DP158" s="91"/>
      <c r="DQ158" s="91"/>
      <c r="DR158" s="91"/>
      <c r="DS158" s="91"/>
      <c r="DT158" s="91"/>
      <c r="DU158" s="91"/>
      <c r="DV158" s="91"/>
      <c r="DW158" s="91"/>
      <c r="DX158" s="91"/>
      <c r="DY158" s="91"/>
      <c r="DZ158" s="91"/>
      <c r="EA158" s="91"/>
      <c r="EB158" s="91"/>
      <c r="EC158" s="91"/>
      <c r="ED158" s="91"/>
      <c r="EE158" s="91"/>
      <c r="EF158" s="91"/>
      <c r="EG158" s="91"/>
      <c r="EH158" s="91"/>
      <c r="EI158" s="91"/>
      <c r="EJ158" s="91"/>
      <c r="EK158" s="91"/>
      <c r="EL158" s="91"/>
      <c r="EM158" s="91"/>
      <c r="EN158" s="91"/>
      <c r="EO158" s="91"/>
      <c r="EP158" s="91"/>
      <c r="EQ158" s="91"/>
      <c r="ER158" s="91"/>
      <c r="ES158" s="91"/>
      <c r="ET158" s="91"/>
      <c r="EU158" s="91"/>
      <c r="EV158" s="91"/>
      <c r="EW158" s="91"/>
      <c r="EX158" s="91"/>
      <c r="EY158" s="91"/>
      <c r="EZ158" s="91"/>
      <c r="FA158" s="91"/>
      <c r="FB158" s="91"/>
      <c r="FC158" s="91"/>
      <c r="FD158" s="91"/>
      <c r="FE158" s="91"/>
      <c r="FF158" s="91"/>
      <c r="FG158" s="91"/>
      <c r="FH158" s="91"/>
      <c r="FI158" s="91"/>
      <c r="FJ158" s="91"/>
      <c r="FK158" s="91"/>
      <c r="FL158" s="91"/>
      <c r="FM158" s="91"/>
      <c r="FN158" s="91"/>
      <c r="FO158" s="91"/>
      <c r="FP158" s="91"/>
      <c r="FQ158" s="91"/>
      <c r="FR158" s="91"/>
      <c r="FS158" s="91"/>
      <c r="FT158" s="91"/>
      <c r="FU158" s="91"/>
      <c r="FV158" s="91"/>
      <c r="FW158" s="91"/>
      <c r="FX158" s="91"/>
      <c r="FY158" s="91"/>
      <c r="FZ158" s="91"/>
      <c r="GA158" s="91"/>
      <c r="GB158" s="91"/>
      <c r="GC158" s="91"/>
      <c r="GD158" s="91"/>
      <c r="GE158" s="91"/>
      <c r="GF158" s="91"/>
      <c r="GG158" s="91"/>
      <c r="GH158" s="91"/>
      <c r="GI158" s="91"/>
      <c r="GJ158" s="91"/>
      <c r="GK158" s="91"/>
      <c r="GL158" s="91"/>
      <c r="GM158" s="91"/>
      <c r="GN158" s="91"/>
      <c r="GO158" s="91"/>
      <c r="GP158" s="91"/>
      <c r="GQ158" s="91"/>
      <c r="GR158" s="91"/>
      <c r="GS158" s="91"/>
      <c r="GT158" s="91"/>
      <c r="GU158" s="91"/>
      <c r="GV158" s="91"/>
      <c r="GW158" s="91"/>
      <c r="GX158" s="91"/>
      <c r="GY158" s="91"/>
      <c r="GZ158" s="91"/>
      <c r="HA158" s="91"/>
      <c r="HB158" s="91"/>
      <c r="HC158" s="91"/>
      <c r="HD158" s="91"/>
      <c r="HE158" s="91"/>
      <c r="HF158" s="91"/>
      <c r="HG158" s="91"/>
      <c r="HH158" s="91"/>
      <c r="HI158" s="91"/>
      <c r="HJ158" s="91"/>
      <c r="HK158" s="91"/>
      <c r="HL158" s="91"/>
      <c r="HM158" s="91"/>
      <c r="HN158" s="91"/>
      <c r="HO158" s="91"/>
      <c r="HP158" s="91"/>
      <c r="HQ158" s="91"/>
      <c r="HR158" s="91"/>
      <c r="HS158" s="91"/>
      <c r="HT158" s="91"/>
      <c r="HU158" s="91"/>
      <c r="HV158" s="91"/>
      <c r="HW158" s="91"/>
      <c r="HX158" s="91"/>
      <c r="HY158" s="91"/>
      <c r="HZ158" s="91"/>
      <c r="IA158" s="91"/>
      <c r="IB158" s="91"/>
      <c r="IC158" s="91"/>
      <c r="ID158" s="91"/>
      <c r="IE158" s="91"/>
      <c r="IF158" s="91"/>
      <c r="IG158" s="91"/>
      <c r="IH158" s="91"/>
      <c r="II158" s="91"/>
      <c r="IJ158" s="91"/>
      <c r="IK158" s="91"/>
      <c r="IL158" s="91"/>
      <c r="IM158" s="91"/>
      <c r="IN158" s="91"/>
      <c r="IO158" s="91"/>
      <c r="IP158" s="91"/>
      <c r="IQ158" s="91"/>
      <c r="IR158" s="91"/>
      <c r="IS158" s="91"/>
      <c r="IT158" s="91"/>
      <c r="IU158" s="91"/>
      <c r="IV158" s="91"/>
      <c r="IW158" s="91"/>
      <c r="IX158" s="91"/>
      <c r="IY158" s="91"/>
      <c r="IZ158" s="91"/>
      <c r="JA158" s="91"/>
      <c r="JB158" s="91"/>
      <c r="JC158" s="91"/>
      <c r="JD158" s="91"/>
      <c r="JE158" s="91"/>
      <c r="JF158" s="91"/>
      <c r="JG158" s="91"/>
      <c r="JH158" s="91"/>
      <c r="JI158" s="91"/>
      <c r="JJ158" s="91"/>
      <c r="JK158" s="91"/>
      <c r="JL158" s="91"/>
      <c r="JM158" s="91"/>
      <c r="JN158" s="91"/>
      <c r="JO158" s="91"/>
      <c r="JP158" s="91"/>
      <c r="JQ158" s="91"/>
      <c r="JR158" s="91"/>
      <c r="JS158" s="91"/>
      <c r="JT158" s="91"/>
      <c r="JU158" s="91"/>
      <c r="JV158" s="91"/>
      <c r="JW158" s="91"/>
      <c r="JX158" s="91"/>
      <c r="JY158" s="91"/>
      <c r="JZ158" s="91"/>
      <c r="KA158" s="91"/>
      <c r="KB158" s="91"/>
      <c r="KC158" s="91"/>
      <c r="KD158" s="91"/>
      <c r="KE158" s="91"/>
      <c r="KF158" s="91"/>
      <c r="KG158" s="91"/>
      <c r="KH158" s="91"/>
      <c r="KI158" s="91"/>
      <c r="KJ158" s="91"/>
      <c r="KK158" s="91"/>
      <c r="KL158" s="91"/>
      <c r="KM158" s="91"/>
      <c r="KN158" s="91"/>
      <c r="KO158" s="91"/>
      <c r="KP158" s="91"/>
      <c r="KQ158" s="91"/>
      <c r="KR158" s="91"/>
      <c r="KS158" s="91"/>
      <c r="KT158" s="91"/>
      <c r="KU158" s="91"/>
      <c r="KV158" s="91"/>
      <c r="KW158" s="91"/>
      <c r="KX158" s="91"/>
      <c r="KY158" s="91"/>
      <c r="KZ158" s="91"/>
      <c r="LA158" s="91"/>
      <c r="LB158" s="91"/>
      <c r="LC158" s="91"/>
      <c r="LD158" s="91"/>
      <c r="LE158" s="91"/>
      <c r="LF158" s="91"/>
      <c r="LG158" s="91"/>
      <c r="LH158" s="91"/>
      <c r="LI158" s="91"/>
      <c r="LJ158" s="91"/>
      <c r="LK158" s="91"/>
      <c r="LL158" s="91"/>
      <c r="LM158" s="91"/>
      <c r="LN158" s="91"/>
      <c r="LO158" s="91"/>
      <c r="LP158" s="91"/>
      <c r="LQ158" s="91"/>
      <c r="LR158" s="91"/>
      <c r="LS158" s="91"/>
      <c r="LT158" s="91"/>
      <c r="LU158" s="91"/>
      <c r="LV158" s="91"/>
      <c r="LW158" s="91"/>
      <c r="LX158" s="91"/>
      <c r="LY158" s="91"/>
      <c r="LZ158" s="91"/>
      <c r="MA158" s="91"/>
      <c r="MB158" s="91"/>
      <c r="MC158" s="91"/>
      <c r="MD158" s="91"/>
      <c r="ME158" s="91"/>
      <c r="MF158" s="91"/>
      <c r="MG158" s="91"/>
      <c r="MH158" s="91"/>
      <c r="MI158" s="91"/>
      <c r="MJ158" s="91"/>
      <c r="MK158" s="91"/>
      <c r="ML158" s="91"/>
      <c r="MM158" s="91"/>
      <c r="MN158" s="91"/>
      <c r="MO158" s="91"/>
      <c r="MP158" s="91"/>
      <c r="MQ158" s="91"/>
      <c r="MR158" s="91"/>
      <c r="MS158" s="91"/>
      <c r="MT158" s="91"/>
      <c r="MU158" s="91"/>
      <c r="MV158" s="91"/>
      <c r="MW158" s="91"/>
      <c r="MX158" s="91"/>
      <c r="MY158" s="91"/>
      <c r="MZ158" s="91"/>
      <c r="NA158" s="91"/>
      <c r="NB158" s="91"/>
      <c r="NC158" s="91"/>
      <c r="ND158" s="91"/>
      <c r="NE158" s="91"/>
      <c r="NF158" s="91"/>
      <c r="NG158" s="91"/>
      <c r="NH158" s="91"/>
      <c r="NI158" s="91"/>
      <c r="NJ158" s="91"/>
      <c r="NK158" s="91"/>
      <c r="NL158" s="91"/>
      <c r="NM158" s="91"/>
      <c r="NN158" s="91"/>
      <c r="NO158" s="91"/>
      <c r="NP158" s="91"/>
      <c r="NQ158" s="91"/>
      <c r="NR158" s="91"/>
      <c r="NS158" s="91"/>
      <c r="NT158" s="91"/>
      <c r="NU158" s="91"/>
    </row>
    <row r="159" spans="13:385" s="7" customFormat="1" ht="12.95" customHeight="1" x14ac:dyDescent="0.2">
      <c r="M159" s="91"/>
      <c r="N159" s="229" t="s">
        <v>145</v>
      </c>
      <c r="O159" s="230"/>
      <c r="P159" s="226"/>
      <c r="Q159" s="6"/>
      <c r="R159" s="197"/>
      <c r="S159" s="176">
        <v>3</v>
      </c>
      <c r="T159" s="198">
        <v>1</v>
      </c>
      <c r="U159" s="199" t="s">
        <v>108</v>
      </c>
      <c r="V159" s="200">
        <v>2</v>
      </c>
      <c r="W159" s="199" t="s">
        <v>109</v>
      </c>
      <c r="X159" s="200">
        <v>3</v>
      </c>
      <c r="Y159" s="199" t="s">
        <v>110</v>
      </c>
      <c r="Z159" s="200">
        <v>4</v>
      </c>
      <c r="AA159" s="199" t="s">
        <v>111</v>
      </c>
      <c r="AB159" s="200">
        <v>5</v>
      </c>
      <c r="AC159" s="199" t="s">
        <v>112</v>
      </c>
      <c r="AD159" s="200">
        <v>6</v>
      </c>
      <c r="AE159" s="199" t="s">
        <v>113</v>
      </c>
      <c r="AF159" s="200">
        <v>7</v>
      </c>
      <c r="AG159" s="199" t="s">
        <v>114</v>
      </c>
      <c r="AH159" s="200">
        <v>8</v>
      </c>
      <c r="AI159" s="199" t="s">
        <v>115</v>
      </c>
      <c r="AJ159" s="200">
        <v>9</v>
      </c>
      <c r="AK159" s="199" t="s">
        <v>116</v>
      </c>
      <c r="AL159" s="200">
        <v>10</v>
      </c>
      <c r="AM159" s="199" t="s">
        <v>117</v>
      </c>
      <c r="AN159" s="200">
        <v>11</v>
      </c>
      <c r="AO159" s="199" t="s">
        <v>118</v>
      </c>
      <c r="AP159" s="200">
        <v>12</v>
      </c>
      <c r="AQ159" s="199" t="s">
        <v>119</v>
      </c>
      <c r="AR159" s="200">
        <v>13</v>
      </c>
      <c r="AS159" s="199" t="s">
        <v>120</v>
      </c>
      <c r="AT159" s="200">
        <v>14</v>
      </c>
      <c r="AU159" s="199" t="s">
        <v>121</v>
      </c>
      <c r="AV159" s="200">
        <v>15</v>
      </c>
      <c r="AW159" s="199" t="s">
        <v>122</v>
      </c>
      <c r="AX159" s="200">
        <v>16</v>
      </c>
      <c r="AY159" s="199" t="s">
        <v>123</v>
      </c>
      <c r="AZ159" s="200">
        <v>17</v>
      </c>
      <c r="BA159" s="199" t="s">
        <v>124</v>
      </c>
      <c r="BB159" s="200">
        <v>18</v>
      </c>
      <c r="BC159" s="199" t="s">
        <v>125</v>
      </c>
      <c r="BD159" s="200">
        <v>19</v>
      </c>
      <c r="BE159" s="199" t="s">
        <v>126</v>
      </c>
      <c r="BF159" s="200">
        <v>20</v>
      </c>
      <c r="BG159" s="199" t="s">
        <v>127</v>
      </c>
      <c r="BH159" s="200">
        <v>21</v>
      </c>
      <c r="BI159" s="199" t="s">
        <v>128</v>
      </c>
      <c r="BJ159" s="200">
        <v>22</v>
      </c>
      <c r="BK159" s="199" t="s">
        <v>129</v>
      </c>
      <c r="BL159" s="200">
        <v>23</v>
      </c>
      <c r="BM159" s="199" t="s">
        <v>130</v>
      </c>
      <c r="BN159" s="200">
        <v>24</v>
      </c>
      <c r="BO159" s="199" t="s">
        <v>131</v>
      </c>
      <c r="BP159" s="200">
        <v>25</v>
      </c>
      <c r="BQ159" s="199" t="s">
        <v>132</v>
      </c>
      <c r="BR159" s="200">
        <v>26</v>
      </c>
      <c r="BS159" s="199" t="s">
        <v>133</v>
      </c>
      <c r="BT159" s="200">
        <v>27</v>
      </c>
      <c r="BU159" s="199" t="s">
        <v>134</v>
      </c>
      <c r="BV159" s="200">
        <v>28</v>
      </c>
      <c r="BW159" s="199" t="s">
        <v>135</v>
      </c>
      <c r="BX159" s="200">
        <v>29</v>
      </c>
      <c r="BY159" s="199" t="s">
        <v>136</v>
      </c>
      <c r="BZ159" s="200">
        <v>30</v>
      </c>
      <c r="CA159" s="199" t="s">
        <v>137</v>
      </c>
      <c r="CB159" s="200">
        <v>31</v>
      </c>
      <c r="CC159" s="199" t="s">
        <v>138</v>
      </c>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c r="EK159" s="91"/>
      <c r="EL159" s="91"/>
      <c r="EM159" s="91"/>
      <c r="EN159" s="91"/>
      <c r="EO159" s="91"/>
      <c r="EP159" s="91"/>
      <c r="EQ159" s="91"/>
      <c r="ER159" s="91"/>
      <c r="ES159" s="91"/>
      <c r="ET159" s="91"/>
      <c r="EU159" s="91"/>
      <c r="EV159" s="91"/>
      <c r="EW159" s="91"/>
      <c r="EX159" s="91"/>
      <c r="EY159" s="91"/>
      <c r="EZ159" s="91"/>
      <c r="FA159" s="91"/>
      <c r="FB159" s="91"/>
      <c r="FC159" s="91"/>
      <c r="FD159" s="91"/>
      <c r="FE159" s="91"/>
      <c r="FF159" s="91"/>
      <c r="FG159" s="91"/>
      <c r="FH159" s="91"/>
      <c r="FI159" s="91"/>
      <c r="FJ159" s="91"/>
      <c r="FK159" s="91"/>
      <c r="FL159" s="91"/>
      <c r="FM159" s="91"/>
      <c r="FN159" s="91"/>
      <c r="FO159" s="91"/>
      <c r="FP159" s="91"/>
      <c r="FQ159" s="91"/>
      <c r="FR159" s="91"/>
      <c r="FS159" s="91"/>
      <c r="FT159" s="91"/>
      <c r="FU159" s="91"/>
      <c r="FV159" s="91"/>
      <c r="FW159" s="91"/>
      <c r="FX159" s="91"/>
      <c r="FY159" s="91"/>
      <c r="FZ159" s="91"/>
      <c r="GA159" s="91"/>
      <c r="GB159" s="91"/>
      <c r="GC159" s="91"/>
      <c r="GD159" s="91"/>
      <c r="GE159" s="91"/>
      <c r="GF159" s="91"/>
      <c r="GG159" s="91"/>
      <c r="GH159" s="91"/>
      <c r="GI159" s="91"/>
      <c r="GJ159" s="91"/>
      <c r="GK159" s="91"/>
      <c r="GL159" s="91"/>
      <c r="GM159" s="91"/>
      <c r="GN159" s="91"/>
      <c r="GO159" s="91"/>
      <c r="GP159" s="91"/>
      <c r="GQ159" s="91"/>
      <c r="GR159" s="91"/>
      <c r="GS159" s="91"/>
      <c r="GT159" s="91"/>
      <c r="GU159" s="91"/>
      <c r="GV159" s="91"/>
      <c r="GW159" s="91"/>
      <c r="GX159" s="91"/>
      <c r="GY159" s="91"/>
      <c r="GZ159" s="91"/>
      <c r="HA159" s="91"/>
      <c r="HB159" s="91"/>
      <c r="HC159" s="91"/>
      <c r="HD159" s="91"/>
      <c r="HE159" s="91"/>
      <c r="HF159" s="91"/>
      <c r="HG159" s="91"/>
      <c r="HH159" s="91"/>
      <c r="HI159" s="91"/>
      <c r="HJ159" s="91"/>
      <c r="HK159" s="91"/>
      <c r="HL159" s="91"/>
      <c r="HM159" s="91"/>
      <c r="HN159" s="91"/>
      <c r="HO159" s="91"/>
      <c r="HP159" s="91"/>
      <c r="HQ159" s="91"/>
      <c r="HR159" s="91"/>
      <c r="HS159" s="91"/>
      <c r="HT159" s="91"/>
      <c r="HU159" s="91"/>
      <c r="HV159" s="91"/>
      <c r="HW159" s="91"/>
      <c r="HX159" s="91"/>
      <c r="HY159" s="91"/>
      <c r="HZ159" s="91"/>
      <c r="IA159" s="91"/>
      <c r="IB159" s="91"/>
      <c r="IC159" s="91"/>
      <c r="ID159" s="91"/>
      <c r="IE159" s="91"/>
      <c r="IF159" s="91"/>
      <c r="IG159" s="91"/>
      <c r="IH159" s="91"/>
      <c r="II159" s="91"/>
      <c r="IJ159" s="91"/>
      <c r="IK159" s="91"/>
      <c r="IL159" s="91"/>
      <c r="IM159" s="91"/>
      <c r="IN159" s="91"/>
      <c r="IO159" s="91"/>
      <c r="IP159" s="91"/>
      <c r="IQ159" s="91"/>
      <c r="IR159" s="91"/>
      <c r="IS159" s="91"/>
      <c r="IT159" s="91"/>
      <c r="IU159" s="91"/>
      <c r="IV159" s="91"/>
      <c r="IW159" s="91"/>
      <c r="IX159" s="91"/>
      <c r="IY159" s="91"/>
      <c r="IZ159" s="91"/>
      <c r="JA159" s="91"/>
      <c r="JB159" s="91"/>
      <c r="JC159" s="91"/>
      <c r="JD159" s="91"/>
      <c r="JE159" s="91"/>
      <c r="JF159" s="91"/>
      <c r="JG159" s="91"/>
      <c r="JH159" s="91"/>
      <c r="JI159" s="91"/>
      <c r="JJ159" s="91"/>
      <c r="JK159" s="91"/>
      <c r="JL159" s="91"/>
      <c r="JM159" s="91"/>
      <c r="JN159" s="91"/>
      <c r="JO159" s="91"/>
      <c r="JP159" s="91"/>
      <c r="JQ159" s="91"/>
      <c r="JR159" s="91"/>
      <c r="JS159" s="91"/>
      <c r="JT159" s="91"/>
      <c r="JU159" s="91"/>
      <c r="JV159" s="91"/>
      <c r="JW159" s="91"/>
      <c r="JX159" s="91"/>
      <c r="JY159" s="91"/>
      <c r="JZ159" s="91"/>
      <c r="KA159" s="91"/>
      <c r="KB159" s="91"/>
      <c r="KC159" s="91"/>
      <c r="KD159" s="91"/>
      <c r="KE159" s="91"/>
      <c r="KF159" s="91"/>
      <c r="KG159" s="91"/>
      <c r="KH159" s="91"/>
      <c r="KI159" s="91"/>
      <c r="KJ159" s="91"/>
      <c r="KK159" s="91"/>
      <c r="KL159" s="91"/>
      <c r="KM159" s="91"/>
      <c r="KN159" s="91"/>
      <c r="KO159" s="91"/>
      <c r="KP159" s="91"/>
      <c r="KQ159" s="91"/>
      <c r="KR159" s="91"/>
      <c r="KS159" s="91"/>
      <c r="KT159" s="91"/>
      <c r="KU159" s="91"/>
      <c r="KV159" s="91"/>
      <c r="KW159" s="91"/>
      <c r="KX159" s="91"/>
      <c r="KY159" s="91"/>
      <c r="KZ159" s="91"/>
      <c r="LA159" s="91"/>
      <c r="LB159" s="91"/>
      <c r="LC159" s="91"/>
      <c r="LD159" s="91"/>
      <c r="LE159" s="91"/>
      <c r="LF159" s="91"/>
      <c r="LG159" s="91"/>
      <c r="LH159" s="91"/>
      <c r="LI159" s="91"/>
      <c r="LJ159" s="91"/>
      <c r="LK159" s="91"/>
      <c r="LL159" s="91"/>
      <c r="LM159" s="91"/>
      <c r="LN159" s="91"/>
      <c r="LO159" s="91"/>
      <c r="LP159" s="91"/>
      <c r="LQ159" s="91"/>
      <c r="LR159" s="91"/>
      <c r="LS159" s="91"/>
      <c r="LT159" s="91"/>
      <c r="LU159" s="91"/>
      <c r="LV159" s="91"/>
      <c r="LW159" s="91"/>
      <c r="LX159" s="91"/>
      <c r="LY159" s="91"/>
      <c r="LZ159" s="91"/>
      <c r="MA159" s="91"/>
      <c r="MB159" s="91"/>
      <c r="MC159" s="91"/>
      <c r="MD159" s="91"/>
      <c r="ME159" s="91"/>
      <c r="MF159" s="91"/>
      <c r="MG159" s="91"/>
      <c r="MH159" s="91"/>
      <c r="MI159" s="91"/>
      <c r="MJ159" s="91"/>
      <c r="MK159" s="91"/>
      <c r="ML159" s="91"/>
      <c r="MM159" s="91"/>
      <c r="MN159" s="91"/>
      <c r="MO159" s="91"/>
      <c r="MP159" s="91"/>
      <c r="MQ159" s="91"/>
      <c r="MR159" s="91"/>
      <c r="MS159" s="91"/>
      <c r="MT159" s="91"/>
      <c r="MU159" s="91"/>
      <c r="MV159" s="91"/>
      <c r="MW159" s="91"/>
      <c r="MX159" s="91"/>
      <c r="MY159" s="91"/>
      <c r="MZ159" s="91"/>
      <c r="NA159" s="91"/>
      <c r="NB159" s="91"/>
      <c r="NC159" s="91"/>
      <c r="ND159" s="91"/>
      <c r="NE159" s="91"/>
      <c r="NF159" s="91"/>
      <c r="NG159" s="91"/>
      <c r="NH159" s="91"/>
      <c r="NI159" s="91"/>
      <c r="NJ159" s="91"/>
      <c r="NK159" s="91"/>
      <c r="NL159" s="91"/>
      <c r="NM159" s="91"/>
      <c r="NN159" s="91"/>
      <c r="NO159" s="91"/>
      <c r="NP159" s="91"/>
      <c r="NQ159" s="91"/>
      <c r="NR159" s="91"/>
      <c r="NS159" s="91"/>
      <c r="NT159" s="91"/>
      <c r="NU159" s="91"/>
    </row>
    <row r="160" spans="13:385" s="7" customFormat="1" ht="12.95" customHeight="1" x14ac:dyDescent="0.2">
      <c r="M160" s="91"/>
      <c r="N160" s="231" t="str">
        <f>IF(O160&gt;0,"Yes","No")</f>
        <v>No</v>
      </c>
      <c r="O160" s="231">
        <f>SUM(BN102:BP113)</f>
        <v>0</v>
      </c>
      <c r="P160" s="232"/>
      <c r="Q160" s="6"/>
      <c r="R160" s="6"/>
      <c r="S160" s="218" t="s">
        <v>32</v>
      </c>
      <c r="T160" s="203">
        <f>COUNTIFS($T$117:$NU$117,"&gt;0",$T$118:$NU$118,$S$159,$T$119:$NU$119,T$159)</f>
        <v>0</v>
      </c>
      <c r="U160" s="203">
        <f>IF(T160=0,1,0)</f>
        <v>1</v>
      </c>
      <c r="V160" s="203">
        <f t="shared" ref="V160" si="704">COUNTIFS($T$117:$NU$117,"&gt;0",$T$118:$NU$118,$S$159,$T$119:$NU$119,V$159)</f>
        <v>0</v>
      </c>
      <c r="W160" s="203">
        <f t="shared" ref="W160:W164" si="705">IF(V160=0,1,0)</f>
        <v>1</v>
      </c>
      <c r="X160" s="203">
        <f t="shared" ref="X160" si="706">COUNTIFS($T$117:$NU$117,"&gt;0",$T$118:$NU$118,$S$159,$T$119:$NU$119,X$159)</f>
        <v>0</v>
      </c>
      <c r="Y160" s="203">
        <f t="shared" ref="Y160:Y164" si="707">IF(X160=0,1,0)</f>
        <v>1</v>
      </c>
      <c r="Z160" s="203">
        <f t="shared" ref="Z160" si="708">COUNTIFS($T$117:$NU$117,"&gt;0",$T$118:$NU$118,$S$159,$T$119:$NU$119,Z$159)</f>
        <v>0</v>
      </c>
      <c r="AA160" s="203">
        <f t="shared" ref="AA160:AA164" si="709">IF(Z160=0,1,0)</f>
        <v>1</v>
      </c>
      <c r="AB160" s="203">
        <f t="shared" ref="AB160" si="710">COUNTIFS($T$117:$NU$117,"&gt;0",$T$118:$NU$118,$S$159,$T$119:$NU$119,AB$159)</f>
        <v>0</v>
      </c>
      <c r="AC160" s="203">
        <f t="shared" ref="AC160:AC164" si="711">IF(AB160=0,1,0)</f>
        <v>1</v>
      </c>
      <c r="AD160" s="203">
        <f t="shared" ref="AD160" si="712">COUNTIFS($T$117:$NU$117,"&gt;0",$T$118:$NU$118,$S$159,$T$119:$NU$119,AD$159)</f>
        <v>0</v>
      </c>
      <c r="AE160" s="203">
        <f t="shared" ref="AE160:AE164" si="713">IF(AD160=0,1,0)</f>
        <v>1</v>
      </c>
      <c r="AF160" s="203">
        <f t="shared" ref="AF160" si="714">COUNTIFS($T$117:$NU$117,"&gt;0",$T$118:$NU$118,$S$159,$T$119:$NU$119,AF$159)</f>
        <v>0</v>
      </c>
      <c r="AG160" s="203">
        <f t="shared" ref="AG160:AG164" si="715">IF(AF160=0,1,0)</f>
        <v>1</v>
      </c>
      <c r="AH160" s="203">
        <f t="shared" ref="AH160" si="716">COUNTIFS($T$117:$NU$117,"&gt;0",$T$118:$NU$118,$S$159,$T$119:$NU$119,AH$159)</f>
        <v>0</v>
      </c>
      <c r="AI160" s="203">
        <f t="shared" ref="AI160:AI164" si="717">IF(AH160=0,1,0)</f>
        <v>1</v>
      </c>
      <c r="AJ160" s="203">
        <f t="shared" ref="AJ160" si="718">COUNTIFS($T$117:$NU$117,"&gt;0",$T$118:$NU$118,$S$159,$T$119:$NU$119,AJ$159)</f>
        <v>0</v>
      </c>
      <c r="AK160" s="203">
        <f t="shared" ref="AK160:AK164" si="719">IF(AJ160=0,1,0)</f>
        <v>1</v>
      </c>
      <c r="AL160" s="203">
        <f t="shared" ref="AL160" si="720">COUNTIFS($T$117:$NU$117,"&gt;0",$T$118:$NU$118,$S$159,$T$119:$NU$119,AL$159)</f>
        <v>0</v>
      </c>
      <c r="AM160" s="203">
        <f t="shared" ref="AM160:AM164" si="721">IF(AL160=0,1,0)</f>
        <v>1</v>
      </c>
      <c r="AN160" s="203">
        <f t="shared" ref="AN160" si="722">COUNTIFS($T$117:$NU$117,"&gt;0",$T$118:$NU$118,$S$159,$T$119:$NU$119,AN$159)</f>
        <v>0</v>
      </c>
      <c r="AO160" s="203">
        <f t="shared" ref="AO160:AO164" si="723">IF(AN160=0,1,0)</f>
        <v>1</v>
      </c>
      <c r="AP160" s="203">
        <f t="shared" ref="AP160" si="724">COUNTIFS($T$117:$NU$117,"&gt;0",$T$118:$NU$118,$S$159,$T$119:$NU$119,AP$159)</f>
        <v>0</v>
      </c>
      <c r="AQ160" s="203">
        <f t="shared" ref="AQ160:AQ164" si="725">IF(AP160=0,1,0)</f>
        <v>1</v>
      </c>
      <c r="AR160" s="203">
        <f t="shared" ref="AR160" si="726">COUNTIFS($T$117:$NU$117,"&gt;0",$T$118:$NU$118,$S$159,$T$119:$NU$119,AR$159)</f>
        <v>0</v>
      </c>
      <c r="AS160" s="203">
        <f t="shared" ref="AS160:AS164" si="727">IF(AR160=0,1,0)</f>
        <v>1</v>
      </c>
      <c r="AT160" s="203">
        <f t="shared" ref="AT160" si="728">COUNTIFS($T$117:$NU$117,"&gt;0",$T$118:$NU$118,$S$159,$T$119:$NU$119,AT$159)</f>
        <v>0</v>
      </c>
      <c r="AU160" s="203">
        <f t="shared" ref="AU160:AU164" si="729">IF(AT160=0,1,0)</f>
        <v>1</v>
      </c>
      <c r="AV160" s="203">
        <f t="shared" ref="AV160" si="730">COUNTIFS($T$117:$NU$117,"&gt;0",$T$118:$NU$118,$S$159,$T$119:$NU$119,AV$159)</f>
        <v>0</v>
      </c>
      <c r="AW160" s="203">
        <f t="shared" ref="AW160:AW164" si="731">IF(AV160=0,1,0)</f>
        <v>1</v>
      </c>
      <c r="AX160" s="203">
        <f t="shared" ref="AX160" si="732">COUNTIFS($T$117:$NU$117,"&gt;0",$T$118:$NU$118,$S$159,$T$119:$NU$119,AX$159)</f>
        <v>0</v>
      </c>
      <c r="AY160" s="203">
        <f t="shared" ref="AY160:AY164" si="733">IF(AX160=0,1,0)</f>
        <v>1</v>
      </c>
      <c r="AZ160" s="203">
        <f t="shared" ref="AZ160" si="734">COUNTIFS($T$117:$NU$117,"&gt;0",$T$118:$NU$118,$S$159,$T$119:$NU$119,AZ$159)</f>
        <v>0</v>
      </c>
      <c r="BA160" s="203">
        <f t="shared" ref="BA160:BA164" si="735">IF(AZ160=0,1,0)</f>
        <v>1</v>
      </c>
      <c r="BB160" s="203">
        <f t="shared" ref="BB160" si="736">COUNTIFS($T$117:$NU$117,"&gt;0",$T$118:$NU$118,$S$159,$T$119:$NU$119,BB$159)</f>
        <v>0</v>
      </c>
      <c r="BC160" s="203">
        <f t="shared" ref="BC160:BC164" si="737">IF(BB160=0,1,0)</f>
        <v>1</v>
      </c>
      <c r="BD160" s="203">
        <f t="shared" ref="BD160" si="738">COUNTIFS($T$117:$NU$117,"&gt;0",$T$118:$NU$118,$S$159,$T$119:$NU$119,BD$159)</f>
        <v>0</v>
      </c>
      <c r="BE160" s="203">
        <f t="shared" ref="BE160:BE164" si="739">IF(BD160=0,1,0)</f>
        <v>1</v>
      </c>
      <c r="BF160" s="203">
        <f t="shared" ref="BF160" si="740">COUNTIFS($T$117:$NU$117,"&gt;0",$T$118:$NU$118,$S$159,$T$119:$NU$119,BF$159)</f>
        <v>0</v>
      </c>
      <c r="BG160" s="203">
        <f t="shared" ref="BG160:BG164" si="741">IF(BF160=0,1,0)</f>
        <v>1</v>
      </c>
      <c r="BH160" s="203">
        <f t="shared" ref="BH160" si="742">COUNTIFS($T$117:$NU$117,"&gt;0",$T$118:$NU$118,$S$159,$T$119:$NU$119,BH$159)</f>
        <v>0</v>
      </c>
      <c r="BI160" s="203">
        <f t="shared" ref="BI160:BI164" si="743">IF(BH160=0,1,0)</f>
        <v>1</v>
      </c>
      <c r="BJ160" s="203">
        <f t="shared" ref="BJ160" si="744">COUNTIFS($T$117:$NU$117,"&gt;0",$T$118:$NU$118,$S$159,$T$119:$NU$119,BJ$159)</f>
        <v>0</v>
      </c>
      <c r="BK160" s="203">
        <f t="shared" ref="BK160:BK164" si="745">IF(BJ160=0,1,0)</f>
        <v>1</v>
      </c>
      <c r="BL160" s="203">
        <f t="shared" ref="BL160" si="746">COUNTIFS($T$117:$NU$117,"&gt;0",$T$118:$NU$118,$S$159,$T$119:$NU$119,BL$159)</f>
        <v>0</v>
      </c>
      <c r="BM160" s="203">
        <f t="shared" ref="BM160:BM164" si="747">IF(BL160=0,1,0)</f>
        <v>1</v>
      </c>
      <c r="BN160" s="203">
        <f t="shared" ref="BN160" si="748">COUNTIFS($T$117:$NU$117,"&gt;0",$T$118:$NU$118,$S$159,$T$119:$NU$119,BN$159)</f>
        <v>0</v>
      </c>
      <c r="BO160" s="203">
        <f t="shared" ref="BO160:BO164" si="749">IF(BN160=0,1,0)</f>
        <v>1</v>
      </c>
      <c r="BP160" s="203">
        <f t="shared" ref="BP160" si="750">COUNTIFS($T$117:$NU$117,"&gt;0",$T$118:$NU$118,$S$159,$T$119:$NU$119,BP$159)</f>
        <v>0</v>
      </c>
      <c r="BQ160" s="203">
        <f t="shared" ref="BQ160:BQ164" si="751">IF(BP160=0,1,0)</f>
        <v>1</v>
      </c>
      <c r="BR160" s="203">
        <f t="shared" ref="BR160" si="752">COUNTIFS($T$117:$NU$117,"&gt;0",$T$118:$NU$118,$S$159,$T$119:$NU$119,BR$159)</f>
        <v>0</v>
      </c>
      <c r="BS160" s="203">
        <f t="shared" ref="BS160:BS164" si="753">IF(BR160=0,1,0)</f>
        <v>1</v>
      </c>
      <c r="BT160" s="203">
        <f t="shared" ref="BT160" si="754">COUNTIFS($T$117:$NU$117,"&gt;0",$T$118:$NU$118,$S$159,$T$119:$NU$119,BT$159)</f>
        <v>0</v>
      </c>
      <c r="BU160" s="203">
        <f t="shared" ref="BU160:BU164" si="755">IF(BT160=0,1,0)</f>
        <v>1</v>
      </c>
      <c r="BV160" s="203">
        <f t="shared" ref="BV160" si="756">COUNTIFS($T$117:$NU$117,"&gt;0",$T$118:$NU$118,$S$159,$T$119:$NU$119,BV$159)</f>
        <v>0</v>
      </c>
      <c r="BW160" s="203">
        <f t="shared" ref="BW160:BW164" si="757">IF(BV160=0,1,0)</f>
        <v>1</v>
      </c>
      <c r="BX160" s="203">
        <f t="shared" ref="BX160" si="758">COUNTIFS($T$117:$NU$117,"&gt;0",$T$118:$NU$118,$S$159,$T$119:$NU$119,BX$159)</f>
        <v>0</v>
      </c>
      <c r="BY160" s="203">
        <f t="shared" ref="BY160:BY164" si="759">IF(BX160=0,1,0)</f>
        <v>1</v>
      </c>
      <c r="BZ160" s="203">
        <f t="shared" ref="BZ160" si="760">COUNTIFS($T$117:$NU$117,"&gt;0",$T$118:$NU$118,$S$159,$T$119:$NU$119,BZ$159)</f>
        <v>0</v>
      </c>
      <c r="CA160" s="203">
        <f t="shared" ref="CA160:CA164" si="761">IF(BZ160=0,1,0)</f>
        <v>1</v>
      </c>
      <c r="CB160" s="203">
        <f t="shared" ref="CB160" si="762">COUNTIFS($T$117:$NU$117,"&gt;0",$T$118:$NU$118,$S$159,$T$119:$NU$119,CB$159)</f>
        <v>0</v>
      </c>
      <c r="CC160" s="203">
        <f t="shared" ref="CC160:CC164" si="763">IF(CB160=0,1,0)</f>
        <v>1</v>
      </c>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c r="FU160" s="91"/>
      <c r="FV160" s="91"/>
      <c r="FW160" s="91"/>
      <c r="FX160" s="91"/>
      <c r="FY160" s="91"/>
      <c r="FZ160" s="91"/>
      <c r="GA160" s="91"/>
      <c r="GB160" s="91"/>
      <c r="GC160" s="91"/>
      <c r="GD160" s="91"/>
      <c r="GE160" s="91"/>
      <c r="GF160" s="91"/>
      <c r="GG160" s="91"/>
      <c r="GH160" s="91"/>
      <c r="GI160" s="91"/>
      <c r="GJ160" s="91"/>
      <c r="GK160" s="91"/>
      <c r="GL160" s="91"/>
      <c r="GM160" s="91"/>
      <c r="GN160" s="91"/>
      <c r="GO160" s="91"/>
      <c r="GP160" s="91"/>
      <c r="GQ160" s="91"/>
      <c r="GR160" s="91"/>
      <c r="GS160" s="91"/>
      <c r="GT160" s="91"/>
      <c r="GU160" s="91"/>
      <c r="GV160" s="91"/>
      <c r="GW160" s="91"/>
      <c r="GX160" s="91"/>
      <c r="GY160" s="91"/>
      <c r="GZ160" s="91"/>
      <c r="HA160" s="91"/>
      <c r="HB160" s="91"/>
      <c r="HC160" s="91"/>
      <c r="HD160" s="91"/>
      <c r="HE160" s="91"/>
      <c r="HF160" s="91"/>
      <c r="HG160" s="91"/>
      <c r="HH160" s="91"/>
      <c r="HI160" s="91"/>
      <c r="HJ160" s="91"/>
      <c r="HK160" s="91"/>
      <c r="HL160" s="91"/>
      <c r="HM160" s="91"/>
      <c r="HN160" s="91"/>
      <c r="HO160" s="91"/>
      <c r="HP160" s="91"/>
      <c r="HQ160" s="91"/>
      <c r="HR160" s="91"/>
      <c r="HS160" s="91"/>
      <c r="HT160" s="91"/>
      <c r="HU160" s="91"/>
      <c r="HV160" s="91"/>
      <c r="HW160" s="91"/>
      <c r="HX160" s="91"/>
      <c r="HY160" s="91"/>
      <c r="HZ160" s="91"/>
      <c r="IA160" s="91"/>
      <c r="IB160" s="91"/>
      <c r="IC160" s="91"/>
      <c r="ID160" s="91"/>
      <c r="IE160" s="91"/>
      <c r="IF160" s="91"/>
      <c r="IG160" s="91"/>
      <c r="IH160" s="91"/>
      <c r="II160" s="91"/>
      <c r="IJ160" s="91"/>
      <c r="IK160" s="91"/>
      <c r="IL160" s="91"/>
      <c r="IM160" s="91"/>
      <c r="IN160" s="91"/>
      <c r="IO160" s="91"/>
      <c r="IP160" s="91"/>
      <c r="IQ160" s="91"/>
      <c r="IR160" s="91"/>
      <c r="IS160" s="91"/>
      <c r="IT160" s="91"/>
      <c r="IU160" s="91"/>
      <c r="IV160" s="91"/>
      <c r="IW160" s="91"/>
      <c r="IX160" s="91"/>
      <c r="IY160" s="91"/>
      <c r="IZ160" s="91"/>
      <c r="JA160" s="91"/>
      <c r="JB160" s="91"/>
      <c r="JC160" s="91"/>
      <c r="JD160" s="91"/>
      <c r="JE160" s="91"/>
      <c r="JF160" s="91"/>
      <c r="JG160" s="91"/>
      <c r="JH160" s="91"/>
      <c r="JI160" s="91"/>
      <c r="JJ160" s="91"/>
      <c r="JK160" s="91"/>
      <c r="JL160" s="91"/>
      <c r="JM160" s="91"/>
      <c r="JN160" s="91"/>
      <c r="JO160" s="91"/>
      <c r="JP160" s="91"/>
      <c r="JQ160" s="91"/>
      <c r="JR160" s="91"/>
      <c r="JS160" s="91"/>
      <c r="JT160" s="91"/>
      <c r="JU160" s="91"/>
      <c r="JV160" s="91"/>
      <c r="JW160" s="91"/>
      <c r="JX160" s="91"/>
      <c r="JY160" s="91"/>
      <c r="JZ160" s="91"/>
      <c r="KA160" s="91"/>
      <c r="KB160" s="91"/>
      <c r="KC160" s="91"/>
      <c r="KD160" s="91"/>
      <c r="KE160" s="91"/>
      <c r="KF160" s="91"/>
      <c r="KG160" s="91"/>
      <c r="KH160" s="91"/>
      <c r="KI160" s="91"/>
      <c r="KJ160" s="91"/>
      <c r="KK160" s="91"/>
      <c r="KL160" s="91"/>
      <c r="KM160" s="91"/>
      <c r="KN160" s="91"/>
      <c r="KO160" s="91"/>
      <c r="KP160" s="91"/>
      <c r="KQ160" s="91"/>
      <c r="KR160" s="91"/>
      <c r="KS160" s="91"/>
      <c r="KT160" s="91"/>
      <c r="KU160" s="91"/>
      <c r="KV160" s="91"/>
      <c r="KW160" s="91"/>
      <c r="KX160" s="91"/>
      <c r="KY160" s="91"/>
      <c r="KZ160" s="91"/>
      <c r="LA160" s="91"/>
      <c r="LB160" s="91"/>
      <c r="LC160" s="91"/>
      <c r="LD160" s="91"/>
      <c r="LE160" s="91"/>
      <c r="LF160" s="91"/>
      <c r="LG160" s="91"/>
      <c r="LH160" s="91"/>
      <c r="LI160" s="91"/>
      <c r="LJ160" s="91"/>
      <c r="LK160" s="91"/>
      <c r="LL160" s="91"/>
      <c r="LM160" s="91"/>
      <c r="LN160" s="91"/>
      <c r="LO160" s="91"/>
      <c r="LP160" s="91"/>
      <c r="LQ160" s="91"/>
      <c r="LR160" s="91"/>
      <c r="LS160" s="91"/>
      <c r="LT160" s="91"/>
      <c r="LU160" s="91"/>
      <c r="LV160" s="91"/>
      <c r="LW160" s="91"/>
      <c r="LX160" s="91"/>
      <c r="LY160" s="91"/>
      <c r="LZ160" s="91"/>
      <c r="MA160" s="91"/>
      <c r="MB160" s="91"/>
      <c r="MC160" s="91"/>
      <c r="MD160" s="91"/>
      <c r="ME160" s="91"/>
      <c r="MF160" s="91"/>
      <c r="MG160" s="91"/>
      <c r="MH160" s="91"/>
      <c r="MI160" s="91"/>
      <c r="MJ160" s="91"/>
      <c r="MK160" s="91"/>
      <c r="ML160" s="91"/>
      <c r="MM160" s="91"/>
      <c r="MN160" s="91"/>
      <c r="MO160" s="91"/>
      <c r="MP160" s="91"/>
      <c r="MQ160" s="91"/>
      <c r="MR160" s="91"/>
      <c r="MS160" s="91"/>
      <c r="MT160" s="91"/>
      <c r="MU160" s="91"/>
      <c r="MV160" s="91"/>
      <c r="MW160" s="91"/>
      <c r="MX160" s="91"/>
      <c r="MY160" s="91"/>
      <c r="MZ160" s="91"/>
      <c r="NA160" s="91"/>
      <c r="NB160" s="91"/>
      <c r="NC160" s="91"/>
      <c r="ND160" s="91"/>
      <c r="NE160" s="91"/>
      <c r="NF160" s="91"/>
      <c r="NG160" s="91"/>
      <c r="NH160" s="91"/>
      <c r="NI160" s="91"/>
      <c r="NJ160" s="91"/>
      <c r="NK160" s="91"/>
      <c r="NL160" s="91"/>
      <c r="NM160" s="91"/>
      <c r="NN160" s="91"/>
      <c r="NO160" s="91"/>
      <c r="NP160" s="91"/>
      <c r="NQ160" s="91"/>
      <c r="NR160" s="91"/>
      <c r="NS160" s="91"/>
      <c r="NT160" s="91"/>
      <c r="NU160" s="91"/>
    </row>
    <row r="161" spans="13:385" s="7" customFormat="1" ht="12.95" customHeight="1" x14ac:dyDescent="0.2">
      <c r="M161" s="91"/>
      <c r="N161" s="233" t="s">
        <v>8</v>
      </c>
      <c r="O161" s="234"/>
      <c r="P161" s="232"/>
      <c r="Q161" s="6"/>
      <c r="R161" s="6"/>
      <c r="S161" s="171" t="s">
        <v>52</v>
      </c>
      <c r="T161" s="203">
        <f>COUNTIFS($T$123:$NU$123,"&gt;0",$T$124:$NU$124,$S$159,$T$125:$NU$125,T$159)</f>
        <v>0</v>
      </c>
      <c r="U161" s="203">
        <f t="shared" ref="U161:U164" si="764">IF(T161=0,1,0)</f>
        <v>1</v>
      </c>
      <c r="V161" s="203">
        <f t="shared" ref="V161" si="765">COUNTIFS($T$123:$NU$123,"&gt;0",$T$124:$NU$124,$S$159,$T$125:$NU$125,V$159)</f>
        <v>0</v>
      </c>
      <c r="W161" s="203">
        <f t="shared" si="705"/>
        <v>1</v>
      </c>
      <c r="X161" s="203">
        <f t="shared" ref="X161" si="766">COUNTIFS($T$123:$NU$123,"&gt;0",$T$124:$NU$124,$S$159,$T$125:$NU$125,X$159)</f>
        <v>0</v>
      </c>
      <c r="Y161" s="203">
        <f t="shared" si="707"/>
        <v>1</v>
      </c>
      <c r="Z161" s="203">
        <f t="shared" ref="Z161" si="767">COUNTIFS($T$123:$NU$123,"&gt;0",$T$124:$NU$124,$S$159,$T$125:$NU$125,Z$159)</f>
        <v>0</v>
      </c>
      <c r="AA161" s="203">
        <f t="shared" si="709"/>
        <v>1</v>
      </c>
      <c r="AB161" s="203">
        <f t="shared" ref="AB161" si="768">COUNTIFS($T$123:$NU$123,"&gt;0",$T$124:$NU$124,$S$159,$T$125:$NU$125,AB$159)</f>
        <v>0</v>
      </c>
      <c r="AC161" s="203">
        <f t="shared" si="711"/>
        <v>1</v>
      </c>
      <c r="AD161" s="203">
        <f t="shared" ref="AD161" si="769">COUNTIFS($T$123:$NU$123,"&gt;0",$T$124:$NU$124,$S$159,$T$125:$NU$125,AD$159)</f>
        <v>0</v>
      </c>
      <c r="AE161" s="203">
        <f t="shared" si="713"/>
        <v>1</v>
      </c>
      <c r="AF161" s="203">
        <f t="shared" ref="AF161" si="770">COUNTIFS($T$123:$NU$123,"&gt;0",$T$124:$NU$124,$S$159,$T$125:$NU$125,AF$159)</f>
        <v>0</v>
      </c>
      <c r="AG161" s="203">
        <f t="shared" si="715"/>
        <v>1</v>
      </c>
      <c r="AH161" s="203">
        <f t="shared" ref="AH161" si="771">COUNTIFS($T$123:$NU$123,"&gt;0",$T$124:$NU$124,$S$159,$T$125:$NU$125,AH$159)</f>
        <v>0</v>
      </c>
      <c r="AI161" s="203">
        <f t="shared" si="717"/>
        <v>1</v>
      </c>
      <c r="AJ161" s="203">
        <f t="shared" ref="AJ161" si="772">COUNTIFS($T$123:$NU$123,"&gt;0",$T$124:$NU$124,$S$159,$T$125:$NU$125,AJ$159)</f>
        <v>0</v>
      </c>
      <c r="AK161" s="203">
        <f t="shared" si="719"/>
        <v>1</v>
      </c>
      <c r="AL161" s="203">
        <f t="shared" ref="AL161" si="773">COUNTIFS($T$123:$NU$123,"&gt;0",$T$124:$NU$124,$S$159,$T$125:$NU$125,AL$159)</f>
        <v>0</v>
      </c>
      <c r="AM161" s="203">
        <f t="shared" si="721"/>
        <v>1</v>
      </c>
      <c r="AN161" s="203">
        <f t="shared" ref="AN161" si="774">COUNTIFS($T$123:$NU$123,"&gt;0",$T$124:$NU$124,$S$159,$T$125:$NU$125,AN$159)</f>
        <v>0</v>
      </c>
      <c r="AO161" s="203">
        <f t="shared" si="723"/>
        <v>1</v>
      </c>
      <c r="AP161" s="203">
        <f t="shared" ref="AP161" si="775">COUNTIFS($T$123:$NU$123,"&gt;0",$T$124:$NU$124,$S$159,$T$125:$NU$125,AP$159)</f>
        <v>0</v>
      </c>
      <c r="AQ161" s="203">
        <f t="shared" si="725"/>
        <v>1</v>
      </c>
      <c r="AR161" s="203">
        <f t="shared" ref="AR161" si="776">COUNTIFS($T$123:$NU$123,"&gt;0",$T$124:$NU$124,$S$159,$T$125:$NU$125,AR$159)</f>
        <v>0</v>
      </c>
      <c r="AS161" s="203">
        <f t="shared" si="727"/>
        <v>1</v>
      </c>
      <c r="AT161" s="203">
        <f t="shared" ref="AT161" si="777">COUNTIFS($T$123:$NU$123,"&gt;0",$T$124:$NU$124,$S$159,$T$125:$NU$125,AT$159)</f>
        <v>0</v>
      </c>
      <c r="AU161" s="203">
        <f t="shared" si="729"/>
        <v>1</v>
      </c>
      <c r="AV161" s="203">
        <f t="shared" ref="AV161" si="778">COUNTIFS($T$123:$NU$123,"&gt;0",$T$124:$NU$124,$S$159,$T$125:$NU$125,AV$159)</f>
        <v>0</v>
      </c>
      <c r="AW161" s="203">
        <f t="shared" si="731"/>
        <v>1</v>
      </c>
      <c r="AX161" s="203">
        <f t="shared" ref="AX161" si="779">COUNTIFS($T$123:$NU$123,"&gt;0",$T$124:$NU$124,$S$159,$T$125:$NU$125,AX$159)</f>
        <v>0</v>
      </c>
      <c r="AY161" s="203">
        <f t="shared" si="733"/>
        <v>1</v>
      </c>
      <c r="AZ161" s="203">
        <f t="shared" ref="AZ161" si="780">COUNTIFS($T$123:$NU$123,"&gt;0",$T$124:$NU$124,$S$159,$T$125:$NU$125,AZ$159)</f>
        <v>0</v>
      </c>
      <c r="BA161" s="203">
        <f t="shared" si="735"/>
        <v>1</v>
      </c>
      <c r="BB161" s="203">
        <f t="shared" ref="BB161" si="781">COUNTIFS($T$123:$NU$123,"&gt;0",$T$124:$NU$124,$S$159,$T$125:$NU$125,BB$159)</f>
        <v>0</v>
      </c>
      <c r="BC161" s="203">
        <f t="shared" si="737"/>
        <v>1</v>
      </c>
      <c r="BD161" s="203">
        <f t="shared" ref="BD161" si="782">COUNTIFS($T$123:$NU$123,"&gt;0",$T$124:$NU$124,$S$159,$T$125:$NU$125,BD$159)</f>
        <v>0</v>
      </c>
      <c r="BE161" s="203">
        <f t="shared" si="739"/>
        <v>1</v>
      </c>
      <c r="BF161" s="203">
        <f t="shared" ref="BF161" si="783">COUNTIFS($T$123:$NU$123,"&gt;0",$T$124:$NU$124,$S$159,$T$125:$NU$125,BF$159)</f>
        <v>0</v>
      </c>
      <c r="BG161" s="203">
        <f t="shared" si="741"/>
        <v>1</v>
      </c>
      <c r="BH161" s="203">
        <f t="shared" ref="BH161" si="784">COUNTIFS($T$123:$NU$123,"&gt;0",$T$124:$NU$124,$S$159,$T$125:$NU$125,BH$159)</f>
        <v>0</v>
      </c>
      <c r="BI161" s="203">
        <f t="shared" si="743"/>
        <v>1</v>
      </c>
      <c r="BJ161" s="203">
        <f t="shared" ref="BJ161" si="785">COUNTIFS($T$123:$NU$123,"&gt;0",$T$124:$NU$124,$S$159,$T$125:$NU$125,BJ$159)</f>
        <v>0</v>
      </c>
      <c r="BK161" s="203">
        <f t="shared" si="745"/>
        <v>1</v>
      </c>
      <c r="BL161" s="203">
        <f t="shared" ref="BL161" si="786">COUNTIFS($T$123:$NU$123,"&gt;0",$T$124:$NU$124,$S$159,$T$125:$NU$125,BL$159)</f>
        <v>0</v>
      </c>
      <c r="BM161" s="203">
        <f t="shared" si="747"/>
        <v>1</v>
      </c>
      <c r="BN161" s="203">
        <f t="shared" ref="BN161" si="787">COUNTIFS($T$123:$NU$123,"&gt;0",$T$124:$NU$124,$S$159,$T$125:$NU$125,BN$159)</f>
        <v>0</v>
      </c>
      <c r="BO161" s="203">
        <f t="shared" si="749"/>
        <v>1</v>
      </c>
      <c r="BP161" s="203">
        <f t="shared" ref="BP161" si="788">COUNTIFS($T$123:$NU$123,"&gt;0",$T$124:$NU$124,$S$159,$T$125:$NU$125,BP$159)</f>
        <v>0</v>
      </c>
      <c r="BQ161" s="203">
        <f t="shared" si="751"/>
        <v>1</v>
      </c>
      <c r="BR161" s="203">
        <f t="shared" ref="BR161" si="789">COUNTIFS($T$123:$NU$123,"&gt;0",$T$124:$NU$124,$S$159,$T$125:$NU$125,BR$159)</f>
        <v>0</v>
      </c>
      <c r="BS161" s="203">
        <f t="shared" si="753"/>
        <v>1</v>
      </c>
      <c r="BT161" s="203">
        <f t="shared" ref="BT161" si="790">COUNTIFS($T$123:$NU$123,"&gt;0",$T$124:$NU$124,$S$159,$T$125:$NU$125,BT$159)</f>
        <v>0</v>
      </c>
      <c r="BU161" s="203">
        <f t="shared" si="755"/>
        <v>1</v>
      </c>
      <c r="BV161" s="203">
        <f t="shared" ref="BV161" si="791">COUNTIFS($T$123:$NU$123,"&gt;0",$T$124:$NU$124,$S$159,$T$125:$NU$125,BV$159)</f>
        <v>0</v>
      </c>
      <c r="BW161" s="203">
        <f t="shared" si="757"/>
        <v>1</v>
      </c>
      <c r="BX161" s="203">
        <f t="shared" ref="BX161" si="792">COUNTIFS($T$123:$NU$123,"&gt;0",$T$124:$NU$124,$S$159,$T$125:$NU$125,BX$159)</f>
        <v>0</v>
      </c>
      <c r="BY161" s="203">
        <f t="shared" si="759"/>
        <v>1</v>
      </c>
      <c r="BZ161" s="203">
        <f t="shared" ref="BZ161" si="793">COUNTIFS($T$123:$NU$123,"&gt;0",$T$124:$NU$124,$S$159,$T$125:$NU$125,BZ$159)</f>
        <v>0</v>
      </c>
      <c r="CA161" s="203">
        <f t="shared" si="761"/>
        <v>1</v>
      </c>
      <c r="CB161" s="203">
        <f t="shared" ref="CB161" si="794">COUNTIFS($T$123:$NU$123,"&gt;0",$T$124:$NU$124,$S$159,$T$125:$NU$125,CB$159)</f>
        <v>0</v>
      </c>
      <c r="CC161" s="203">
        <f t="shared" si="763"/>
        <v>1</v>
      </c>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c r="FU161" s="91"/>
      <c r="FV161" s="91"/>
      <c r="FW161" s="91"/>
      <c r="FX161" s="91"/>
      <c r="FY161" s="91"/>
      <c r="FZ161" s="91"/>
      <c r="GA161" s="91"/>
      <c r="GB161" s="91"/>
      <c r="GC161" s="91"/>
      <c r="GD161" s="91"/>
      <c r="GE161" s="91"/>
      <c r="GF161" s="91"/>
      <c r="GG161" s="91"/>
      <c r="GH161" s="91"/>
      <c r="GI161" s="91"/>
      <c r="GJ161" s="91"/>
      <c r="GK161" s="91"/>
      <c r="GL161" s="91"/>
      <c r="GM161" s="91"/>
      <c r="GN161" s="91"/>
      <c r="GO161" s="91"/>
      <c r="GP161" s="91"/>
      <c r="GQ161" s="91"/>
      <c r="GR161" s="91"/>
      <c r="GS161" s="91"/>
      <c r="GT161" s="91"/>
      <c r="GU161" s="91"/>
      <c r="GV161" s="91"/>
      <c r="GW161" s="91"/>
      <c r="GX161" s="91"/>
      <c r="GY161" s="91"/>
      <c r="GZ161" s="91"/>
      <c r="HA161" s="91"/>
      <c r="HB161" s="91"/>
      <c r="HC161" s="91"/>
      <c r="HD161" s="91"/>
      <c r="HE161" s="91"/>
      <c r="HF161" s="91"/>
      <c r="HG161" s="91"/>
      <c r="HH161" s="91"/>
      <c r="HI161" s="91"/>
      <c r="HJ161" s="91"/>
      <c r="HK161" s="91"/>
      <c r="HL161" s="91"/>
      <c r="HM161" s="91"/>
      <c r="HN161" s="91"/>
      <c r="HO161" s="91"/>
      <c r="HP161" s="91"/>
      <c r="HQ161" s="91"/>
      <c r="HR161" s="91"/>
      <c r="HS161" s="91"/>
      <c r="HT161" s="91"/>
      <c r="HU161" s="91"/>
      <c r="HV161" s="91"/>
      <c r="HW161" s="91"/>
      <c r="HX161" s="91"/>
      <c r="HY161" s="91"/>
      <c r="HZ161" s="91"/>
      <c r="IA161" s="91"/>
      <c r="IB161" s="91"/>
      <c r="IC161" s="91"/>
      <c r="ID161" s="91"/>
      <c r="IE161" s="91"/>
      <c r="IF161" s="91"/>
      <c r="IG161" s="91"/>
      <c r="IH161" s="91"/>
      <c r="II161" s="91"/>
      <c r="IJ161" s="91"/>
      <c r="IK161" s="91"/>
      <c r="IL161" s="91"/>
      <c r="IM161" s="91"/>
      <c r="IN161" s="91"/>
      <c r="IO161" s="91"/>
      <c r="IP161" s="91"/>
      <c r="IQ161" s="91"/>
      <c r="IR161" s="91"/>
      <c r="IS161" s="91"/>
      <c r="IT161" s="91"/>
      <c r="IU161" s="91"/>
      <c r="IV161" s="91"/>
      <c r="IW161" s="91"/>
      <c r="IX161" s="91"/>
      <c r="IY161" s="91"/>
      <c r="IZ161" s="91"/>
      <c r="JA161" s="91"/>
      <c r="JB161" s="91"/>
      <c r="JC161" s="91"/>
      <c r="JD161" s="91"/>
      <c r="JE161" s="91"/>
      <c r="JF161" s="91"/>
      <c r="JG161" s="91"/>
      <c r="JH161" s="91"/>
      <c r="JI161" s="91"/>
      <c r="JJ161" s="91"/>
      <c r="JK161" s="91"/>
      <c r="JL161" s="91"/>
      <c r="JM161" s="91"/>
      <c r="JN161" s="91"/>
      <c r="JO161" s="91"/>
      <c r="JP161" s="91"/>
      <c r="JQ161" s="91"/>
      <c r="JR161" s="91"/>
      <c r="JS161" s="91"/>
      <c r="JT161" s="91"/>
      <c r="JU161" s="91"/>
      <c r="JV161" s="91"/>
      <c r="JW161" s="91"/>
      <c r="JX161" s="91"/>
      <c r="JY161" s="91"/>
      <c r="JZ161" s="91"/>
      <c r="KA161" s="91"/>
      <c r="KB161" s="91"/>
      <c r="KC161" s="91"/>
      <c r="KD161" s="91"/>
      <c r="KE161" s="91"/>
      <c r="KF161" s="91"/>
      <c r="KG161" s="91"/>
      <c r="KH161" s="91"/>
      <c r="KI161" s="91"/>
      <c r="KJ161" s="91"/>
      <c r="KK161" s="91"/>
      <c r="KL161" s="91"/>
      <c r="KM161" s="91"/>
      <c r="KN161" s="91"/>
      <c r="KO161" s="91"/>
      <c r="KP161" s="91"/>
      <c r="KQ161" s="91"/>
      <c r="KR161" s="91"/>
      <c r="KS161" s="91"/>
      <c r="KT161" s="91"/>
      <c r="KU161" s="91"/>
      <c r="KV161" s="91"/>
      <c r="KW161" s="91"/>
      <c r="KX161" s="91"/>
      <c r="KY161" s="91"/>
      <c r="KZ161" s="91"/>
      <c r="LA161" s="91"/>
      <c r="LB161" s="91"/>
      <c r="LC161" s="91"/>
      <c r="LD161" s="91"/>
      <c r="LE161" s="91"/>
      <c r="LF161" s="91"/>
      <c r="LG161" s="91"/>
      <c r="LH161" s="91"/>
      <c r="LI161" s="91"/>
      <c r="LJ161" s="91"/>
      <c r="LK161" s="91"/>
      <c r="LL161" s="91"/>
      <c r="LM161" s="91"/>
      <c r="LN161" s="91"/>
      <c r="LO161" s="91"/>
      <c r="LP161" s="91"/>
      <c r="LQ161" s="91"/>
      <c r="LR161" s="91"/>
      <c r="LS161" s="91"/>
      <c r="LT161" s="91"/>
      <c r="LU161" s="91"/>
      <c r="LV161" s="91"/>
      <c r="LW161" s="91"/>
      <c r="LX161" s="91"/>
      <c r="LY161" s="91"/>
      <c r="LZ161" s="91"/>
      <c r="MA161" s="91"/>
      <c r="MB161" s="91"/>
      <c r="MC161" s="91"/>
      <c r="MD161" s="91"/>
      <c r="ME161" s="91"/>
      <c r="MF161" s="91"/>
      <c r="MG161" s="91"/>
      <c r="MH161" s="91"/>
      <c r="MI161" s="91"/>
      <c r="MJ161" s="91"/>
      <c r="MK161" s="91"/>
      <c r="ML161" s="91"/>
      <c r="MM161" s="91"/>
      <c r="MN161" s="91"/>
      <c r="MO161" s="91"/>
      <c r="MP161" s="91"/>
      <c r="MQ161" s="91"/>
      <c r="MR161" s="91"/>
      <c r="MS161" s="91"/>
      <c r="MT161" s="91"/>
      <c r="MU161" s="91"/>
      <c r="MV161" s="91"/>
      <c r="MW161" s="91"/>
      <c r="MX161" s="91"/>
      <c r="MY161" s="91"/>
      <c r="MZ161" s="91"/>
      <c r="NA161" s="91"/>
      <c r="NB161" s="91"/>
      <c r="NC161" s="91"/>
      <c r="ND161" s="91"/>
      <c r="NE161" s="91"/>
      <c r="NF161" s="91"/>
      <c r="NG161" s="91"/>
      <c r="NH161" s="91"/>
      <c r="NI161" s="91"/>
      <c r="NJ161" s="91"/>
      <c r="NK161" s="91"/>
      <c r="NL161" s="91"/>
      <c r="NM161" s="91"/>
      <c r="NN161" s="91"/>
      <c r="NO161" s="91"/>
      <c r="NP161" s="91"/>
      <c r="NQ161" s="91"/>
      <c r="NR161" s="91"/>
      <c r="NS161" s="91"/>
      <c r="NT161" s="91"/>
      <c r="NU161" s="91"/>
    </row>
    <row r="162" spans="13:385" s="7" customFormat="1" ht="12.95" customHeight="1" x14ac:dyDescent="0.2">
      <c r="M162" s="91"/>
      <c r="N162" s="187" t="str">
        <f>IF(O162=1,"Yes","No")</f>
        <v>No</v>
      </c>
      <c r="O162" s="187">
        <f>BV102</f>
        <v>0</v>
      </c>
      <c r="P162" s="226"/>
      <c r="Q162" s="6"/>
      <c r="R162" s="6"/>
      <c r="S162" s="172" t="s">
        <v>68</v>
      </c>
      <c r="T162" s="203">
        <f>COUNTIFS($T$129:$NU$129,"&gt;0",$T$130:$NU$130,$S$159,$T$131:$NU$131,T$159)</f>
        <v>0</v>
      </c>
      <c r="U162" s="203">
        <f t="shared" si="764"/>
        <v>1</v>
      </c>
      <c r="V162" s="203">
        <f t="shared" ref="V162" si="795">COUNTIFS($T$129:$NU$129,"&gt;0",$T$130:$NU$130,$S$159,$T$131:$NU$131,V$159)</f>
        <v>0</v>
      </c>
      <c r="W162" s="203">
        <f t="shared" si="705"/>
        <v>1</v>
      </c>
      <c r="X162" s="203">
        <f t="shared" ref="X162" si="796">COUNTIFS($T$129:$NU$129,"&gt;0",$T$130:$NU$130,$S$159,$T$131:$NU$131,X$159)</f>
        <v>0</v>
      </c>
      <c r="Y162" s="203">
        <f t="shared" si="707"/>
        <v>1</v>
      </c>
      <c r="Z162" s="203">
        <f t="shared" ref="Z162" si="797">COUNTIFS($T$129:$NU$129,"&gt;0",$T$130:$NU$130,$S$159,$T$131:$NU$131,Z$159)</f>
        <v>0</v>
      </c>
      <c r="AA162" s="203">
        <f t="shared" si="709"/>
        <v>1</v>
      </c>
      <c r="AB162" s="203">
        <f t="shared" ref="AB162" si="798">COUNTIFS($T$129:$NU$129,"&gt;0",$T$130:$NU$130,$S$159,$T$131:$NU$131,AB$159)</f>
        <v>0</v>
      </c>
      <c r="AC162" s="203">
        <f t="shared" si="711"/>
        <v>1</v>
      </c>
      <c r="AD162" s="203">
        <f t="shared" ref="AD162" si="799">COUNTIFS($T$129:$NU$129,"&gt;0",$T$130:$NU$130,$S$159,$T$131:$NU$131,AD$159)</f>
        <v>0</v>
      </c>
      <c r="AE162" s="203">
        <f t="shared" si="713"/>
        <v>1</v>
      </c>
      <c r="AF162" s="203">
        <f t="shared" ref="AF162" si="800">COUNTIFS($T$129:$NU$129,"&gt;0",$T$130:$NU$130,$S$159,$T$131:$NU$131,AF$159)</f>
        <v>0</v>
      </c>
      <c r="AG162" s="203">
        <f t="shared" si="715"/>
        <v>1</v>
      </c>
      <c r="AH162" s="203">
        <f t="shared" ref="AH162" si="801">COUNTIFS($T$129:$NU$129,"&gt;0",$T$130:$NU$130,$S$159,$T$131:$NU$131,AH$159)</f>
        <v>0</v>
      </c>
      <c r="AI162" s="203">
        <f t="shared" si="717"/>
        <v>1</v>
      </c>
      <c r="AJ162" s="203">
        <f t="shared" ref="AJ162" si="802">COUNTIFS($T$129:$NU$129,"&gt;0",$T$130:$NU$130,$S$159,$T$131:$NU$131,AJ$159)</f>
        <v>0</v>
      </c>
      <c r="AK162" s="203">
        <f t="shared" si="719"/>
        <v>1</v>
      </c>
      <c r="AL162" s="203">
        <f t="shared" ref="AL162" si="803">COUNTIFS($T$129:$NU$129,"&gt;0",$T$130:$NU$130,$S$159,$T$131:$NU$131,AL$159)</f>
        <v>0</v>
      </c>
      <c r="AM162" s="203">
        <f t="shared" si="721"/>
        <v>1</v>
      </c>
      <c r="AN162" s="203">
        <f t="shared" ref="AN162" si="804">COUNTIFS($T$129:$NU$129,"&gt;0",$T$130:$NU$130,$S$159,$T$131:$NU$131,AN$159)</f>
        <v>0</v>
      </c>
      <c r="AO162" s="203">
        <f t="shared" si="723"/>
        <v>1</v>
      </c>
      <c r="AP162" s="203">
        <f t="shared" ref="AP162" si="805">COUNTIFS($T$129:$NU$129,"&gt;0",$T$130:$NU$130,$S$159,$T$131:$NU$131,AP$159)</f>
        <v>0</v>
      </c>
      <c r="AQ162" s="203">
        <f t="shared" si="725"/>
        <v>1</v>
      </c>
      <c r="AR162" s="203">
        <f t="shared" ref="AR162" si="806">COUNTIFS($T$129:$NU$129,"&gt;0",$T$130:$NU$130,$S$159,$T$131:$NU$131,AR$159)</f>
        <v>0</v>
      </c>
      <c r="AS162" s="203">
        <f t="shared" si="727"/>
        <v>1</v>
      </c>
      <c r="AT162" s="203">
        <f t="shared" ref="AT162" si="807">COUNTIFS($T$129:$NU$129,"&gt;0",$T$130:$NU$130,$S$159,$T$131:$NU$131,AT$159)</f>
        <v>0</v>
      </c>
      <c r="AU162" s="203">
        <f t="shared" si="729"/>
        <v>1</v>
      </c>
      <c r="AV162" s="203">
        <f t="shared" ref="AV162" si="808">COUNTIFS($T$129:$NU$129,"&gt;0",$T$130:$NU$130,$S$159,$T$131:$NU$131,AV$159)</f>
        <v>0</v>
      </c>
      <c r="AW162" s="203">
        <f t="shared" si="731"/>
        <v>1</v>
      </c>
      <c r="AX162" s="203">
        <f t="shared" ref="AX162" si="809">COUNTIFS($T$129:$NU$129,"&gt;0",$T$130:$NU$130,$S$159,$T$131:$NU$131,AX$159)</f>
        <v>0</v>
      </c>
      <c r="AY162" s="203">
        <f t="shared" si="733"/>
        <v>1</v>
      </c>
      <c r="AZ162" s="203">
        <f t="shared" ref="AZ162" si="810">COUNTIFS($T$129:$NU$129,"&gt;0",$T$130:$NU$130,$S$159,$T$131:$NU$131,AZ$159)</f>
        <v>0</v>
      </c>
      <c r="BA162" s="203">
        <f t="shared" si="735"/>
        <v>1</v>
      </c>
      <c r="BB162" s="203">
        <f t="shared" ref="BB162" si="811">COUNTIFS($T$129:$NU$129,"&gt;0",$T$130:$NU$130,$S$159,$T$131:$NU$131,BB$159)</f>
        <v>0</v>
      </c>
      <c r="BC162" s="203">
        <f t="shared" si="737"/>
        <v>1</v>
      </c>
      <c r="BD162" s="203">
        <f t="shared" ref="BD162" si="812">COUNTIFS($T$129:$NU$129,"&gt;0",$T$130:$NU$130,$S$159,$T$131:$NU$131,BD$159)</f>
        <v>0</v>
      </c>
      <c r="BE162" s="203">
        <f t="shared" si="739"/>
        <v>1</v>
      </c>
      <c r="BF162" s="203">
        <f t="shared" ref="BF162" si="813">COUNTIFS($T$129:$NU$129,"&gt;0",$T$130:$NU$130,$S$159,$T$131:$NU$131,BF$159)</f>
        <v>0</v>
      </c>
      <c r="BG162" s="203">
        <f t="shared" si="741"/>
        <v>1</v>
      </c>
      <c r="BH162" s="203">
        <f t="shared" ref="BH162" si="814">COUNTIFS($T$129:$NU$129,"&gt;0",$T$130:$NU$130,$S$159,$T$131:$NU$131,BH$159)</f>
        <v>0</v>
      </c>
      <c r="BI162" s="203">
        <f t="shared" si="743"/>
        <v>1</v>
      </c>
      <c r="BJ162" s="203">
        <f t="shared" ref="BJ162" si="815">COUNTIFS($T$129:$NU$129,"&gt;0",$T$130:$NU$130,$S$159,$T$131:$NU$131,BJ$159)</f>
        <v>0</v>
      </c>
      <c r="BK162" s="203">
        <f t="shared" si="745"/>
        <v>1</v>
      </c>
      <c r="BL162" s="203">
        <f t="shared" ref="BL162" si="816">COUNTIFS($T$129:$NU$129,"&gt;0",$T$130:$NU$130,$S$159,$T$131:$NU$131,BL$159)</f>
        <v>0</v>
      </c>
      <c r="BM162" s="203">
        <f t="shared" si="747"/>
        <v>1</v>
      </c>
      <c r="BN162" s="203">
        <f t="shared" ref="BN162" si="817">COUNTIFS($T$129:$NU$129,"&gt;0",$T$130:$NU$130,$S$159,$T$131:$NU$131,BN$159)</f>
        <v>0</v>
      </c>
      <c r="BO162" s="203">
        <f t="shared" si="749"/>
        <v>1</v>
      </c>
      <c r="BP162" s="203">
        <f t="shared" ref="BP162" si="818">COUNTIFS($T$129:$NU$129,"&gt;0",$T$130:$NU$130,$S$159,$T$131:$NU$131,BP$159)</f>
        <v>0</v>
      </c>
      <c r="BQ162" s="203">
        <f t="shared" si="751"/>
        <v>1</v>
      </c>
      <c r="BR162" s="203">
        <f t="shared" ref="BR162" si="819">COUNTIFS($T$129:$NU$129,"&gt;0",$T$130:$NU$130,$S$159,$T$131:$NU$131,BR$159)</f>
        <v>0</v>
      </c>
      <c r="BS162" s="203">
        <f t="shared" si="753"/>
        <v>1</v>
      </c>
      <c r="BT162" s="203">
        <f t="shared" ref="BT162" si="820">COUNTIFS($T$129:$NU$129,"&gt;0",$T$130:$NU$130,$S$159,$T$131:$NU$131,BT$159)</f>
        <v>0</v>
      </c>
      <c r="BU162" s="203">
        <f t="shared" si="755"/>
        <v>1</v>
      </c>
      <c r="BV162" s="203">
        <f t="shared" ref="BV162" si="821">COUNTIFS($T$129:$NU$129,"&gt;0",$T$130:$NU$130,$S$159,$T$131:$NU$131,BV$159)</f>
        <v>0</v>
      </c>
      <c r="BW162" s="203">
        <f t="shared" si="757"/>
        <v>1</v>
      </c>
      <c r="BX162" s="203">
        <f t="shared" ref="BX162" si="822">COUNTIFS($T$129:$NU$129,"&gt;0",$T$130:$NU$130,$S$159,$T$131:$NU$131,BX$159)</f>
        <v>0</v>
      </c>
      <c r="BY162" s="203">
        <f t="shared" si="759"/>
        <v>1</v>
      </c>
      <c r="BZ162" s="203">
        <f t="shared" ref="BZ162" si="823">COUNTIFS($T$129:$NU$129,"&gt;0",$T$130:$NU$130,$S$159,$T$131:$NU$131,BZ$159)</f>
        <v>0</v>
      </c>
      <c r="CA162" s="203">
        <f t="shared" si="761"/>
        <v>1</v>
      </c>
      <c r="CB162" s="203">
        <f t="shared" ref="CB162" si="824">COUNTIFS($T$129:$NU$129,"&gt;0",$T$130:$NU$130,$S$159,$T$131:$NU$131,CB$159)</f>
        <v>0</v>
      </c>
      <c r="CC162" s="203">
        <f t="shared" si="763"/>
        <v>1</v>
      </c>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91"/>
      <c r="FU162" s="91"/>
      <c r="FV162" s="91"/>
      <c r="FW162" s="91"/>
      <c r="FX162" s="91"/>
      <c r="FY162" s="91"/>
      <c r="FZ162" s="91"/>
      <c r="GA162" s="91"/>
      <c r="GB162" s="91"/>
      <c r="GC162" s="91"/>
      <c r="GD162" s="91"/>
      <c r="GE162" s="91"/>
      <c r="GF162" s="91"/>
      <c r="GG162" s="91"/>
      <c r="GH162" s="91"/>
      <c r="GI162" s="91"/>
      <c r="GJ162" s="91"/>
      <c r="GK162" s="91"/>
      <c r="GL162" s="91"/>
      <c r="GM162" s="91"/>
      <c r="GN162" s="91"/>
      <c r="GO162" s="91"/>
      <c r="GP162" s="91"/>
      <c r="GQ162" s="91"/>
      <c r="GR162" s="91"/>
      <c r="GS162" s="91"/>
      <c r="GT162" s="91"/>
      <c r="GU162" s="91"/>
      <c r="GV162" s="91"/>
      <c r="GW162" s="91"/>
      <c r="GX162" s="91"/>
      <c r="GY162" s="91"/>
      <c r="GZ162" s="91"/>
      <c r="HA162" s="91"/>
      <c r="HB162" s="91"/>
      <c r="HC162" s="91"/>
      <c r="HD162" s="91"/>
      <c r="HE162" s="91"/>
      <c r="HF162" s="91"/>
      <c r="HG162" s="91"/>
      <c r="HH162" s="91"/>
      <c r="HI162" s="91"/>
      <c r="HJ162" s="91"/>
      <c r="HK162" s="91"/>
      <c r="HL162" s="91"/>
      <c r="HM162" s="91"/>
      <c r="HN162" s="91"/>
      <c r="HO162" s="91"/>
      <c r="HP162" s="91"/>
      <c r="HQ162" s="91"/>
      <c r="HR162" s="91"/>
      <c r="HS162" s="91"/>
      <c r="HT162" s="91"/>
      <c r="HU162" s="91"/>
      <c r="HV162" s="91"/>
      <c r="HW162" s="91"/>
      <c r="HX162" s="91"/>
      <c r="HY162" s="91"/>
      <c r="HZ162" s="91"/>
      <c r="IA162" s="91"/>
      <c r="IB162" s="91"/>
      <c r="IC162" s="91"/>
      <c r="ID162" s="91"/>
      <c r="IE162" s="91"/>
      <c r="IF162" s="91"/>
      <c r="IG162" s="91"/>
      <c r="IH162" s="91"/>
      <c r="II162" s="91"/>
      <c r="IJ162" s="91"/>
      <c r="IK162" s="91"/>
      <c r="IL162" s="91"/>
      <c r="IM162" s="91"/>
      <c r="IN162" s="91"/>
      <c r="IO162" s="91"/>
      <c r="IP162" s="91"/>
      <c r="IQ162" s="91"/>
      <c r="IR162" s="91"/>
      <c r="IS162" s="91"/>
      <c r="IT162" s="91"/>
      <c r="IU162" s="91"/>
      <c r="IV162" s="91"/>
      <c r="IW162" s="91"/>
      <c r="IX162" s="91"/>
      <c r="IY162" s="91"/>
      <c r="IZ162" s="91"/>
      <c r="JA162" s="91"/>
      <c r="JB162" s="91"/>
      <c r="JC162" s="91"/>
      <c r="JD162" s="91"/>
      <c r="JE162" s="91"/>
      <c r="JF162" s="91"/>
      <c r="JG162" s="91"/>
      <c r="JH162" s="91"/>
      <c r="JI162" s="91"/>
      <c r="JJ162" s="91"/>
      <c r="JK162" s="91"/>
      <c r="JL162" s="91"/>
      <c r="JM162" s="91"/>
      <c r="JN162" s="91"/>
      <c r="JO162" s="91"/>
      <c r="JP162" s="91"/>
      <c r="JQ162" s="91"/>
      <c r="JR162" s="91"/>
      <c r="JS162" s="91"/>
      <c r="JT162" s="91"/>
      <c r="JU162" s="91"/>
      <c r="JV162" s="91"/>
      <c r="JW162" s="91"/>
      <c r="JX162" s="91"/>
      <c r="JY162" s="91"/>
      <c r="JZ162" s="91"/>
      <c r="KA162" s="91"/>
      <c r="KB162" s="91"/>
      <c r="KC162" s="91"/>
      <c r="KD162" s="91"/>
      <c r="KE162" s="91"/>
      <c r="KF162" s="91"/>
      <c r="KG162" s="91"/>
      <c r="KH162" s="91"/>
      <c r="KI162" s="91"/>
      <c r="KJ162" s="91"/>
      <c r="KK162" s="91"/>
      <c r="KL162" s="91"/>
      <c r="KM162" s="91"/>
      <c r="KN162" s="91"/>
      <c r="KO162" s="91"/>
      <c r="KP162" s="91"/>
      <c r="KQ162" s="91"/>
      <c r="KR162" s="91"/>
      <c r="KS162" s="91"/>
      <c r="KT162" s="91"/>
      <c r="KU162" s="91"/>
      <c r="KV162" s="91"/>
      <c r="KW162" s="91"/>
      <c r="KX162" s="91"/>
      <c r="KY162" s="91"/>
      <c r="KZ162" s="91"/>
      <c r="LA162" s="91"/>
      <c r="LB162" s="91"/>
      <c r="LC162" s="91"/>
      <c r="LD162" s="91"/>
      <c r="LE162" s="91"/>
      <c r="LF162" s="91"/>
      <c r="LG162" s="91"/>
      <c r="LH162" s="91"/>
      <c r="LI162" s="91"/>
      <c r="LJ162" s="91"/>
      <c r="LK162" s="91"/>
      <c r="LL162" s="91"/>
      <c r="LM162" s="91"/>
      <c r="LN162" s="91"/>
      <c r="LO162" s="91"/>
      <c r="LP162" s="91"/>
      <c r="LQ162" s="91"/>
      <c r="LR162" s="91"/>
      <c r="LS162" s="91"/>
      <c r="LT162" s="91"/>
      <c r="LU162" s="91"/>
      <c r="LV162" s="91"/>
      <c r="LW162" s="91"/>
      <c r="LX162" s="91"/>
      <c r="LY162" s="91"/>
      <c r="LZ162" s="91"/>
      <c r="MA162" s="91"/>
      <c r="MB162" s="91"/>
      <c r="MC162" s="91"/>
      <c r="MD162" s="91"/>
      <c r="ME162" s="91"/>
      <c r="MF162" s="91"/>
      <c r="MG162" s="91"/>
      <c r="MH162" s="91"/>
      <c r="MI162" s="91"/>
      <c r="MJ162" s="91"/>
      <c r="MK162" s="91"/>
      <c r="ML162" s="91"/>
      <c r="MM162" s="91"/>
      <c r="MN162" s="91"/>
      <c r="MO162" s="91"/>
      <c r="MP162" s="91"/>
      <c r="MQ162" s="91"/>
      <c r="MR162" s="91"/>
      <c r="MS162" s="91"/>
      <c r="MT162" s="91"/>
      <c r="MU162" s="91"/>
      <c r="MV162" s="91"/>
      <c r="MW162" s="91"/>
      <c r="MX162" s="91"/>
      <c r="MY162" s="91"/>
      <c r="MZ162" s="91"/>
      <c r="NA162" s="91"/>
      <c r="NB162" s="91"/>
      <c r="NC162" s="91"/>
      <c r="ND162" s="91"/>
      <c r="NE162" s="91"/>
      <c r="NF162" s="91"/>
      <c r="NG162" s="91"/>
      <c r="NH162" s="91"/>
      <c r="NI162" s="91"/>
      <c r="NJ162" s="91"/>
      <c r="NK162" s="91"/>
      <c r="NL162" s="91"/>
      <c r="NM162" s="91"/>
      <c r="NN162" s="91"/>
      <c r="NO162" s="91"/>
      <c r="NP162" s="91"/>
      <c r="NQ162" s="91"/>
      <c r="NR162" s="91"/>
      <c r="NS162" s="91"/>
      <c r="NT162" s="91"/>
      <c r="NU162" s="91"/>
    </row>
    <row r="163" spans="13:385" s="7" customFormat="1" ht="12.95" customHeight="1" x14ac:dyDescent="0.2">
      <c r="M163" s="91"/>
      <c r="N163" s="235" t="s">
        <v>146</v>
      </c>
      <c r="O163" s="236"/>
      <c r="P163" s="232"/>
      <c r="Q163" s="6"/>
      <c r="R163" s="6"/>
      <c r="S163" s="172" t="s">
        <v>69</v>
      </c>
      <c r="T163" s="203">
        <f>COUNTIFS($T$135:$NU$135,"&gt;0",$T$136:$NU$136,$S$159,$T$137:$NU$137,T$159)</f>
        <v>0</v>
      </c>
      <c r="U163" s="203">
        <f t="shared" si="764"/>
        <v>1</v>
      </c>
      <c r="V163" s="203">
        <f t="shared" ref="V163" si="825">COUNTIFS($T$135:$NU$135,"&gt;0",$T$136:$NU$136,$S$159,$T$137:$NU$137,V$159)</f>
        <v>0</v>
      </c>
      <c r="W163" s="203">
        <f t="shared" si="705"/>
        <v>1</v>
      </c>
      <c r="X163" s="203">
        <f t="shared" ref="X163" si="826">COUNTIFS($T$135:$NU$135,"&gt;0",$T$136:$NU$136,$S$159,$T$137:$NU$137,X$159)</f>
        <v>0</v>
      </c>
      <c r="Y163" s="203">
        <f t="shared" si="707"/>
        <v>1</v>
      </c>
      <c r="Z163" s="203">
        <f t="shared" ref="Z163" si="827">COUNTIFS($T$135:$NU$135,"&gt;0",$T$136:$NU$136,$S$159,$T$137:$NU$137,Z$159)</f>
        <v>0</v>
      </c>
      <c r="AA163" s="203">
        <f t="shared" si="709"/>
        <v>1</v>
      </c>
      <c r="AB163" s="203">
        <f t="shared" ref="AB163" si="828">COUNTIFS($T$135:$NU$135,"&gt;0",$T$136:$NU$136,$S$159,$T$137:$NU$137,AB$159)</f>
        <v>0</v>
      </c>
      <c r="AC163" s="203">
        <f t="shared" si="711"/>
        <v>1</v>
      </c>
      <c r="AD163" s="203">
        <f t="shared" ref="AD163" si="829">COUNTIFS($T$135:$NU$135,"&gt;0",$T$136:$NU$136,$S$159,$T$137:$NU$137,AD$159)</f>
        <v>0</v>
      </c>
      <c r="AE163" s="203">
        <f t="shared" si="713"/>
        <v>1</v>
      </c>
      <c r="AF163" s="203">
        <f t="shared" ref="AF163" si="830">COUNTIFS($T$135:$NU$135,"&gt;0",$T$136:$NU$136,$S$159,$T$137:$NU$137,AF$159)</f>
        <v>0</v>
      </c>
      <c r="AG163" s="203">
        <f t="shared" si="715"/>
        <v>1</v>
      </c>
      <c r="AH163" s="203">
        <f t="shared" ref="AH163" si="831">COUNTIFS($T$135:$NU$135,"&gt;0",$T$136:$NU$136,$S$159,$T$137:$NU$137,AH$159)</f>
        <v>0</v>
      </c>
      <c r="AI163" s="203">
        <f t="shared" si="717"/>
        <v>1</v>
      </c>
      <c r="AJ163" s="203">
        <f t="shared" ref="AJ163" si="832">COUNTIFS($T$135:$NU$135,"&gt;0",$T$136:$NU$136,$S$159,$T$137:$NU$137,AJ$159)</f>
        <v>0</v>
      </c>
      <c r="AK163" s="203">
        <f t="shared" si="719"/>
        <v>1</v>
      </c>
      <c r="AL163" s="203">
        <f t="shared" ref="AL163" si="833">COUNTIFS($T$135:$NU$135,"&gt;0",$T$136:$NU$136,$S$159,$T$137:$NU$137,AL$159)</f>
        <v>0</v>
      </c>
      <c r="AM163" s="203">
        <f t="shared" si="721"/>
        <v>1</v>
      </c>
      <c r="AN163" s="203">
        <f t="shared" ref="AN163" si="834">COUNTIFS($T$135:$NU$135,"&gt;0",$T$136:$NU$136,$S$159,$T$137:$NU$137,AN$159)</f>
        <v>0</v>
      </c>
      <c r="AO163" s="203">
        <f t="shared" si="723"/>
        <v>1</v>
      </c>
      <c r="AP163" s="203">
        <f t="shared" ref="AP163" si="835">COUNTIFS($T$135:$NU$135,"&gt;0",$T$136:$NU$136,$S$159,$T$137:$NU$137,AP$159)</f>
        <v>0</v>
      </c>
      <c r="AQ163" s="203">
        <f t="shared" si="725"/>
        <v>1</v>
      </c>
      <c r="AR163" s="203">
        <f t="shared" ref="AR163" si="836">COUNTIFS($T$135:$NU$135,"&gt;0",$T$136:$NU$136,$S$159,$T$137:$NU$137,AR$159)</f>
        <v>0</v>
      </c>
      <c r="AS163" s="203">
        <f t="shared" si="727"/>
        <v>1</v>
      </c>
      <c r="AT163" s="203">
        <f t="shared" ref="AT163" si="837">COUNTIFS($T$135:$NU$135,"&gt;0",$T$136:$NU$136,$S$159,$T$137:$NU$137,AT$159)</f>
        <v>0</v>
      </c>
      <c r="AU163" s="203">
        <f t="shared" si="729"/>
        <v>1</v>
      </c>
      <c r="AV163" s="203">
        <f t="shared" ref="AV163" si="838">COUNTIFS($T$135:$NU$135,"&gt;0",$T$136:$NU$136,$S$159,$T$137:$NU$137,AV$159)</f>
        <v>0</v>
      </c>
      <c r="AW163" s="203">
        <f t="shared" si="731"/>
        <v>1</v>
      </c>
      <c r="AX163" s="203">
        <f t="shared" ref="AX163" si="839">COUNTIFS($T$135:$NU$135,"&gt;0",$T$136:$NU$136,$S$159,$T$137:$NU$137,AX$159)</f>
        <v>0</v>
      </c>
      <c r="AY163" s="203">
        <f t="shared" si="733"/>
        <v>1</v>
      </c>
      <c r="AZ163" s="203">
        <f t="shared" ref="AZ163" si="840">COUNTIFS($T$135:$NU$135,"&gt;0",$T$136:$NU$136,$S$159,$T$137:$NU$137,AZ$159)</f>
        <v>0</v>
      </c>
      <c r="BA163" s="203">
        <f t="shared" si="735"/>
        <v>1</v>
      </c>
      <c r="BB163" s="203">
        <f t="shared" ref="BB163" si="841">COUNTIFS($T$135:$NU$135,"&gt;0",$T$136:$NU$136,$S$159,$T$137:$NU$137,BB$159)</f>
        <v>0</v>
      </c>
      <c r="BC163" s="203">
        <f t="shared" si="737"/>
        <v>1</v>
      </c>
      <c r="BD163" s="203">
        <f t="shared" ref="BD163" si="842">COUNTIFS($T$135:$NU$135,"&gt;0",$T$136:$NU$136,$S$159,$T$137:$NU$137,BD$159)</f>
        <v>0</v>
      </c>
      <c r="BE163" s="203">
        <f t="shared" si="739"/>
        <v>1</v>
      </c>
      <c r="BF163" s="203">
        <f t="shared" ref="BF163" si="843">COUNTIFS($T$135:$NU$135,"&gt;0",$T$136:$NU$136,$S$159,$T$137:$NU$137,BF$159)</f>
        <v>0</v>
      </c>
      <c r="BG163" s="203">
        <f t="shared" si="741"/>
        <v>1</v>
      </c>
      <c r="BH163" s="203">
        <f t="shared" ref="BH163" si="844">COUNTIFS($T$135:$NU$135,"&gt;0",$T$136:$NU$136,$S$159,$T$137:$NU$137,BH$159)</f>
        <v>0</v>
      </c>
      <c r="BI163" s="203">
        <f t="shared" si="743"/>
        <v>1</v>
      </c>
      <c r="BJ163" s="203">
        <f t="shared" ref="BJ163" si="845">COUNTIFS($T$135:$NU$135,"&gt;0",$T$136:$NU$136,$S$159,$T$137:$NU$137,BJ$159)</f>
        <v>0</v>
      </c>
      <c r="BK163" s="203">
        <f t="shared" si="745"/>
        <v>1</v>
      </c>
      <c r="BL163" s="203">
        <f t="shared" ref="BL163" si="846">COUNTIFS($T$135:$NU$135,"&gt;0",$T$136:$NU$136,$S$159,$T$137:$NU$137,BL$159)</f>
        <v>0</v>
      </c>
      <c r="BM163" s="203">
        <f t="shared" si="747"/>
        <v>1</v>
      </c>
      <c r="BN163" s="203">
        <f t="shared" ref="BN163" si="847">COUNTIFS($T$135:$NU$135,"&gt;0",$T$136:$NU$136,$S$159,$T$137:$NU$137,BN$159)</f>
        <v>0</v>
      </c>
      <c r="BO163" s="203">
        <f t="shared" si="749"/>
        <v>1</v>
      </c>
      <c r="BP163" s="203">
        <f t="shared" ref="BP163" si="848">COUNTIFS($T$135:$NU$135,"&gt;0",$T$136:$NU$136,$S$159,$T$137:$NU$137,BP$159)</f>
        <v>0</v>
      </c>
      <c r="BQ163" s="203">
        <f t="shared" si="751"/>
        <v>1</v>
      </c>
      <c r="BR163" s="203">
        <f t="shared" ref="BR163" si="849">COUNTIFS($T$135:$NU$135,"&gt;0",$T$136:$NU$136,$S$159,$T$137:$NU$137,BR$159)</f>
        <v>0</v>
      </c>
      <c r="BS163" s="203">
        <f t="shared" si="753"/>
        <v>1</v>
      </c>
      <c r="BT163" s="203">
        <f t="shared" ref="BT163" si="850">COUNTIFS($T$135:$NU$135,"&gt;0",$T$136:$NU$136,$S$159,$T$137:$NU$137,BT$159)</f>
        <v>0</v>
      </c>
      <c r="BU163" s="203">
        <f t="shared" si="755"/>
        <v>1</v>
      </c>
      <c r="BV163" s="203">
        <f t="shared" ref="BV163" si="851">COUNTIFS($T$135:$NU$135,"&gt;0",$T$136:$NU$136,$S$159,$T$137:$NU$137,BV$159)</f>
        <v>0</v>
      </c>
      <c r="BW163" s="203">
        <f t="shared" si="757"/>
        <v>1</v>
      </c>
      <c r="BX163" s="203">
        <f t="shared" ref="BX163" si="852">COUNTIFS($T$135:$NU$135,"&gt;0",$T$136:$NU$136,$S$159,$T$137:$NU$137,BX$159)</f>
        <v>0</v>
      </c>
      <c r="BY163" s="203">
        <f t="shared" si="759"/>
        <v>1</v>
      </c>
      <c r="BZ163" s="203">
        <f t="shared" ref="BZ163" si="853">COUNTIFS($T$135:$NU$135,"&gt;0",$T$136:$NU$136,$S$159,$T$137:$NU$137,BZ$159)</f>
        <v>0</v>
      </c>
      <c r="CA163" s="203">
        <f t="shared" si="761"/>
        <v>1</v>
      </c>
      <c r="CB163" s="203">
        <f t="shared" ref="CB163" si="854">COUNTIFS($T$135:$NU$135,"&gt;0",$T$136:$NU$136,$S$159,$T$137:$NU$137,CB$159)</f>
        <v>0</v>
      </c>
      <c r="CC163" s="203">
        <f t="shared" si="763"/>
        <v>1</v>
      </c>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c r="EO163" s="91"/>
      <c r="EP163" s="91"/>
      <c r="EQ163" s="91"/>
      <c r="ER163" s="91"/>
      <c r="ES163" s="91"/>
      <c r="ET163" s="91"/>
      <c r="EU163" s="91"/>
      <c r="EV163" s="91"/>
      <c r="EW163" s="91"/>
      <c r="EX163" s="91"/>
      <c r="EY163" s="91"/>
      <c r="EZ163" s="91"/>
      <c r="FA163" s="91"/>
      <c r="FB163" s="91"/>
      <c r="FC163" s="91"/>
      <c r="FD163" s="91"/>
      <c r="FE163" s="91"/>
      <c r="FF163" s="91"/>
      <c r="FG163" s="91"/>
      <c r="FH163" s="91"/>
      <c r="FI163" s="91"/>
      <c r="FJ163" s="91"/>
      <c r="FK163" s="91"/>
      <c r="FL163" s="91"/>
      <c r="FM163" s="91"/>
      <c r="FN163" s="91"/>
      <c r="FO163" s="91"/>
      <c r="FP163" s="91"/>
      <c r="FQ163" s="91"/>
      <c r="FR163" s="91"/>
      <c r="FS163" s="91"/>
      <c r="FT163" s="91"/>
      <c r="FU163" s="91"/>
      <c r="FV163" s="91"/>
      <c r="FW163" s="91"/>
      <c r="FX163" s="91"/>
      <c r="FY163" s="91"/>
      <c r="FZ163" s="91"/>
      <c r="GA163" s="91"/>
      <c r="GB163" s="91"/>
      <c r="GC163" s="91"/>
      <c r="GD163" s="91"/>
      <c r="GE163" s="91"/>
      <c r="GF163" s="91"/>
      <c r="GG163" s="91"/>
      <c r="GH163" s="91"/>
      <c r="GI163" s="91"/>
      <c r="GJ163" s="91"/>
      <c r="GK163" s="91"/>
      <c r="GL163" s="91"/>
      <c r="GM163" s="91"/>
      <c r="GN163" s="91"/>
      <c r="GO163" s="91"/>
      <c r="GP163" s="91"/>
      <c r="GQ163" s="91"/>
      <c r="GR163" s="91"/>
      <c r="GS163" s="91"/>
      <c r="GT163" s="91"/>
      <c r="GU163" s="91"/>
      <c r="GV163" s="91"/>
      <c r="GW163" s="91"/>
      <c r="GX163" s="91"/>
      <c r="GY163" s="91"/>
      <c r="GZ163" s="91"/>
      <c r="HA163" s="91"/>
      <c r="HB163" s="91"/>
      <c r="HC163" s="91"/>
      <c r="HD163" s="91"/>
      <c r="HE163" s="91"/>
      <c r="HF163" s="91"/>
      <c r="HG163" s="91"/>
      <c r="HH163" s="91"/>
      <c r="HI163" s="91"/>
      <c r="HJ163" s="91"/>
      <c r="HK163" s="91"/>
      <c r="HL163" s="91"/>
      <c r="HM163" s="91"/>
      <c r="HN163" s="91"/>
      <c r="HO163" s="91"/>
      <c r="HP163" s="91"/>
      <c r="HQ163" s="91"/>
      <c r="HR163" s="91"/>
      <c r="HS163" s="91"/>
      <c r="HT163" s="91"/>
      <c r="HU163" s="91"/>
      <c r="HV163" s="91"/>
      <c r="HW163" s="91"/>
      <c r="HX163" s="91"/>
      <c r="HY163" s="91"/>
      <c r="HZ163" s="91"/>
      <c r="IA163" s="91"/>
      <c r="IB163" s="91"/>
      <c r="IC163" s="91"/>
      <c r="ID163" s="91"/>
      <c r="IE163" s="91"/>
      <c r="IF163" s="91"/>
      <c r="IG163" s="91"/>
      <c r="IH163" s="91"/>
      <c r="II163" s="91"/>
      <c r="IJ163" s="91"/>
      <c r="IK163" s="91"/>
      <c r="IL163" s="91"/>
      <c r="IM163" s="91"/>
      <c r="IN163" s="91"/>
      <c r="IO163" s="91"/>
      <c r="IP163" s="91"/>
      <c r="IQ163" s="91"/>
      <c r="IR163" s="91"/>
      <c r="IS163" s="91"/>
      <c r="IT163" s="91"/>
      <c r="IU163" s="91"/>
      <c r="IV163" s="91"/>
      <c r="IW163" s="91"/>
      <c r="IX163" s="91"/>
      <c r="IY163" s="91"/>
      <c r="IZ163" s="91"/>
      <c r="JA163" s="91"/>
      <c r="JB163" s="91"/>
      <c r="JC163" s="91"/>
      <c r="JD163" s="91"/>
      <c r="JE163" s="91"/>
      <c r="JF163" s="91"/>
      <c r="JG163" s="91"/>
      <c r="JH163" s="91"/>
      <c r="JI163" s="91"/>
      <c r="JJ163" s="91"/>
      <c r="JK163" s="91"/>
      <c r="JL163" s="91"/>
      <c r="JM163" s="91"/>
      <c r="JN163" s="91"/>
      <c r="JO163" s="91"/>
      <c r="JP163" s="91"/>
      <c r="JQ163" s="91"/>
      <c r="JR163" s="91"/>
      <c r="JS163" s="91"/>
      <c r="JT163" s="91"/>
      <c r="JU163" s="91"/>
      <c r="JV163" s="91"/>
      <c r="JW163" s="91"/>
      <c r="JX163" s="91"/>
      <c r="JY163" s="91"/>
      <c r="JZ163" s="91"/>
      <c r="KA163" s="91"/>
      <c r="KB163" s="91"/>
      <c r="KC163" s="91"/>
      <c r="KD163" s="91"/>
      <c r="KE163" s="91"/>
      <c r="KF163" s="91"/>
      <c r="KG163" s="91"/>
      <c r="KH163" s="91"/>
      <c r="KI163" s="91"/>
      <c r="KJ163" s="91"/>
      <c r="KK163" s="91"/>
      <c r="KL163" s="91"/>
      <c r="KM163" s="91"/>
      <c r="KN163" s="91"/>
      <c r="KO163" s="91"/>
      <c r="KP163" s="91"/>
      <c r="KQ163" s="91"/>
      <c r="KR163" s="91"/>
      <c r="KS163" s="91"/>
      <c r="KT163" s="91"/>
      <c r="KU163" s="91"/>
      <c r="KV163" s="91"/>
      <c r="KW163" s="91"/>
      <c r="KX163" s="91"/>
      <c r="KY163" s="91"/>
      <c r="KZ163" s="91"/>
      <c r="LA163" s="91"/>
      <c r="LB163" s="91"/>
      <c r="LC163" s="91"/>
      <c r="LD163" s="91"/>
      <c r="LE163" s="91"/>
      <c r="LF163" s="91"/>
      <c r="LG163" s="91"/>
      <c r="LH163" s="91"/>
      <c r="LI163" s="91"/>
      <c r="LJ163" s="91"/>
      <c r="LK163" s="91"/>
      <c r="LL163" s="91"/>
      <c r="LM163" s="91"/>
      <c r="LN163" s="91"/>
      <c r="LO163" s="91"/>
      <c r="LP163" s="91"/>
      <c r="LQ163" s="91"/>
      <c r="LR163" s="91"/>
      <c r="LS163" s="91"/>
      <c r="LT163" s="91"/>
      <c r="LU163" s="91"/>
      <c r="LV163" s="91"/>
      <c r="LW163" s="91"/>
      <c r="LX163" s="91"/>
      <c r="LY163" s="91"/>
      <c r="LZ163" s="91"/>
      <c r="MA163" s="91"/>
      <c r="MB163" s="91"/>
      <c r="MC163" s="91"/>
      <c r="MD163" s="91"/>
      <c r="ME163" s="91"/>
      <c r="MF163" s="91"/>
      <c r="MG163" s="91"/>
      <c r="MH163" s="91"/>
      <c r="MI163" s="91"/>
      <c r="MJ163" s="91"/>
      <c r="MK163" s="91"/>
      <c r="ML163" s="91"/>
      <c r="MM163" s="91"/>
      <c r="MN163" s="91"/>
      <c r="MO163" s="91"/>
      <c r="MP163" s="91"/>
      <c r="MQ163" s="91"/>
      <c r="MR163" s="91"/>
      <c r="MS163" s="91"/>
      <c r="MT163" s="91"/>
      <c r="MU163" s="91"/>
      <c r="MV163" s="91"/>
      <c r="MW163" s="91"/>
      <c r="MX163" s="91"/>
      <c r="MY163" s="91"/>
      <c r="MZ163" s="91"/>
      <c r="NA163" s="91"/>
      <c r="NB163" s="91"/>
      <c r="NC163" s="91"/>
      <c r="ND163" s="91"/>
      <c r="NE163" s="91"/>
      <c r="NF163" s="91"/>
      <c r="NG163" s="91"/>
      <c r="NH163" s="91"/>
      <c r="NI163" s="91"/>
      <c r="NJ163" s="91"/>
      <c r="NK163" s="91"/>
      <c r="NL163" s="91"/>
      <c r="NM163" s="91"/>
      <c r="NN163" s="91"/>
      <c r="NO163" s="91"/>
      <c r="NP163" s="91"/>
      <c r="NQ163" s="91"/>
      <c r="NR163" s="91"/>
      <c r="NS163" s="91"/>
      <c r="NT163" s="91"/>
      <c r="NU163" s="91"/>
    </row>
    <row r="164" spans="13:385" s="7" customFormat="1" ht="12.95" customHeight="1" x14ac:dyDescent="0.2">
      <c r="M164" s="91"/>
      <c r="N164" s="237" t="str">
        <f>IF(O164=1,"Yes","No")</f>
        <v>No</v>
      </c>
      <c r="O164" s="191">
        <f>BX102</f>
        <v>0</v>
      </c>
      <c r="P164" s="232"/>
      <c r="Q164" s="6"/>
      <c r="R164" s="6"/>
      <c r="S164" s="172" t="s">
        <v>70</v>
      </c>
      <c r="T164" s="203">
        <f>COUNTIFS($T$141:$NU$141,"&gt;0",$T$142:$NU$142,$S$159,$T$143:$NU$143,T$159)</f>
        <v>0</v>
      </c>
      <c r="U164" s="203">
        <f t="shared" si="764"/>
        <v>1</v>
      </c>
      <c r="V164" s="203">
        <f t="shared" ref="V164" si="855">COUNTIFS($T$141:$NU$141,"&gt;0",$T$142:$NU$142,$S$159,$T$143:$NU$143,V$159)</f>
        <v>0</v>
      </c>
      <c r="W164" s="203">
        <f t="shared" si="705"/>
        <v>1</v>
      </c>
      <c r="X164" s="203">
        <f t="shared" ref="X164" si="856">COUNTIFS($T$141:$NU$141,"&gt;0",$T$142:$NU$142,$S$159,$T$143:$NU$143,X$159)</f>
        <v>0</v>
      </c>
      <c r="Y164" s="203">
        <f t="shared" si="707"/>
        <v>1</v>
      </c>
      <c r="Z164" s="203">
        <f t="shared" ref="Z164" si="857">COUNTIFS($T$141:$NU$141,"&gt;0",$T$142:$NU$142,$S$159,$T$143:$NU$143,Z$159)</f>
        <v>0</v>
      </c>
      <c r="AA164" s="203">
        <f t="shared" si="709"/>
        <v>1</v>
      </c>
      <c r="AB164" s="203">
        <f t="shared" ref="AB164" si="858">COUNTIFS($T$141:$NU$141,"&gt;0",$T$142:$NU$142,$S$159,$T$143:$NU$143,AB$159)</f>
        <v>0</v>
      </c>
      <c r="AC164" s="203">
        <f t="shared" si="711"/>
        <v>1</v>
      </c>
      <c r="AD164" s="203">
        <f t="shared" ref="AD164" si="859">COUNTIFS($T$141:$NU$141,"&gt;0",$T$142:$NU$142,$S$159,$T$143:$NU$143,AD$159)</f>
        <v>0</v>
      </c>
      <c r="AE164" s="203">
        <f t="shared" si="713"/>
        <v>1</v>
      </c>
      <c r="AF164" s="203">
        <f t="shared" ref="AF164" si="860">COUNTIFS($T$141:$NU$141,"&gt;0",$T$142:$NU$142,$S$159,$T$143:$NU$143,AF$159)</f>
        <v>0</v>
      </c>
      <c r="AG164" s="203">
        <f t="shared" si="715"/>
        <v>1</v>
      </c>
      <c r="AH164" s="203">
        <f t="shared" ref="AH164" si="861">COUNTIFS($T$141:$NU$141,"&gt;0",$T$142:$NU$142,$S$159,$T$143:$NU$143,AH$159)</f>
        <v>0</v>
      </c>
      <c r="AI164" s="203">
        <f t="shared" si="717"/>
        <v>1</v>
      </c>
      <c r="AJ164" s="203">
        <f t="shared" ref="AJ164" si="862">COUNTIFS($T$141:$NU$141,"&gt;0",$T$142:$NU$142,$S$159,$T$143:$NU$143,AJ$159)</f>
        <v>0</v>
      </c>
      <c r="AK164" s="203">
        <f t="shared" si="719"/>
        <v>1</v>
      </c>
      <c r="AL164" s="203">
        <f t="shared" ref="AL164" si="863">COUNTIFS($T$141:$NU$141,"&gt;0",$T$142:$NU$142,$S$159,$T$143:$NU$143,AL$159)</f>
        <v>0</v>
      </c>
      <c r="AM164" s="203">
        <f t="shared" si="721"/>
        <v>1</v>
      </c>
      <c r="AN164" s="203">
        <f t="shared" ref="AN164" si="864">COUNTIFS($T$141:$NU$141,"&gt;0",$T$142:$NU$142,$S$159,$T$143:$NU$143,AN$159)</f>
        <v>0</v>
      </c>
      <c r="AO164" s="203">
        <f t="shared" si="723"/>
        <v>1</v>
      </c>
      <c r="AP164" s="203">
        <f t="shared" ref="AP164" si="865">COUNTIFS($T$141:$NU$141,"&gt;0",$T$142:$NU$142,$S$159,$T$143:$NU$143,AP$159)</f>
        <v>0</v>
      </c>
      <c r="AQ164" s="203">
        <f t="shared" si="725"/>
        <v>1</v>
      </c>
      <c r="AR164" s="203">
        <f t="shared" ref="AR164" si="866">COUNTIFS($T$141:$NU$141,"&gt;0",$T$142:$NU$142,$S$159,$T$143:$NU$143,AR$159)</f>
        <v>0</v>
      </c>
      <c r="AS164" s="203">
        <f t="shared" si="727"/>
        <v>1</v>
      </c>
      <c r="AT164" s="203">
        <f t="shared" ref="AT164" si="867">COUNTIFS($T$141:$NU$141,"&gt;0",$T$142:$NU$142,$S$159,$T$143:$NU$143,AT$159)</f>
        <v>0</v>
      </c>
      <c r="AU164" s="203">
        <f t="shared" si="729"/>
        <v>1</v>
      </c>
      <c r="AV164" s="203">
        <f t="shared" ref="AV164" si="868">COUNTIFS($T$141:$NU$141,"&gt;0",$T$142:$NU$142,$S$159,$T$143:$NU$143,AV$159)</f>
        <v>0</v>
      </c>
      <c r="AW164" s="203">
        <f t="shared" si="731"/>
        <v>1</v>
      </c>
      <c r="AX164" s="203">
        <f t="shared" ref="AX164" si="869">COUNTIFS($T$141:$NU$141,"&gt;0",$T$142:$NU$142,$S$159,$T$143:$NU$143,AX$159)</f>
        <v>0</v>
      </c>
      <c r="AY164" s="203">
        <f t="shared" si="733"/>
        <v>1</v>
      </c>
      <c r="AZ164" s="203">
        <f t="shared" ref="AZ164" si="870">COUNTIFS($T$141:$NU$141,"&gt;0",$T$142:$NU$142,$S$159,$T$143:$NU$143,AZ$159)</f>
        <v>0</v>
      </c>
      <c r="BA164" s="203">
        <f t="shared" si="735"/>
        <v>1</v>
      </c>
      <c r="BB164" s="203">
        <f t="shared" ref="BB164" si="871">COUNTIFS($T$141:$NU$141,"&gt;0",$T$142:$NU$142,$S$159,$T$143:$NU$143,BB$159)</f>
        <v>0</v>
      </c>
      <c r="BC164" s="203">
        <f t="shared" si="737"/>
        <v>1</v>
      </c>
      <c r="BD164" s="203">
        <f t="shared" ref="BD164" si="872">COUNTIFS($T$141:$NU$141,"&gt;0",$T$142:$NU$142,$S$159,$T$143:$NU$143,BD$159)</f>
        <v>0</v>
      </c>
      <c r="BE164" s="203">
        <f t="shared" si="739"/>
        <v>1</v>
      </c>
      <c r="BF164" s="203">
        <f t="shared" ref="BF164" si="873">COUNTIFS($T$141:$NU$141,"&gt;0",$T$142:$NU$142,$S$159,$T$143:$NU$143,BF$159)</f>
        <v>0</v>
      </c>
      <c r="BG164" s="203">
        <f t="shared" si="741"/>
        <v>1</v>
      </c>
      <c r="BH164" s="203">
        <f t="shared" ref="BH164" si="874">COUNTIFS($T$141:$NU$141,"&gt;0",$T$142:$NU$142,$S$159,$T$143:$NU$143,BH$159)</f>
        <v>0</v>
      </c>
      <c r="BI164" s="203">
        <f t="shared" si="743"/>
        <v>1</v>
      </c>
      <c r="BJ164" s="203">
        <f t="shared" ref="BJ164" si="875">COUNTIFS($T$141:$NU$141,"&gt;0",$T$142:$NU$142,$S$159,$T$143:$NU$143,BJ$159)</f>
        <v>0</v>
      </c>
      <c r="BK164" s="203">
        <f t="shared" si="745"/>
        <v>1</v>
      </c>
      <c r="BL164" s="203">
        <f t="shared" ref="BL164" si="876">COUNTIFS($T$141:$NU$141,"&gt;0",$T$142:$NU$142,$S$159,$T$143:$NU$143,BL$159)</f>
        <v>0</v>
      </c>
      <c r="BM164" s="203">
        <f t="shared" si="747"/>
        <v>1</v>
      </c>
      <c r="BN164" s="203">
        <f t="shared" ref="BN164" si="877">COUNTIFS($T$141:$NU$141,"&gt;0",$T$142:$NU$142,$S$159,$T$143:$NU$143,BN$159)</f>
        <v>0</v>
      </c>
      <c r="BO164" s="203">
        <f t="shared" si="749"/>
        <v>1</v>
      </c>
      <c r="BP164" s="203">
        <f t="shared" ref="BP164" si="878">COUNTIFS($T$141:$NU$141,"&gt;0",$T$142:$NU$142,$S$159,$T$143:$NU$143,BP$159)</f>
        <v>0</v>
      </c>
      <c r="BQ164" s="203">
        <f t="shared" si="751"/>
        <v>1</v>
      </c>
      <c r="BR164" s="203">
        <f t="shared" ref="BR164" si="879">COUNTIFS($T$141:$NU$141,"&gt;0",$T$142:$NU$142,$S$159,$T$143:$NU$143,BR$159)</f>
        <v>0</v>
      </c>
      <c r="BS164" s="203">
        <f t="shared" si="753"/>
        <v>1</v>
      </c>
      <c r="BT164" s="203">
        <f t="shared" ref="BT164" si="880">COUNTIFS($T$141:$NU$141,"&gt;0",$T$142:$NU$142,$S$159,$T$143:$NU$143,BT$159)</f>
        <v>0</v>
      </c>
      <c r="BU164" s="203">
        <f t="shared" si="755"/>
        <v>1</v>
      </c>
      <c r="BV164" s="203">
        <f t="shared" ref="BV164" si="881">COUNTIFS($T$141:$NU$141,"&gt;0",$T$142:$NU$142,$S$159,$T$143:$NU$143,BV$159)</f>
        <v>0</v>
      </c>
      <c r="BW164" s="203">
        <f t="shared" si="757"/>
        <v>1</v>
      </c>
      <c r="BX164" s="203">
        <f t="shared" ref="BX164" si="882">COUNTIFS($T$141:$NU$141,"&gt;0",$T$142:$NU$142,$S$159,$T$143:$NU$143,BX$159)</f>
        <v>0</v>
      </c>
      <c r="BY164" s="203">
        <f t="shared" si="759"/>
        <v>1</v>
      </c>
      <c r="BZ164" s="203">
        <f t="shared" ref="BZ164" si="883">COUNTIFS($T$141:$NU$141,"&gt;0",$T$142:$NU$142,$S$159,$T$143:$NU$143,BZ$159)</f>
        <v>0</v>
      </c>
      <c r="CA164" s="203">
        <f t="shared" si="761"/>
        <v>1</v>
      </c>
      <c r="CB164" s="203">
        <f t="shared" ref="CB164" si="884">COUNTIFS($T$141:$NU$141,"&gt;0",$T$142:$NU$142,$S$159,$T$143:$NU$143,CB$159)</f>
        <v>0</v>
      </c>
      <c r="CC164" s="203">
        <f t="shared" si="763"/>
        <v>1</v>
      </c>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c r="FF164" s="91"/>
      <c r="FG164" s="91"/>
      <c r="FH164" s="91"/>
      <c r="FI164" s="91"/>
      <c r="FJ164" s="91"/>
      <c r="FK164" s="91"/>
      <c r="FL164" s="91"/>
      <c r="FM164" s="91"/>
      <c r="FN164" s="91"/>
      <c r="FO164" s="91"/>
      <c r="FP164" s="91"/>
      <c r="FQ164" s="91"/>
      <c r="FR164" s="91"/>
      <c r="FS164" s="91"/>
      <c r="FT164" s="91"/>
      <c r="FU164" s="91"/>
      <c r="FV164" s="91"/>
      <c r="FW164" s="91"/>
      <c r="FX164" s="91"/>
      <c r="FY164" s="91"/>
      <c r="FZ164" s="91"/>
      <c r="GA164" s="91"/>
      <c r="GB164" s="91"/>
      <c r="GC164" s="91"/>
      <c r="GD164" s="91"/>
      <c r="GE164" s="91"/>
      <c r="GF164" s="91"/>
      <c r="GG164" s="91"/>
      <c r="GH164" s="91"/>
      <c r="GI164" s="91"/>
      <c r="GJ164" s="91"/>
      <c r="GK164" s="91"/>
      <c r="GL164" s="91"/>
      <c r="GM164" s="91"/>
      <c r="GN164" s="91"/>
      <c r="GO164" s="91"/>
      <c r="GP164" s="91"/>
      <c r="GQ164" s="91"/>
      <c r="GR164" s="91"/>
      <c r="GS164" s="91"/>
      <c r="GT164" s="91"/>
      <c r="GU164" s="91"/>
      <c r="GV164" s="91"/>
      <c r="GW164" s="91"/>
      <c r="GX164" s="91"/>
      <c r="GY164" s="91"/>
      <c r="GZ164" s="91"/>
      <c r="HA164" s="91"/>
      <c r="HB164" s="91"/>
      <c r="HC164" s="91"/>
      <c r="HD164" s="91"/>
      <c r="HE164" s="91"/>
      <c r="HF164" s="91"/>
      <c r="HG164" s="91"/>
      <c r="HH164" s="91"/>
      <c r="HI164" s="91"/>
      <c r="HJ164" s="91"/>
      <c r="HK164" s="91"/>
      <c r="HL164" s="91"/>
      <c r="HM164" s="91"/>
      <c r="HN164" s="91"/>
      <c r="HO164" s="91"/>
      <c r="HP164" s="91"/>
      <c r="HQ164" s="91"/>
      <c r="HR164" s="91"/>
      <c r="HS164" s="91"/>
      <c r="HT164" s="91"/>
      <c r="HU164" s="91"/>
      <c r="HV164" s="91"/>
      <c r="HW164" s="91"/>
      <c r="HX164" s="91"/>
      <c r="HY164" s="91"/>
      <c r="HZ164" s="91"/>
      <c r="IA164" s="91"/>
      <c r="IB164" s="91"/>
      <c r="IC164" s="91"/>
      <c r="ID164" s="91"/>
      <c r="IE164" s="91"/>
      <c r="IF164" s="91"/>
      <c r="IG164" s="91"/>
      <c r="IH164" s="91"/>
      <c r="II164" s="91"/>
      <c r="IJ164" s="91"/>
      <c r="IK164" s="91"/>
      <c r="IL164" s="91"/>
      <c r="IM164" s="91"/>
      <c r="IN164" s="91"/>
      <c r="IO164" s="91"/>
      <c r="IP164" s="91"/>
      <c r="IQ164" s="91"/>
      <c r="IR164" s="91"/>
      <c r="IS164" s="91"/>
      <c r="IT164" s="91"/>
      <c r="IU164" s="91"/>
      <c r="IV164" s="91"/>
      <c r="IW164" s="91"/>
      <c r="IX164" s="91"/>
      <c r="IY164" s="91"/>
      <c r="IZ164" s="91"/>
      <c r="JA164" s="91"/>
      <c r="JB164" s="91"/>
      <c r="JC164" s="91"/>
      <c r="JD164" s="91"/>
      <c r="JE164" s="91"/>
      <c r="JF164" s="91"/>
      <c r="JG164" s="91"/>
      <c r="JH164" s="91"/>
      <c r="JI164" s="91"/>
      <c r="JJ164" s="91"/>
      <c r="JK164" s="91"/>
      <c r="JL164" s="91"/>
      <c r="JM164" s="91"/>
      <c r="JN164" s="91"/>
      <c r="JO164" s="91"/>
      <c r="JP164" s="91"/>
      <c r="JQ164" s="91"/>
      <c r="JR164" s="91"/>
      <c r="JS164" s="91"/>
      <c r="JT164" s="91"/>
      <c r="JU164" s="91"/>
      <c r="JV164" s="91"/>
      <c r="JW164" s="91"/>
      <c r="JX164" s="91"/>
      <c r="JY164" s="91"/>
      <c r="JZ164" s="91"/>
      <c r="KA164" s="91"/>
      <c r="KB164" s="91"/>
      <c r="KC164" s="91"/>
      <c r="KD164" s="91"/>
      <c r="KE164" s="91"/>
      <c r="KF164" s="91"/>
      <c r="KG164" s="91"/>
      <c r="KH164" s="91"/>
      <c r="KI164" s="91"/>
      <c r="KJ164" s="91"/>
      <c r="KK164" s="91"/>
      <c r="KL164" s="91"/>
      <c r="KM164" s="91"/>
      <c r="KN164" s="91"/>
      <c r="KO164" s="91"/>
      <c r="KP164" s="91"/>
      <c r="KQ164" s="91"/>
      <c r="KR164" s="91"/>
      <c r="KS164" s="91"/>
      <c r="KT164" s="91"/>
      <c r="KU164" s="91"/>
      <c r="KV164" s="91"/>
      <c r="KW164" s="91"/>
      <c r="KX164" s="91"/>
      <c r="KY164" s="91"/>
      <c r="KZ164" s="91"/>
      <c r="LA164" s="91"/>
      <c r="LB164" s="91"/>
      <c r="LC164" s="91"/>
      <c r="LD164" s="91"/>
      <c r="LE164" s="91"/>
      <c r="LF164" s="91"/>
      <c r="LG164" s="91"/>
      <c r="LH164" s="91"/>
      <c r="LI164" s="91"/>
      <c r="LJ164" s="91"/>
      <c r="LK164" s="91"/>
      <c r="LL164" s="91"/>
      <c r="LM164" s="91"/>
      <c r="LN164" s="91"/>
      <c r="LO164" s="91"/>
      <c r="LP164" s="91"/>
      <c r="LQ164" s="91"/>
      <c r="LR164" s="91"/>
      <c r="LS164" s="91"/>
      <c r="LT164" s="91"/>
      <c r="LU164" s="91"/>
      <c r="LV164" s="91"/>
      <c r="LW164" s="91"/>
      <c r="LX164" s="91"/>
      <c r="LY164" s="91"/>
      <c r="LZ164" s="91"/>
      <c r="MA164" s="91"/>
      <c r="MB164" s="91"/>
      <c r="MC164" s="91"/>
      <c r="MD164" s="91"/>
      <c r="ME164" s="91"/>
      <c r="MF164" s="91"/>
      <c r="MG164" s="91"/>
      <c r="MH164" s="91"/>
      <c r="MI164" s="91"/>
      <c r="MJ164" s="91"/>
      <c r="MK164" s="91"/>
      <c r="ML164" s="91"/>
      <c r="MM164" s="91"/>
      <c r="MN164" s="91"/>
      <c r="MO164" s="91"/>
      <c r="MP164" s="91"/>
      <c r="MQ164" s="91"/>
      <c r="MR164" s="91"/>
      <c r="MS164" s="91"/>
      <c r="MT164" s="91"/>
      <c r="MU164" s="91"/>
      <c r="MV164" s="91"/>
      <c r="MW164" s="91"/>
      <c r="MX164" s="91"/>
      <c r="MY164" s="91"/>
      <c r="MZ164" s="91"/>
      <c r="NA164" s="91"/>
      <c r="NB164" s="91"/>
      <c r="NC164" s="91"/>
      <c r="ND164" s="91"/>
      <c r="NE164" s="91"/>
      <c r="NF164" s="91"/>
      <c r="NG164" s="91"/>
      <c r="NH164" s="91"/>
      <c r="NI164" s="91"/>
      <c r="NJ164" s="91"/>
      <c r="NK164" s="91"/>
      <c r="NL164" s="91"/>
      <c r="NM164" s="91"/>
      <c r="NN164" s="91"/>
      <c r="NO164" s="91"/>
      <c r="NP164" s="91"/>
      <c r="NQ164" s="91"/>
      <c r="NR164" s="91"/>
      <c r="NS164" s="91"/>
      <c r="NT164" s="91"/>
      <c r="NU164" s="91"/>
    </row>
    <row r="165" spans="13:385" s="7" customFormat="1" ht="12.95" customHeight="1" x14ac:dyDescent="0.2">
      <c r="M165" s="91"/>
      <c r="N165" s="238" t="s">
        <v>147</v>
      </c>
      <c r="O165" s="239"/>
      <c r="P165" s="6"/>
      <c r="Q165" s="6"/>
      <c r="R165" s="6"/>
      <c r="S165" s="6"/>
      <c r="T165" s="6">
        <f>IF(SUM(T160:T164)&gt;0,1,0)</f>
        <v>0</v>
      </c>
      <c r="U165" s="6"/>
      <c r="V165" s="6">
        <f t="shared" ref="V165" si="885">IF(SUM(V160:V164)&gt;0,1,0)</f>
        <v>0</v>
      </c>
      <c r="W165" s="6"/>
      <c r="X165" s="6">
        <f t="shared" ref="X165" si="886">IF(SUM(X160:X164)&gt;0,1,0)</f>
        <v>0</v>
      </c>
      <c r="Y165" s="6"/>
      <c r="Z165" s="6">
        <f t="shared" ref="Z165" si="887">IF(SUM(Z160:Z164)&gt;0,1,0)</f>
        <v>0</v>
      </c>
      <c r="AA165" s="6"/>
      <c r="AB165" s="6">
        <f t="shared" ref="AB165" si="888">IF(SUM(AB160:AB164)&gt;0,1,0)</f>
        <v>0</v>
      </c>
      <c r="AC165" s="6"/>
      <c r="AD165" s="6">
        <f t="shared" ref="AD165" si="889">IF(SUM(AD160:AD164)&gt;0,1,0)</f>
        <v>0</v>
      </c>
      <c r="AE165" s="6"/>
      <c r="AF165" s="6">
        <f t="shared" ref="AF165" si="890">IF(SUM(AF160:AF164)&gt;0,1,0)</f>
        <v>0</v>
      </c>
      <c r="AG165" s="6"/>
      <c r="AH165" s="6">
        <f t="shared" ref="AH165" si="891">IF(SUM(AH160:AH164)&gt;0,1,0)</f>
        <v>0</v>
      </c>
      <c r="AI165" s="6"/>
      <c r="AJ165" s="6">
        <f t="shared" ref="AJ165" si="892">IF(SUM(AJ160:AJ164)&gt;0,1,0)</f>
        <v>0</v>
      </c>
      <c r="AK165" s="6"/>
      <c r="AL165" s="6">
        <f t="shared" ref="AL165" si="893">IF(SUM(AL160:AL164)&gt;0,1,0)</f>
        <v>0</v>
      </c>
      <c r="AM165" s="6"/>
      <c r="AN165" s="6">
        <f t="shared" ref="AN165" si="894">IF(SUM(AN160:AN164)&gt;0,1,0)</f>
        <v>0</v>
      </c>
      <c r="AO165" s="6"/>
      <c r="AP165" s="6">
        <f t="shared" ref="AP165" si="895">IF(SUM(AP160:AP164)&gt;0,1,0)</f>
        <v>0</v>
      </c>
      <c r="AQ165" s="6"/>
      <c r="AR165" s="6">
        <f t="shared" ref="AR165" si="896">IF(SUM(AR160:AR164)&gt;0,1,0)</f>
        <v>0</v>
      </c>
      <c r="AS165" s="6"/>
      <c r="AT165" s="6">
        <f t="shared" ref="AT165" si="897">IF(SUM(AT160:AT164)&gt;0,1,0)</f>
        <v>0</v>
      </c>
      <c r="AU165" s="6"/>
      <c r="AV165" s="6">
        <f t="shared" ref="AV165" si="898">IF(SUM(AV160:AV164)&gt;0,1,0)</f>
        <v>0</v>
      </c>
      <c r="AW165" s="6"/>
      <c r="AX165" s="6">
        <f t="shared" ref="AX165" si="899">IF(SUM(AX160:AX164)&gt;0,1,0)</f>
        <v>0</v>
      </c>
      <c r="AY165" s="6"/>
      <c r="AZ165" s="6">
        <f t="shared" ref="AZ165" si="900">IF(SUM(AZ160:AZ164)&gt;0,1,0)</f>
        <v>0</v>
      </c>
      <c r="BA165" s="6"/>
      <c r="BB165" s="6">
        <f t="shared" ref="BB165" si="901">IF(SUM(BB160:BB164)&gt;0,1,0)</f>
        <v>0</v>
      </c>
      <c r="BC165" s="6"/>
      <c r="BD165" s="6">
        <f t="shared" ref="BD165" si="902">IF(SUM(BD160:BD164)&gt;0,1,0)</f>
        <v>0</v>
      </c>
      <c r="BE165" s="6"/>
      <c r="BF165" s="6">
        <f t="shared" ref="BF165" si="903">IF(SUM(BF160:BF164)&gt;0,1,0)</f>
        <v>0</v>
      </c>
      <c r="BG165" s="6"/>
      <c r="BH165" s="6">
        <f t="shared" ref="BH165" si="904">IF(SUM(BH160:BH164)&gt;0,1,0)</f>
        <v>0</v>
      </c>
      <c r="BI165" s="6"/>
      <c r="BJ165" s="6">
        <f t="shared" ref="BJ165" si="905">IF(SUM(BJ160:BJ164)&gt;0,1,0)</f>
        <v>0</v>
      </c>
      <c r="BK165" s="6"/>
      <c r="BL165" s="6">
        <f t="shared" ref="BL165" si="906">IF(SUM(BL160:BL164)&gt;0,1,0)</f>
        <v>0</v>
      </c>
      <c r="BM165" s="6"/>
      <c r="BN165" s="6">
        <f t="shared" ref="BN165" si="907">IF(SUM(BN160:BN164)&gt;0,1,0)</f>
        <v>0</v>
      </c>
      <c r="BO165" s="6"/>
      <c r="BP165" s="6">
        <f t="shared" ref="BP165" si="908">IF(SUM(BP160:BP164)&gt;0,1,0)</f>
        <v>0</v>
      </c>
      <c r="BQ165" s="6"/>
      <c r="BR165" s="6">
        <f t="shared" ref="BR165" si="909">IF(SUM(BR160:BR164)&gt;0,1,0)</f>
        <v>0</v>
      </c>
      <c r="BS165" s="6"/>
      <c r="BT165" s="6">
        <f t="shared" ref="BT165" si="910">IF(SUM(BT160:BT164)&gt;0,1,0)</f>
        <v>0</v>
      </c>
      <c r="BU165" s="6"/>
      <c r="BV165" s="6">
        <f t="shared" ref="BV165" si="911">IF(SUM(BV160:BV164)&gt;0,1,0)</f>
        <v>0</v>
      </c>
      <c r="BW165" s="6"/>
      <c r="BX165" s="6">
        <f t="shared" ref="BX165" si="912">IF(SUM(BX160:BX164)&gt;0,1,0)</f>
        <v>0</v>
      </c>
      <c r="BY165" s="6"/>
      <c r="BZ165" s="6">
        <f t="shared" ref="BZ165" si="913">IF(SUM(BZ160:BZ164)&gt;0,1,0)</f>
        <v>0</v>
      </c>
      <c r="CA165" s="6"/>
      <c r="CB165" s="6">
        <f t="shared" ref="CB165" si="914">IF(SUM(CB160:CB164)&gt;0,1,0)</f>
        <v>0</v>
      </c>
      <c r="CC165" s="6"/>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c r="DT165" s="91"/>
      <c r="DU165" s="91"/>
      <c r="DV165" s="91"/>
      <c r="DW165" s="91"/>
      <c r="DX165" s="91"/>
      <c r="DY165" s="91"/>
      <c r="DZ165" s="91"/>
      <c r="EA165" s="91"/>
      <c r="EB165" s="91"/>
      <c r="EC165" s="91"/>
      <c r="ED165" s="91"/>
      <c r="EE165" s="91"/>
      <c r="EF165" s="91"/>
      <c r="EG165" s="91"/>
      <c r="EH165" s="91"/>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c r="FI165" s="91"/>
      <c r="FJ165" s="91"/>
      <c r="FK165" s="91"/>
      <c r="FL165" s="91"/>
      <c r="FM165" s="91"/>
      <c r="FN165" s="91"/>
      <c r="FO165" s="91"/>
      <c r="FP165" s="91"/>
      <c r="FQ165" s="91"/>
      <c r="FR165" s="91"/>
      <c r="FS165" s="91"/>
      <c r="FT165" s="91"/>
      <c r="FU165" s="91"/>
      <c r="FV165" s="91"/>
      <c r="FW165" s="91"/>
      <c r="FX165" s="91"/>
      <c r="FY165" s="91"/>
      <c r="FZ165" s="91"/>
      <c r="GA165" s="91"/>
      <c r="GB165" s="91"/>
      <c r="GC165" s="91"/>
      <c r="GD165" s="91"/>
      <c r="GE165" s="91"/>
      <c r="GF165" s="91"/>
      <c r="GG165" s="91"/>
      <c r="GH165" s="91"/>
      <c r="GI165" s="91"/>
      <c r="GJ165" s="91"/>
      <c r="GK165" s="91"/>
      <c r="GL165" s="91"/>
      <c r="GM165" s="91"/>
      <c r="GN165" s="91"/>
      <c r="GO165" s="91"/>
      <c r="GP165" s="91"/>
      <c r="GQ165" s="91"/>
      <c r="GR165" s="91"/>
      <c r="GS165" s="91"/>
      <c r="GT165" s="91"/>
      <c r="GU165" s="91"/>
      <c r="GV165" s="91"/>
      <c r="GW165" s="91"/>
      <c r="GX165" s="91"/>
      <c r="GY165" s="91"/>
      <c r="GZ165" s="91"/>
      <c r="HA165" s="91"/>
      <c r="HB165" s="91"/>
      <c r="HC165" s="91"/>
      <c r="HD165" s="91"/>
      <c r="HE165" s="91"/>
      <c r="HF165" s="91"/>
      <c r="HG165" s="91"/>
      <c r="HH165" s="91"/>
      <c r="HI165" s="91"/>
      <c r="HJ165" s="91"/>
      <c r="HK165" s="91"/>
      <c r="HL165" s="91"/>
      <c r="HM165" s="91"/>
      <c r="HN165" s="91"/>
      <c r="HO165" s="91"/>
      <c r="HP165" s="91"/>
      <c r="HQ165" s="91"/>
      <c r="HR165" s="91"/>
      <c r="HS165" s="91"/>
      <c r="HT165" s="91"/>
      <c r="HU165" s="91"/>
      <c r="HV165" s="91"/>
      <c r="HW165" s="91"/>
      <c r="HX165" s="91"/>
      <c r="HY165" s="91"/>
      <c r="HZ165" s="91"/>
      <c r="IA165" s="91"/>
      <c r="IB165" s="91"/>
      <c r="IC165" s="91"/>
      <c r="ID165" s="91"/>
      <c r="IE165" s="91"/>
      <c r="IF165" s="91"/>
      <c r="IG165" s="91"/>
      <c r="IH165" s="91"/>
      <c r="II165" s="91"/>
      <c r="IJ165" s="91"/>
      <c r="IK165" s="91"/>
      <c r="IL165" s="91"/>
      <c r="IM165" s="91"/>
      <c r="IN165" s="91"/>
      <c r="IO165" s="91"/>
      <c r="IP165" s="91"/>
      <c r="IQ165" s="91"/>
      <c r="IR165" s="91"/>
      <c r="IS165" s="91"/>
      <c r="IT165" s="91"/>
      <c r="IU165" s="91"/>
      <c r="IV165" s="91"/>
      <c r="IW165" s="91"/>
      <c r="IX165" s="91"/>
      <c r="IY165" s="91"/>
      <c r="IZ165" s="91"/>
      <c r="JA165" s="91"/>
      <c r="JB165" s="91"/>
      <c r="JC165" s="91"/>
      <c r="JD165" s="91"/>
      <c r="JE165" s="91"/>
      <c r="JF165" s="91"/>
      <c r="JG165" s="91"/>
      <c r="JH165" s="91"/>
      <c r="JI165" s="91"/>
      <c r="JJ165" s="91"/>
      <c r="JK165" s="91"/>
      <c r="JL165" s="91"/>
      <c r="JM165" s="91"/>
      <c r="JN165" s="91"/>
      <c r="JO165" s="91"/>
      <c r="JP165" s="91"/>
      <c r="JQ165" s="91"/>
      <c r="JR165" s="91"/>
      <c r="JS165" s="91"/>
      <c r="JT165" s="91"/>
      <c r="JU165" s="91"/>
      <c r="JV165" s="91"/>
      <c r="JW165" s="91"/>
      <c r="JX165" s="91"/>
      <c r="JY165" s="91"/>
      <c r="JZ165" s="91"/>
      <c r="KA165" s="91"/>
      <c r="KB165" s="91"/>
      <c r="KC165" s="91"/>
      <c r="KD165" s="91"/>
      <c r="KE165" s="91"/>
      <c r="KF165" s="91"/>
      <c r="KG165" s="91"/>
      <c r="KH165" s="91"/>
      <c r="KI165" s="91"/>
      <c r="KJ165" s="91"/>
      <c r="KK165" s="91"/>
      <c r="KL165" s="91"/>
      <c r="KM165" s="91"/>
      <c r="KN165" s="91"/>
      <c r="KO165" s="91"/>
      <c r="KP165" s="91"/>
      <c r="KQ165" s="91"/>
      <c r="KR165" s="91"/>
      <c r="KS165" s="91"/>
      <c r="KT165" s="91"/>
      <c r="KU165" s="91"/>
      <c r="KV165" s="91"/>
      <c r="KW165" s="91"/>
      <c r="KX165" s="91"/>
      <c r="KY165" s="91"/>
      <c r="KZ165" s="91"/>
      <c r="LA165" s="91"/>
      <c r="LB165" s="91"/>
      <c r="LC165" s="91"/>
      <c r="LD165" s="91"/>
      <c r="LE165" s="91"/>
      <c r="LF165" s="91"/>
      <c r="LG165" s="91"/>
      <c r="LH165" s="91"/>
      <c r="LI165" s="91"/>
      <c r="LJ165" s="91"/>
      <c r="LK165" s="91"/>
      <c r="LL165" s="91"/>
      <c r="LM165" s="91"/>
      <c r="LN165" s="91"/>
      <c r="LO165" s="91"/>
      <c r="LP165" s="91"/>
      <c r="LQ165" s="91"/>
      <c r="LR165" s="91"/>
      <c r="LS165" s="91"/>
      <c r="LT165" s="91"/>
      <c r="LU165" s="91"/>
      <c r="LV165" s="91"/>
      <c r="LW165" s="91"/>
      <c r="LX165" s="91"/>
      <c r="LY165" s="91"/>
      <c r="LZ165" s="91"/>
      <c r="MA165" s="91"/>
      <c r="MB165" s="91"/>
      <c r="MC165" s="91"/>
      <c r="MD165" s="91"/>
      <c r="ME165" s="91"/>
      <c r="MF165" s="91"/>
      <c r="MG165" s="91"/>
      <c r="MH165" s="91"/>
      <c r="MI165" s="91"/>
      <c r="MJ165" s="91"/>
      <c r="MK165" s="91"/>
      <c r="ML165" s="91"/>
      <c r="MM165" s="91"/>
      <c r="MN165" s="91"/>
      <c r="MO165" s="91"/>
      <c r="MP165" s="91"/>
      <c r="MQ165" s="91"/>
      <c r="MR165" s="91"/>
      <c r="MS165" s="91"/>
      <c r="MT165" s="91"/>
      <c r="MU165" s="91"/>
      <c r="MV165" s="91"/>
      <c r="MW165" s="91"/>
      <c r="MX165" s="91"/>
      <c r="MY165" s="91"/>
      <c r="MZ165" s="91"/>
      <c r="NA165" s="91"/>
      <c r="NB165" s="91"/>
      <c r="NC165" s="91"/>
      <c r="ND165" s="91"/>
      <c r="NE165" s="91"/>
      <c r="NF165" s="91"/>
      <c r="NG165" s="91"/>
      <c r="NH165" s="91"/>
      <c r="NI165" s="91"/>
      <c r="NJ165" s="91"/>
      <c r="NK165" s="91"/>
      <c r="NL165" s="91"/>
      <c r="NM165" s="91"/>
      <c r="NN165" s="91"/>
      <c r="NO165" s="91"/>
      <c r="NP165" s="91"/>
      <c r="NQ165" s="91"/>
      <c r="NR165" s="91"/>
      <c r="NS165" s="91"/>
      <c r="NT165" s="91"/>
      <c r="NU165" s="91"/>
    </row>
    <row r="166" spans="13:385" s="7" customFormat="1" ht="12.95" customHeight="1" x14ac:dyDescent="0.2">
      <c r="M166" s="91"/>
      <c r="N166" s="240" t="str">
        <f>IF(O166=1,"Yes","No")</f>
        <v>No</v>
      </c>
      <c r="O166" s="65">
        <f>BZ102</f>
        <v>0</v>
      </c>
      <c r="P166" s="6"/>
      <c r="Q166" s="6"/>
      <c r="R166" s="197"/>
      <c r="S166" s="176">
        <v>4</v>
      </c>
      <c r="T166" s="198">
        <v>1</v>
      </c>
      <c r="U166" s="199" t="s">
        <v>108</v>
      </c>
      <c r="V166" s="200">
        <v>2</v>
      </c>
      <c r="W166" s="199" t="s">
        <v>109</v>
      </c>
      <c r="X166" s="200">
        <v>3</v>
      </c>
      <c r="Y166" s="199" t="s">
        <v>110</v>
      </c>
      <c r="Z166" s="200">
        <v>4</v>
      </c>
      <c r="AA166" s="199" t="s">
        <v>111</v>
      </c>
      <c r="AB166" s="200">
        <v>5</v>
      </c>
      <c r="AC166" s="199" t="s">
        <v>112</v>
      </c>
      <c r="AD166" s="200">
        <v>6</v>
      </c>
      <c r="AE166" s="199" t="s">
        <v>113</v>
      </c>
      <c r="AF166" s="200">
        <v>7</v>
      </c>
      <c r="AG166" s="199" t="s">
        <v>114</v>
      </c>
      <c r="AH166" s="200">
        <v>8</v>
      </c>
      <c r="AI166" s="199" t="s">
        <v>115</v>
      </c>
      <c r="AJ166" s="200">
        <v>9</v>
      </c>
      <c r="AK166" s="199" t="s">
        <v>116</v>
      </c>
      <c r="AL166" s="200">
        <v>10</v>
      </c>
      <c r="AM166" s="199" t="s">
        <v>117</v>
      </c>
      <c r="AN166" s="200">
        <v>11</v>
      </c>
      <c r="AO166" s="199" t="s">
        <v>118</v>
      </c>
      <c r="AP166" s="200">
        <v>12</v>
      </c>
      <c r="AQ166" s="199" t="s">
        <v>119</v>
      </c>
      <c r="AR166" s="200">
        <v>13</v>
      </c>
      <c r="AS166" s="199" t="s">
        <v>120</v>
      </c>
      <c r="AT166" s="200">
        <v>14</v>
      </c>
      <c r="AU166" s="199" t="s">
        <v>121</v>
      </c>
      <c r="AV166" s="200">
        <v>15</v>
      </c>
      <c r="AW166" s="199" t="s">
        <v>122</v>
      </c>
      <c r="AX166" s="200">
        <v>16</v>
      </c>
      <c r="AY166" s="199" t="s">
        <v>123</v>
      </c>
      <c r="AZ166" s="200">
        <v>17</v>
      </c>
      <c r="BA166" s="199" t="s">
        <v>124</v>
      </c>
      <c r="BB166" s="200">
        <v>18</v>
      </c>
      <c r="BC166" s="199" t="s">
        <v>125</v>
      </c>
      <c r="BD166" s="200">
        <v>19</v>
      </c>
      <c r="BE166" s="199" t="s">
        <v>126</v>
      </c>
      <c r="BF166" s="200">
        <v>20</v>
      </c>
      <c r="BG166" s="199" t="s">
        <v>127</v>
      </c>
      <c r="BH166" s="200">
        <v>21</v>
      </c>
      <c r="BI166" s="199" t="s">
        <v>128</v>
      </c>
      <c r="BJ166" s="200">
        <v>22</v>
      </c>
      <c r="BK166" s="199" t="s">
        <v>129</v>
      </c>
      <c r="BL166" s="200">
        <v>23</v>
      </c>
      <c r="BM166" s="199" t="s">
        <v>130</v>
      </c>
      <c r="BN166" s="200">
        <v>24</v>
      </c>
      <c r="BO166" s="199" t="s">
        <v>131</v>
      </c>
      <c r="BP166" s="200">
        <v>25</v>
      </c>
      <c r="BQ166" s="199" t="s">
        <v>132</v>
      </c>
      <c r="BR166" s="200">
        <v>26</v>
      </c>
      <c r="BS166" s="199" t="s">
        <v>133</v>
      </c>
      <c r="BT166" s="200">
        <v>27</v>
      </c>
      <c r="BU166" s="199" t="s">
        <v>134</v>
      </c>
      <c r="BV166" s="200">
        <v>28</v>
      </c>
      <c r="BW166" s="199" t="s">
        <v>135</v>
      </c>
      <c r="BX166" s="200">
        <v>29</v>
      </c>
      <c r="BY166" s="199" t="s">
        <v>136</v>
      </c>
      <c r="BZ166" s="200">
        <v>30</v>
      </c>
      <c r="CA166" s="173" t="s">
        <v>137</v>
      </c>
      <c r="CB166" s="167"/>
      <c r="CC166" s="167"/>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91"/>
      <c r="EJ166" s="91"/>
      <c r="EK166" s="91"/>
      <c r="EL166" s="91"/>
      <c r="EM166" s="91"/>
      <c r="EN166" s="91"/>
      <c r="EO166" s="91"/>
      <c r="EP166" s="91"/>
      <c r="EQ166" s="91"/>
      <c r="ER166" s="91"/>
      <c r="ES166" s="91"/>
      <c r="ET166" s="91"/>
      <c r="EU166" s="91"/>
      <c r="EV166" s="91"/>
      <c r="EW166" s="91"/>
      <c r="EX166" s="91"/>
      <c r="EY166" s="91"/>
      <c r="EZ166" s="91"/>
      <c r="FA166" s="91"/>
      <c r="FB166" s="91"/>
      <c r="FC166" s="91"/>
      <c r="FD166" s="91"/>
      <c r="FE166" s="91"/>
      <c r="FF166" s="91"/>
      <c r="FG166" s="91"/>
      <c r="FH166" s="91"/>
      <c r="FI166" s="91"/>
      <c r="FJ166" s="91"/>
      <c r="FK166" s="91"/>
      <c r="FL166" s="91"/>
      <c r="FM166" s="91"/>
      <c r="FN166" s="91"/>
      <c r="FO166" s="91"/>
      <c r="FP166" s="91"/>
      <c r="FQ166" s="91"/>
      <c r="FR166" s="91"/>
      <c r="FS166" s="91"/>
      <c r="FT166" s="91"/>
      <c r="FU166" s="91"/>
      <c r="FV166" s="91"/>
      <c r="FW166" s="91"/>
      <c r="FX166" s="91"/>
      <c r="FY166" s="91"/>
      <c r="FZ166" s="91"/>
      <c r="GA166" s="91"/>
      <c r="GB166" s="91"/>
      <c r="GC166" s="91"/>
      <c r="GD166" s="91"/>
      <c r="GE166" s="91"/>
      <c r="GF166" s="91"/>
      <c r="GG166" s="91"/>
      <c r="GH166" s="91"/>
      <c r="GI166" s="91"/>
      <c r="GJ166" s="91"/>
      <c r="GK166" s="91"/>
      <c r="GL166" s="91"/>
      <c r="GM166" s="91"/>
      <c r="GN166" s="91"/>
      <c r="GO166" s="91"/>
      <c r="GP166" s="91"/>
      <c r="GQ166" s="91"/>
      <c r="GR166" s="91"/>
      <c r="GS166" s="91"/>
      <c r="GT166" s="91"/>
      <c r="GU166" s="91"/>
      <c r="GV166" s="91"/>
      <c r="GW166" s="91"/>
      <c r="GX166" s="91"/>
      <c r="GY166" s="91"/>
      <c r="GZ166" s="91"/>
      <c r="HA166" s="91"/>
      <c r="HB166" s="91"/>
      <c r="HC166" s="91"/>
      <c r="HD166" s="91"/>
      <c r="HE166" s="91"/>
      <c r="HF166" s="91"/>
      <c r="HG166" s="91"/>
      <c r="HH166" s="91"/>
      <c r="HI166" s="91"/>
      <c r="HJ166" s="91"/>
      <c r="HK166" s="91"/>
      <c r="HL166" s="91"/>
      <c r="HM166" s="91"/>
      <c r="HN166" s="91"/>
      <c r="HO166" s="91"/>
      <c r="HP166" s="91"/>
      <c r="HQ166" s="91"/>
      <c r="HR166" s="91"/>
      <c r="HS166" s="91"/>
      <c r="HT166" s="91"/>
      <c r="HU166" s="91"/>
      <c r="HV166" s="91"/>
      <c r="HW166" s="91"/>
      <c r="HX166" s="91"/>
      <c r="HY166" s="91"/>
      <c r="HZ166" s="91"/>
      <c r="IA166" s="91"/>
      <c r="IB166" s="91"/>
      <c r="IC166" s="91"/>
      <c r="ID166" s="91"/>
      <c r="IE166" s="91"/>
      <c r="IF166" s="91"/>
      <c r="IG166" s="91"/>
      <c r="IH166" s="91"/>
      <c r="II166" s="91"/>
      <c r="IJ166" s="91"/>
      <c r="IK166" s="91"/>
      <c r="IL166" s="91"/>
      <c r="IM166" s="91"/>
      <c r="IN166" s="91"/>
      <c r="IO166" s="91"/>
      <c r="IP166" s="91"/>
      <c r="IQ166" s="91"/>
      <c r="IR166" s="91"/>
      <c r="IS166" s="91"/>
      <c r="IT166" s="91"/>
      <c r="IU166" s="91"/>
      <c r="IV166" s="91"/>
      <c r="IW166" s="91"/>
      <c r="IX166" s="91"/>
      <c r="IY166" s="91"/>
      <c r="IZ166" s="91"/>
      <c r="JA166" s="91"/>
      <c r="JB166" s="91"/>
      <c r="JC166" s="91"/>
      <c r="JD166" s="91"/>
      <c r="JE166" s="91"/>
      <c r="JF166" s="91"/>
      <c r="JG166" s="91"/>
      <c r="JH166" s="91"/>
      <c r="JI166" s="91"/>
      <c r="JJ166" s="91"/>
      <c r="JK166" s="91"/>
      <c r="JL166" s="91"/>
      <c r="JM166" s="91"/>
      <c r="JN166" s="91"/>
      <c r="JO166" s="91"/>
      <c r="JP166" s="91"/>
      <c r="JQ166" s="91"/>
      <c r="JR166" s="91"/>
      <c r="JS166" s="91"/>
      <c r="JT166" s="91"/>
      <c r="JU166" s="91"/>
      <c r="JV166" s="91"/>
      <c r="JW166" s="91"/>
      <c r="JX166" s="91"/>
      <c r="JY166" s="91"/>
      <c r="JZ166" s="91"/>
      <c r="KA166" s="91"/>
      <c r="KB166" s="91"/>
      <c r="KC166" s="91"/>
      <c r="KD166" s="91"/>
      <c r="KE166" s="91"/>
      <c r="KF166" s="91"/>
      <c r="KG166" s="91"/>
      <c r="KH166" s="91"/>
      <c r="KI166" s="91"/>
      <c r="KJ166" s="91"/>
      <c r="KK166" s="91"/>
      <c r="KL166" s="91"/>
      <c r="KM166" s="91"/>
      <c r="KN166" s="91"/>
      <c r="KO166" s="91"/>
      <c r="KP166" s="91"/>
      <c r="KQ166" s="91"/>
      <c r="KR166" s="91"/>
      <c r="KS166" s="91"/>
      <c r="KT166" s="91"/>
      <c r="KU166" s="91"/>
      <c r="KV166" s="91"/>
      <c r="KW166" s="91"/>
      <c r="KX166" s="91"/>
      <c r="KY166" s="91"/>
      <c r="KZ166" s="91"/>
      <c r="LA166" s="91"/>
      <c r="LB166" s="91"/>
      <c r="LC166" s="91"/>
      <c r="LD166" s="91"/>
      <c r="LE166" s="91"/>
      <c r="LF166" s="91"/>
      <c r="LG166" s="91"/>
      <c r="LH166" s="91"/>
      <c r="LI166" s="91"/>
      <c r="LJ166" s="91"/>
      <c r="LK166" s="91"/>
      <c r="LL166" s="91"/>
      <c r="LM166" s="91"/>
      <c r="LN166" s="91"/>
      <c r="LO166" s="91"/>
      <c r="LP166" s="91"/>
      <c r="LQ166" s="91"/>
      <c r="LR166" s="91"/>
      <c r="LS166" s="91"/>
      <c r="LT166" s="91"/>
      <c r="LU166" s="91"/>
      <c r="LV166" s="91"/>
      <c r="LW166" s="91"/>
      <c r="LX166" s="91"/>
      <c r="LY166" s="91"/>
      <c r="LZ166" s="91"/>
      <c r="MA166" s="91"/>
      <c r="MB166" s="91"/>
      <c r="MC166" s="91"/>
      <c r="MD166" s="91"/>
      <c r="ME166" s="91"/>
      <c r="MF166" s="91"/>
      <c r="MG166" s="91"/>
      <c r="MH166" s="91"/>
      <c r="MI166" s="91"/>
      <c r="MJ166" s="91"/>
      <c r="MK166" s="91"/>
      <c r="ML166" s="91"/>
      <c r="MM166" s="91"/>
      <c r="MN166" s="91"/>
      <c r="MO166" s="91"/>
      <c r="MP166" s="91"/>
      <c r="MQ166" s="91"/>
      <c r="MR166" s="91"/>
      <c r="MS166" s="91"/>
      <c r="MT166" s="91"/>
      <c r="MU166" s="91"/>
      <c r="MV166" s="91"/>
      <c r="MW166" s="91"/>
      <c r="MX166" s="91"/>
      <c r="MY166" s="91"/>
      <c r="MZ166" s="91"/>
      <c r="NA166" s="91"/>
      <c r="NB166" s="91"/>
      <c r="NC166" s="91"/>
      <c r="ND166" s="91"/>
      <c r="NE166" s="91"/>
      <c r="NF166" s="91"/>
      <c r="NG166" s="91"/>
      <c r="NH166" s="91"/>
      <c r="NI166" s="91"/>
      <c r="NJ166" s="91"/>
      <c r="NK166" s="91"/>
      <c r="NL166" s="91"/>
      <c r="NM166" s="91"/>
      <c r="NN166" s="91"/>
      <c r="NO166" s="91"/>
      <c r="NP166" s="91"/>
      <c r="NQ166" s="91"/>
      <c r="NR166" s="91"/>
      <c r="NS166" s="91"/>
      <c r="NT166" s="91"/>
      <c r="NU166" s="91"/>
    </row>
    <row r="167" spans="13:385" s="7" customFormat="1" ht="12.95" customHeight="1" x14ac:dyDescent="0.2">
      <c r="M167" s="91"/>
      <c r="N167" s="6" t="s">
        <v>149</v>
      </c>
      <c r="O167" s="6"/>
      <c r="P167" s="6"/>
      <c r="Q167" s="6"/>
      <c r="R167" s="6"/>
      <c r="S167" s="218" t="s">
        <v>32</v>
      </c>
      <c r="T167" s="203">
        <f>COUNTIFS($T$117:$NU$117,"&gt;0",$T$118:$NU$118,$S$166,$T$119:$NU$119,T$166)</f>
        <v>0</v>
      </c>
      <c r="U167" s="203">
        <f>IF(T167=0,1,0)</f>
        <v>1</v>
      </c>
      <c r="V167" s="203">
        <f t="shared" ref="V167" si="915">COUNTIFS($T$117:$NU$117,"&gt;0",$T$118:$NU$118,$S$166,$T$119:$NU$119,V$166)</f>
        <v>0</v>
      </c>
      <c r="W167" s="203">
        <f t="shared" ref="W167:W171" si="916">IF(V167=0,1,0)</f>
        <v>1</v>
      </c>
      <c r="X167" s="203">
        <f t="shared" ref="X167" si="917">COUNTIFS($T$117:$NU$117,"&gt;0",$T$118:$NU$118,$S$166,$T$119:$NU$119,X$166)</f>
        <v>0</v>
      </c>
      <c r="Y167" s="203">
        <f t="shared" ref="Y167:Y171" si="918">IF(X167=0,1,0)</f>
        <v>1</v>
      </c>
      <c r="Z167" s="203">
        <f t="shared" ref="Z167" si="919">COUNTIFS($T$117:$NU$117,"&gt;0",$T$118:$NU$118,$S$166,$T$119:$NU$119,Z$166)</f>
        <v>0</v>
      </c>
      <c r="AA167" s="203">
        <f t="shared" ref="AA167:AA171" si="920">IF(Z167=0,1,0)</f>
        <v>1</v>
      </c>
      <c r="AB167" s="203">
        <f t="shared" ref="AB167" si="921">COUNTIFS($T$117:$NU$117,"&gt;0",$T$118:$NU$118,$S$166,$T$119:$NU$119,AB$166)</f>
        <v>0</v>
      </c>
      <c r="AC167" s="203">
        <f t="shared" ref="AC167:AC171" si="922">IF(AB167=0,1,0)</f>
        <v>1</v>
      </c>
      <c r="AD167" s="203">
        <f t="shared" ref="AD167" si="923">COUNTIFS($T$117:$NU$117,"&gt;0",$T$118:$NU$118,$S$166,$T$119:$NU$119,AD$166)</f>
        <v>0</v>
      </c>
      <c r="AE167" s="203">
        <f t="shared" ref="AE167:AE171" si="924">IF(AD167=0,1,0)</f>
        <v>1</v>
      </c>
      <c r="AF167" s="203">
        <f t="shared" ref="AF167" si="925">COUNTIFS($T$117:$NU$117,"&gt;0",$T$118:$NU$118,$S$166,$T$119:$NU$119,AF$166)</f>
        <v>0</v>
      </c>
      <c r="AG167" s="203">
        <f t="shared" ref="AG167:AG171" si="926">IF(AF167=0,1,0)</f>
        <v>1</v>
      </c>
      <c r="AH167" s="203">
        <f t="shared" ref="AH167" si="927">COUNTIFS($T$117:$NU$117,"&gt;0",$T$118:$NU$118,$S$166,$T$119:$NU$119,AH$166)</f>
        <v>0</v>
      </c>
      <c r="AI167" s="203">
        <f t="shared" ref="AI167:AI171" si="928">IF(AH167=0,1,0)</f>
        <v>1</v>
      </c>
      <c r="AJ167" s="203">
        <f t="shared" ref="AJ167" si="929">COUNTIFS($T$117:$NU$117,"&gt;0",$T$118:$NU$118,$S$166,$T$119:$NU$119,AJ$166)</f>
        <v>0</v>
      </c>
      <c r="AK167" s="203">
        <f t="shared" ref="AK167:AK171" si="930">IF(AJ167=0,1,0)</f>
        <v>1</v>
      </c>
      <c r="AL167" s="203">
        <f t="shared" ref="AL167" si="931">COUNTIFS($T$117:$NU$117,"&gt;0",$T$118:$NU$118,$S$166,$T$119:$NU$119,AL$166)</f>
        <v>0</v>
      </c>
      <c r="AM167" s="203">
        <f t="shared" ref="AM167:AM171" si="932">IF(AL167=0,1,0)</f>
        <v>1</v>
      </c>
      <c r="AN167" s="203">
        <f t="shared" ref="AN167" si="933">COUNTIFS($T$117:$NU$117,"&gt;0",$T$118:$NU$118,$S$166,$T$119:$NU$119,AN$166)</f>
        <v>0</v>
      </c>
      <c r="AO167" s="203">
        <f t="shared" ref="AO167:AO171" si="934">IF(AN167=0,1,0)</f>
        <v>1</v>
      </c>
      <c r="AP167" s="203">
        <f t="shared" ref="AP167" si="935">COUNTIFS($T$117:$NU$117,"&gt;0",$T$118:$NU$118,$S$166,$T$119:$NU$119,AP$166)</f>
        <v>0</v>
      </c>
      <c r="AQ167" s="203">
        <f t="shared" ref="AQ167:AQ171" si="936">IF(AP167=0,1,0)</f>
        <v>1</v>
      </c>
      <c r="AR167" s="203">
        <f t="shared" ref="AR167" si="937">COUNTIFS($T$117:$NU$117,"&gt;0",$T$118:$NU$118,$S$166,$T$119:$NU$119,AR$166)</f>
        <v>0</v>
      </c>
      <c r="AS167" s="203">
        <f t="shared" ref="AS167:AS171" si="938">IF(AR167=0,1,0)</f>
        <v>1</v>
      </c>
      <c r="AT167" s="203">
        <f t="shared" ref="AT167" si="939">COUNTIFS($T$117:$NU$117,"&gt;0",$T$118:$NU$118,$S$166,$T$119:$NU$119,AT$166)</f>
        <v>0</v>
      </c>
      <c r="AU167" s="203">
        <f t="shared" ref="AU167:AU171" si="940">IF(AT167=0,1,0)</f>
        <v>1</v>
      </c>
      <c r="AV167" s="203">
        <f t="shared" ref="AV167" si="941">COUNTIFS($T$117:$NU$117,"&gt;0",$T$118:$NU$118,$S$166,$T$119:$NU$119,AV$166)</f>
        <v>0</v>
      </c>
      <c r="AW167" s="203">
        <f t="shared" ref="AW167:AW171" si="942">IF(AV167=0,1,0)</f>
        <v>1</v>
      </c>
      <c r="AX167" s="203">
        <f t="shared" ref="AX167" si="943">COUNTIFS($T$117:$NU$117,"&gt;0",$T$118:$NU$118,$S$166,$T$119:$NU$119,AX$166)</f>
        <v>0</v>
      </c>
      <c r="AY167" s="203">
        <f t="shared" ref="AY167:AY171" si="944">IF(AX167=0,1,0)</f>
        <v>1</v>
      </c>
      <c r="AZ167" s="203">
        <f t="shared" ref="AZ167" si="945">COUNTIFS($T$117:$NU$117,"&gt;0",$T$118:$NU$118,$S$166,$T$119:$NU$119,AZ$166)</f>
        <v>0</v>
      </c>
      <c r="BA167" s="203">
        <f t="shared" ref="BA167:BA171" si="946">IF(AZ167=0,1,0)</f>
        <v>1</v>
      </c>
      <c r="BB167" s="203">
        <f t="shared" ref="BB167" si="947">COUNTIFS($T$117:$NU$117,"&gt;0",$T$118:$NU$118,$S$166,$T$119:$NU$119,BB$166)</f>
        <v>0</v>
      </c>
      <c r="BC167" s="203">
        <f t="shared" ref="BC167:BC171" si="948">IF(BB167=0,1,0)</f>
        <v>1</v>
      </c>
      <c r="BD167" s="203">
        <f t="shared" ref="BD167" si="949">COUNTIFS($T$117:$NU$117,"&gt;0",$T$118:$NU$118,$S$166,$T$119:$NU$119,BD$166)</f>
        <v>0</v>
      </c>
      <c r="BE167" s="203">
        <f t="shared" ref="BE167:BE171" si="950">IF(BD167=0,1,0)</f>
        <v>1</v>
      </c>
      <c r="BF167" s="203">
        <f t="shared" ref="BF167" si="951">COUNTIFS($T$117:$NU$117,"&gt;0",$T$118:$NU$118,$S$166,$T$119:$NU$119,BF$166)</f>
        <v>0</v>
      </c>
      <c r="BG167" s="203">
        <f t="shared" ref="BG167:BG171" si="952">IF(BF167=0,1,0)</f>
        <v>1</v>
      </c>
      <c r="BH167" s="203">
        <f t="shared" ref="BH167" si="953">COUNTIFS($T$117:$NU$117,"&gt;0",$T$118:$NU$118,$S$166,$T$119:$NU$119,BH$166)</f>
        <v>0</v>
      </c>
      <c r="BI167" s="203">
        <f t="shared" ref="BI167:BI171" si="954">IF(BH167=0,1,0)</f>
        <v>1</v>
      </c>
      <c r="BJ167" s="203">
        <f t="shared" ref="BJ167" si="955">COUNTIFS($T$117:$NU$117,"&gt;0",$T$118:$NU$118,$S$166,$T$119:$NU$119,BJ$166)</f>
        <v>0</v>
      </c>
      <c r="BK167" s="203">
        <f t="shared" ref="BK167:BK171" si="956">IF(BJ167=0,1,0)</f>
        <v>1</v>
      </c>
      <c r="BL167" s="203">
        <f t="shared" ref="BL167" si="957">COUNTIFS($T$117:$NU$117,"&gt;0",$T$118:$NU$118,$S$166,$T$119:$NU$119,BL$166)</f>
        <v>0</v>
      </c>
      <c r="BM167" s="203">
        <f t="shared" ref="BM167:BM171" si="958">IF(BL167=0,1,0)</f>
        <v>1</v>
      </c>
      <c r="BN167" s="203">
        <f t="shared" ref="BN167" si="959">COUNTIFS($T$117:$NU$117,"&gt;0",$T$118:$NU$118,$S$166,$T$119:$NU$119,BN$166)</f>
        <v>0</v>
      </c>
      <c r="BO167" s="203">
        <f t="shared" ref="BO167:BO171" si="960">IF(BN167=0,1,0)</f>
        <v>1</v>
      </c>
      <c r="BP167" s="203">
        <f t="shared" ref="BP167" si="961">COUNTIFS($T$117:$NU$117,"&gt;0",$T$118:$NU$118,$S$166,$T$119:$NU$119,BP$166)</f>
        <v>0</v>
      </c>
      <c r="BQ167" s="203">
        <f t="shared" ref="BQ167:BQ171" si="962">IF(BP167=0,1,0)</f>
        <v>1</v>
      </c>
      <c r="BR167" s="203">
        <f t="shared" ref="BR167" si="963">COUNTIFS($T$117:$NU$117,"&gt;0",$T$118:$NU$118,$S$166,$T$119:$NU$119,BR$166)</f>
        <v>0</v>
      </c>
      <c r="BS167" s="203">
        <f t="shared" ref="BS167:BS171" si="964">IF(BR167=0,1,0)</f>
        <v>1</v>
      </c>
      <c r="BT167" s="203">
        <f t="shared" ref="BT167" si="965">COUNTIFS($T$117:$NU$117,"&gt;0",$T$118:$NU$118,$S$166,$T$119:$NU$119,BT$166)</f>
        <v>0</v>
      </c>
      <c r="BU167" s="203">
        <f t="shared" ref="BU167:BU171" si="966">IF(BT167=0,1,0)</f>
        <v>1</v>
      </c>
      <c r="BV167" s="203">
        <f t="shared" ref="BV167" si="967">COUNTIFS($T$117:$NU$117,"&gt;0",$T$118:$NU$118,$S$166,$T$119:$NU$119,BV$166)</f>
        <v>0</v>
      </c>
      <c r="BW167" s="203">
        <f t="shared" ref="BW167:BW171" si="968">IF(BV167=0,1,0)</f>
        <v>1</v>
      </c>
      <c r="BX167" s="203">
        <f t="shared" ref="BX167" si="969">COUNTIFS($T$117:$NU$117,"&gt;0",$T$118:$NU$118,$S$166,$T$119:$NU$119,BX$166)</f>
        <v>0</v>
      </c>
      <c r="BY167" s="203">
        <f t="shared" ref="BY167:BY171" si="970">IF(BX167=0,1,0)</f>
        <v>1</v>
      </c>
      <c r="BZ167" s="203">
        <f t="shared" ref="BZ167" si="971">COUNTIFS($T$117:$NU$117,"&gt;0",$T$118:$NU$118,$S$166,$T$119:$NU$119,BZ$166)</f>
        <v>0</v>
      </c>
      <c r="CA167" s="203">
        <f t="shared" ref="CA167:CA171" si="972">IF(BZ167=0,1,0)</f>
        <v>1</v>
      </c>
      <c r="CB167" s="6"/>
      <c r="CC167" s="6"/>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91"/>
      <c r="EJ167" s="91"/>
      <c r="EK167" s="91"/>
      <c r="EL167" s="91"/>
      <c r="EM167" s="91"/>
      <c r="EN167" s="91"/>
      <c r="EO167" s="91"/>
      <c r="EP167" s="91"/>
      <c r="EQ167" s="91"/>
      <c r="ER167" s="91"/>
      <c r="ES167" s="91"/>
      <c r="ET167" s="91"/>
      <c r="EU167" s="91"/>
      <c r="EV167" s="91"/>
      <c r="EW167" s="91"/>
      <c r="EX167" s="91"/>
      <c r="EY167" s="91"/>
      <c r="EZ167" s="91"/>
      <c r="FA167" s="91"/>
      <c r="FB167" s="91"/>
      <c r="FC167" s="91"/>
      <c r="FD167" s="91"/>
      <c r="FE167" s="91"/>
      <c r="FF167" s="91"/>
      <c r="FG167" s="91"/>
      <c r="FH167" s="91"/>
      <c r="FI167" s="91"/>
      <c r="FJ167" s="91"/>
      <c r="FK167" s="91"/>
      <c r="FL167" s="91"/>
      <c r="FM167" s="91"/>
      <c r="FN167" s="91"/>
      <c r="FO167" s="91"/>
      <c r="FP167" s="91"/>
      <c r="FQ167" s="91"/>
      <c r="FR167" s="91"/>
      <c r="FS167" s="91"/>
      <c r="FT167" s="91"/>
      <c r="FU167" s="91"/>
      <c r="FV167" s="91"/>
      <c r="FW167" s="91"/>
      <c r="FX167" s="91"/>
      <c r="FY167" s="91"/>
      <c r="FZ167" s="91"/>
      <c r="GA167" s="91"/>
      <c r="GB167" s="91"/>
      <c r="GC167" s="91"/>
      <c r="GD167" s="91"/>
      <c r="GE167" s="91"/>
      <c r="GF167" s="91"/>
      <c r="GG167" s="91"/>
      <c r="GH167" s="91"/>
      <c r="GI167" s="91"/>
      <c r="GJ167" s="91"/>
      <c r="GK167" s="91"/>
      <c r="GL167" s="91"/>
      <c r="GM167" s="91"/>
      <c r="GN167" s="91"/>
      <c r="GO167" s="91"/>
      <c r="GP167" s="91"/>
      <c r="GQ167" s="91"/>
      <c r="GR167" s="91"/>
      <c r="GS167" s="91"/>
      <c r="GT167" s="91"/>
      <c r="GU167" s="91"/>
      <c r="GV167" s="91"/>
      <c r="GW167" s="91"/>
      <c r="GX167" s="91"/>
      <c r="GY167" s="91"/>
      <c r="GZ167" s="91"/>
      <c r="HA167" s="91"/>
      <c r="HB167" s="91"/>
      <c r="HC167" s="91"/>
      <c r="HD167" s="91"/>
      <c r="HE167" s="91"/>
      <c r="HF167" s="91"/>
      <c r="HG167" s="91"/>
      <c r="HH167" s="91"/>
      <c r="HI167" s="91"/>
      <c r="HJ167" s="91"/>
      <c r="HK167" s="91"/>
      <c r="HL167" s="91"/>
      <c r="HM167" s="91"/>
      <c r="HN167" s="91"/>
      <c r="HO167" s="91"/>
      <c r="HP167" s="91"/>
      <c r="HQ167" s="91"/>
      <c r="HR167" s="91"/>
      <c r="HS167" s="91"/>
      <c r="HT167" s="91"/>
      <c r="HU167" s="91"/>
      <c r="HV167" s="91"/>
      <c r="HW167" s="91"/>
      <c r="HX167" s="91"/>
      <c r="HY167" s="91"/>
      <c r="HZ167" s="91"/>
      <c r="IA167" s="91"/>
      <c r="IB167" s="91"/>
      <c r="IC167" s="91"/>
      <c r="ID167" s="91"/>
      <c r="IE167" s="91"/>
      <c r="IF167" s="91"/>
      <c r="IG167" s="91"/>
      <c r="IH167" s="91"/>
      <c r="II167" s="91"/>
      <c r="IJ167" s="91"/>
      <c r="IK167" s="91"/>
      <c r="IL167" s="91"/>
      <c r="IM167" s="91"/>
      <c r="IN167" s="91"/>
      <c r="IO167" s="91"/>
      <c r="IP167" s="91"/>
      <c r="IQ167" s="91"/>
      <c r="IR167" s="91"/>
      <c r="IS167" s="91"/>
      <c r="IT167" s="91"/>
      <c r="IU167" s="91"/>
      <c r="IV167" s="91"/>
      <c r="IW167" s="91"/>
      <c r="IX167" s="91"/>
      <c r="IY167" s="91"/>
      <c r="IZ167" s="91"/>
      <c r="JA167" s="91"/>
      <c r="JB167" s="91"/>
      <c r="JC167" s="91"/>
      <c r="JD167" s="91"/>
      <c r="JE167" s="91"/>
      <c r="JF167" s="91"/>
      <c r="JG167" s="91"/>
      <c r="JH167" s="91"/>
      <c r="JI167" s="91"/>
      <c r="JJ167" s="91"/>
      <c r="JK167" s="91"/>
      <c r="JL167" s="91"/>
      <c r="JM167" s="91"/>
      <c r="JN167" s="91"/>
      <c r="JO167" s="91"/>
      <c r="JP167" s="91"/>
      <c r="JQ167" s="91"/>
      <c r="JR167" s="91"/>
      <c r="JS167" s="91"/>
      <c r="JT167" s="91"/>
      <c r="JU167" s="91"/>
      <c r="JV167" s="91"/>
      <c r="JW167" s="91"/>
      <c r="JX167" s="91"/>
      <c r="JY167" s="91"/>
      <c r="JZ167" s="91"/>
      <c r="KA167" s="91"/>
      <c r="KB167" s="91"/>
      <c r="KC167" s="91"/>
      <c r="KD167" s="91"/>
      <c r="KE167" s="91"/>
      <c r="KF167" s="91"/>
      <c r="KG167" s="91"/>
      <c r="KH167" s="91"/>
      <c r="KI167" s="91"/>
      <c r="KJ167" s="91"/>
      <c r="KK167" s="91"/>
      <c r="KL167" s="91"/>
      <c r="KM167" s="91"/>
      <c r="KN167" s="91"/>
      <c r="KO167" s="91"/>
      <c r="KP167" s="91"/>
      <c r="KQ167" s="91"/>
      <c r="KR167" s="91"/>
      <c r="KS167" s="91"/>
      <c r="KT167" s="91"/>
      <c r="KU167" s="91"/>
      <c r="KV167" s="91"/>
      <c r="KW167" s="91"/>
      <c r="KX167" s="91"/>
      <c r="KY167" s="91"/>
      <c r="KZ167" s="91"/>
      <c r="LA167" s="91"/>
      <c r="LB167" s="91"/>
      <c r="LC167" s="91"/>
      <c r="LD167" s="91"/>
      <c r="LE167" s="91"/>
      <c r="LF167" s="91"/>
      <c r="LG167" s="91"/>
      <c r="LH167" s="91"/>
      <c r="LI167" s="91"/>
      <c r="LJ167" s="91"/>
      <c r="LK167" s="91"/>
      <c r="LL167" s="91"/>
      <c r="LM167" s="91"/>
      <c r="LN167" s="91"/>
      <c r="LO167" s="91"/>
      <c r="LP167" s="91"/>
      <c r="LQ167" s="91"/>
      <c r="LR167" s="91"/>
      <c r="LS167" s="91"/>
      <c r="LT167" s="91"/>
      <c r="LU167" s="91"/>
      <c r="LV167" s="91"/>
      <c r="LW167" s="91"/>
      <c r="LX167" s="91"/>
      <c r="LY167" s="91"/>
      <c r="LZ167" s="91"/>
      <c r="MA167" s="91"/>
      <c r="MB167" s="91"/>
      <c r="MC167" s="91"/>
      <c r="MD167" s="91"/>
      <c r="ME167" s="91"/>
      <c r="MF167" s="91"/>
      <c r="MG167" s="91"/>
      <c r="MH167" s="91"/>
      <c r="MI167" s="91"/>
      <c r="MJ167" s="91"/>
      <c r="MK167" s="91"/>
      <c r="ML167" s="91"/>
      <c r="MM167" s="91"/>
      <c r="MN167" s="91"/>
      <c r="MO167" s="91"/>
      <c r="MP167" s="91"/>
      <c r="MQ167" s="91"/>
      <c r="MR167" s="91"/>
      <c r="MS167" s="91"/>
      <c r="MT167" s="91"/>
      <c r="MU167" s="91"/>
      <c r="MV167" s="91"/>
      <c r="MW167" s="91"/>
      <c r="MX167" s="91"/>
      <c r="MY167" s="91"/>
      <c r="MZ167" s="91"/>
      <c r="NA167" s="91"/>
      <c r="NB167" s="91"/>
      <c r="NC167" s="91"/>
      <c r="ND167" s="91"/>
      <c r="NE167" s="91"/>
      <c r="NF167" s="91"/>
      <c r="NG167" s="91"/>
      <c r="NH167" s="91"/>
      <c r="NI167" s="91"/>
      <c r="NJ167" s="91"/>
      <c r="NK167" s="91"/>
      <c r="NL167" s="91"/>
      <c r="NM167" s="91"/>
      <c r="NN167" s="91"/>
      <c r="NO167" s="91"/>
      <c r="NP167" s="91"/>
      <c r="NQ167" s="91"/>
      <c r="NR167" s="91"/>
      <c r="NS167" s="91"/>
      <c r="NT167" s="91"/>
      <c r="NU167" s="91"/>
    </row>
    <row r="168" spans="13:385" s="7" customFormat="1" ht="12.95" customHeight="1" x14ac:dyDescent="0.2">
      <c r="M168" s="91"/>
      <c r="N168" s="6" t="s">
        <v>150</v>
      </c>
      <c r="O168" s="6"/>
      <c r="P168" s="6"/>
      <c r="Q168" s="6"/>
      <c r="R168" s="6"/>
      <c r="S168" s="171" t="s">
        <v>52</v>
      </c>
      <c r="T168" s="203">
        <f>COUNTIFS($T$123:$NU$123,"&gt;0",$T$124:$NU$124,$S$166,$T$125:$NU$125,T$166)</f>
        <v>0</v>
      </c>
      <c r="U168" s="203">
        <f t="shared" ref="U168:U171" si="973">IF(T168=0,1,0)</f>
        <v>1</v>
      </c>
      <c r="V168" s="203">
        <f t="shared" ref="V168" si="974">COUNTIFS($T$123:$NU$123,"&gt;0",$T$124:$NU$124,$S$166,$T$125:$NU$125,V$166)</f>
        <v>0</v>
      </c>
      <c r="W168" s="203">
        <f t="shared" si="916"/>
        <v>1</v>
      </c>
      <c r="X168" s="203">
        <f t="shared" ref="X168" si="975">COUNTIFS($T$123:$NU$123,"&gt;0",$T$124:$NU$124,$S$166,$T$125:$NU$125,X$166)</f>
        <v>0</v>
      </c>
      <c r="Y168" s="203">
        <f t="shared" si="918"/>
        <v>1</v>
      </c>
      <c r="Z168" s="203">
        <f t="shared" ref="Z168" si="976">COUNTIFS($T$123:$NU$123,"&gt;0",$T$124:$NU$124,$S$166,$T$125:$NU$125,Z$166)</f>
        <v>0</v>
      </c>
      <c r="AA168" s="203">
        <f t="shared" si="920"/>
        <v>1</v>
      </c>
      <c r="AB168" s="203">
        <f t="shared" ref="AB168" si="977">COUNTIFS($T$123:$NU$123,"&gt;0",$T$124:$NU$124,$S$166,$T$125:$NU$125,AB$166)</f>
        <v>0</v>
      </c>
      <c r="AC168" s="203">
        <f t="shared" si="922"/>
        <v>1</v>
      </c>
      <c r="AD168" s="203">
        <f t="shared" ref="AD168" si="978">COUNTIFS($T$123:$NU$123,"&gt;0",$T$124:$NU$124,$S$166,$T$125:$NU$125,AD$166)</f>
        <v>0</v>
      </c>
      <c r="AE168" s="203">
        <f t="shared" si="924"/>
        <v>1</v>
      </c>
      <c r="AF168" s="203">
        <f t="shared" ref="AF168" si="979">COUNTIFS($T$123:$NU$123,"&gt;0",$T$124:$NU$124,$S$166,$T$125:$NU$125,AF$166)</f>
        <v>0</v>
      </c>
      <c r="AG168" s="203">
        <f t="shared" si="926"/>
        <v>1</v>
      </c>
      <c r="AH168" s="203">
        <f t="shared" ref="AH168" si="980">COUNTIFS($T$123:$NU$123,"&gt;0",$T$124:$NU$124,$S$166,$T$125:$NU$125,AH$166)</f>
        <v>0</v>
      </c>
      <c r="AI168" s="203">
        <f t="shared" si="928"/>
        <v>1</v>
      </c>
      <c r="AJ168" s="203">
        <f t="shared" ref="AJ168" si="981">COUNTIFS($T$123:$NU$123,"&gt;0",$T$124:$NU$124,$S$166,$T$125:$NU$125,AJ$166)</f>
        <v>0</v>
      </c>
      <c r="AK168" s="203">
        <f t="shared" si="930"/>
        <v>1</v>
      </c>
      <c r="AL168" s="203">
        <f t="shared" ref="AL168" si="982">COUNTIFS($T$123:$NU$123,"&gt;0",$T$124:$NU$124,$S$166,$T$125:$NU$125,AL$166)</f>
        <v>0</v>
      </c>
      <c r="AM168" s="203">
        <f t="shared" si="932"/>
        <v>1</v>
      </c>
      <c r="AN168" s="203">
        <f t="shared" ref="AN168" si="983">COUNTIFS($T$123:$NU$123,"&gt;0",$T$124:$NU$124,$S$166,$T$125:$NU$125,AN$166)</f>
        <v>0</v>
      </c>
      <c r="AO168" s="203">
        <f t="shared" si="934"/>
        <v>1</v>
      </c>
      <c r="AP168" s="203">
        <f t="shared" ref="AP168" si="984">COUNTIFS($T$123:$NU$123,"&gt;0",$T$124:$NU$124,$S$166,$T$125:$NU$125,AP$166)</f>
        <v>0</v>
      </c>
      <c r="AQ168" s="203">
        <f t="shared" si="936"/>
        <v>1</v>
      </c>
      <c r="AR168" s="203">
        <f t="shared" ref="AR168" si="985">COUNTIFS($T$123:$NU$123,"&gt;0",$T$124:$NU$124,$S$166,$T$125:$NU$125,AR$166)</f>
        <v>0</v>
      </c>
      <c r="AS168" s="203">
        <f t="shared" si="938"/>
        <v>1</v>
      </c>
      <c r="AT168" s="203">
        <f t="shared" ref="AT168" si="986">COUNTIFS($T$123:$NU$123,"&gt;0",$T$124:$NU$124,$S$166,$T$125:$NU$125,AT$166)</f>
        <v>0</v>
      </c>
      <c r="AU168" s="203">
        <f t="shared" si="940"/>
        <v>1</v>
      </c>
      <c r="AV168" s="203">
        <f t="shared" ref="AV168" si="987">COUNTIFS($T$123:$NU$123,"&gt;0",$T$124:$NU$124,$S$166,$T$125:$NU$125,AV$166)</f>
        <v>0</v>
      </c>
      <c r="AW168" s="203">
        <f t="shared" si="942"/>
        <v>1</v>
      </c>
      <c r="AX168" s="203">
        <f t="shared" ref="AX168" si="988">COUNTIFS($T$123:$NU$123,"&gt;0",$T$124:$NU$124,$S$166,$T$125:$NU$125,AX$166)</f>
        <v>0</v>
      </c>
      <c r="AY168" s="203">
        <f t="shared" si="944"/>
        <v>1</v>
      </c>
      <c r="AZ168" s="203">
        <f t="shared" ref="AZ168" si="989">COUNTIFS($T$123:$NU$123,"&gt;0",$T$124:$NU$124,$S$166,$T$125:$NU$125,AZ$166)</f>
        <v>0</v>
      </c>
      <c r="BA168" s="203">
        <f t="shared" si="946"/>
        <v>1</v>
      </c>
      <c r="BB168" s="203">
        <f t="shared" ref="BB168" si="990">COUNTIFS($T$123:$NU$123,"&gt;0",$T$124:$NU$124,$S$166,$T$125:$NU$125,BB$166)</f>
        <v>0</v>
      </c>
      <c r="BC168" s="203">
        <f t="shared" si="948"/>
        <v>1</v>
      </c>
      <c r="BD168" s="203">
        <f t="shared" ref="BD168" si="991">COUNTIFS($T$123:$NU$123,"&gt;0",$T$124:$NU$124,$S$166,$T$125:$NU$125,BD$166)</f>
        <v>0</v>
      </c>
      <c r="BE168" s="203">
        <f t="shared" si="950"/>
        <v>1</v>
      </c>
      <c r="BF168" s="203">
        <f t="shared" ref="BF168" si="992">COUNTIFS($T$123:$NU$123,"&gt;0",$T$124:$NU$124,$S$166,$T$125:$NU$125,BF$166)</f>
        <v>0</v>
      </c>
      <c r="BG168" s="203">
        <f t="shared" si="952"/>
        <v>1</v>
      </c>
      <c r="BH168" s="203">
        <f t="shared" ref="BH168" si="993">COUNTIFS($T$123:$NU$123,"&gt;0",$T$124:$NU$124,$S$166,$T$125:$NU$125,BH$166)</f>
        <v>0</v>
      </c>
      <c r="BI168" s="203">
        <f t="shared" si="954"/>
        <v>1</v>
      </c>
      <c r="BJ168" s="203">
        <f t="shared" ref="BJ168" si="994">COUNTIFS($T$123:$NU$123,"&gt;0",$T$124:$NU$124,$S$166,$T$125:$NU$125,BJ$166)</f>
        <v>0</v>
      </c>
      <c r="BK168" s="203">
        <f t="shared" si="956"/>
        <v>1</v>
      </c>
      <c r="BL168" s="203">
        <f t="shared" ref="BL168" si="995">COUNTIFS($T$123:$NU$123,"&gt;0",$T$124:$NU$124,$S$166,$T$125:$NU$125,BL$166)</f>
        <v>0</v>
      </c>
      <c r="BM168" s="203">
        <f t="shared" si="958"/>
        <v>1</v>
      </c>
      <c r="BN168" s="203">
        <f t="shared" ref="BN168" si="996">COUNTIFS($T$123:$NU$123,"&gt;0",$T$124:$NU$124,$S$166,$T$125:$NU$125,BN$166)</f>
        <v>0</v>
      </c>
      <c r="BO168" s="203">
        <f t="shared" si="960"/>
        <v>1</v>
      </c>
      <c r="BP168" s="203">
        <f t="shared" ref="BP168" si="997">COUNTIFS($T$123:$NU$123,"&gt;0",$T$124:$NU$124,$S$166,$T$125:$NU$125,BP$166)</f>
        <v>0</v>
      </c>
      <c r="BQ168" s="203">
        <f t="shared" si="962"/>
        <v>1</v>
      </c>
      <c r="BR168" s="203">
        <f t="shared" ref="BR168" si="998">COUNTIFS($T$123:$NU$123,"&gt;0",$T$124:$NU$124,$S$166,$T$125:$NU$125,BR$166)</f>
        <v>0</v>
      </c>
      <c r="BS168" s="203">
        <f t="shared" si="964"/>
        <v>1</v>
      </c>
      <c r="BT168" s="203">
        <f t="shared" ref="BT168" si="999">COUNTIFS($T$123:$NU$123,"&gt;0",$T$124:$NU$124,$S$166,$T$125:$NU$125,BT$166)</f>
        <v>0</v>
      </c>
      <c r="BU168" s="203">
        <f t="shared" si="966"/>
        <v>1</v>
      </c>
      <c r="BV168" s="203">
        <f t="shared" ref="BV168" si="1000">COUNTIFS($T$123:$NU$123,"&gt;0",$T$124:$NU$124,$S$166,$T$125:$NU$125,BV$166)</f>
        <v>0</v>
      </c>
      <c r="BW168" s="203">
        <f t="shared" si="968"/>
        <v>1</v>
      </c>
      <c r="BX168" s="203">
        <f t="shared" ref="BX168" si="1001">COUNTIFS($T$123:$NU$123,"&gt;0",$T$124:$NU$124,$S$166,$T$125:$NU$125,BX$166)</f>
        <v>0</v>
      </c>
      <c r="BY168" s="203">
        <f t="shared" si="970"/>
        <v>1</v>
      </c>
      <c r="BZ168" s="203">
        <f t="shared" ref="BZ168" si="1002">COUNTIFS($T$123:$NU$123,"&gt;0",$T$124:$NU$124,$S$166,$T$125:$NU$125,BZ$166)</f>
        <v>0</v>
      </c>
      <c r="CA168" s="203">
        <f t="shared" si="972"/>
        <v>1</v>
      </c>
      <c r="CB168" s="6"/>
      <c r="CC168" s="6"/>
      <c r="CD168" s="91"/>
      <c r="CE168" s="91"/>
      <c r="CF168" s="91"/>
      <c r="CG168" s="91"/>
      <c r="CH168" s="91"/>
      <c r="CI168" s="91"/>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c r="DT168" s="91"/>
      <c r="DU168" s="91"/>
      <c r="DV168" s="91"/>
      <c r="DW168" s="91"/>
      <c r="DX168" s="91"/>
      <c r="DY168" s="91"/>
      <c r="DZ168" s="91"/>
      <c r="EA168" s="91"/>
      <c r="EB168" s="91"/>
      <c r="EC168" s="91"/>
      <c r="ED168" s="91"/>
      <c r="EE168" s="91"/>
      <c r="EF168" s="91"/>
      <c r="EG168" s="91"/>
      <c r="EH168" s="91"/>
      <c r="EI168" s="91"/>
      <c r="EJ168" s="91"/>
      <c r="EK168" s="91"/>
      <c r="EL168" s="91"/>
      <c r="EM168" s="91"/>
      <c r="EN168" s="91"/>
      <c r="EO168" s="91"/>
      <c r="EP168" s="91"/>
      <c r="EQ168" s="91"/>
      <c r="ER168" s="91"/>
      <c r="ES168" s="91"/>
      <c r="ET168" s="91"/>
      <c r="EU168" s="91"/>
      <c r="EV168" s="91"/>
      <c r="EW168" s="91"/>
      <c r="EX168" s="91"/>
      <c r="EY168" s="91"/>
      <c r="EZ168" s="91"/>
      <c r="FA168" s="91"/>
      <c r="FB168" s="91"/>
      <c r="FC168" s="91"/>
      <c r="FD168" s="91"/>
      <c r="FE168" s="91"/>
      <c r="FF168" s="91"/>
      <c r="FG168" s="91"/>
      <c r="FH168" s="91"/>
      <c r="FI168" s="91"/>
      <c r="FJ168" s="91"/>
      <c r="FK168" s="91"/>
      <c r="FL168" s="91"/>
      <c r="FM168" s="91"/>
      <c r="FN168" s="91"/>
      <c r="FO168" s="91"/>
      <c r="FP168" s="91"/>
      <c r="FQ168" s="91"/>
      <c r="FR168" s="91"/>
      <c r="FS168" s="91"/>
      <c r="FT168" s="91"/>
      <c r="FU168" s="91"/>
      <c r="FV168" s="91"/>
      <c r="FW168" s="91"/>
      <c r="FX168" s="91"/>
      <c r="FY168" s="91"/>
      <c r="FZ168" s="91"/>
      <c r="GA168" s="91"/>
      <c r="GB168" s="91"/>
      <c r="GC168" s="91"/>
      <c r="GD168" s="91"/>
      <c r="GE168" s="91"/>
      <c r="GF168" s="91"/>
      <c r="GG168" s="91"/>
      <c r="GH168" s="91"/>
      <c r="GI168" s="91"/>
      <c r="GJ168" s="91"/>
      <c r="GK168" s="91"/>
      <c r="GL168" s="91"/>
      <c r="GM168" s="91"/>
      <c r="GN168" s="91"/>
      <c r="GO168" s="91"/>
      <c r="GP168" s="91"/>
      <c r="GQ168" s="91"/>
      <c r="GR168" s="91"/>
      <c r="GS168" s="91"/>
      <c r="GT168" s="91"/>
      <c r="GU168" s="91"/>
      <c r="GV168" s="91"/>
      <c r="GW168" s="91"/>
      <c r="GX168" s="91"/>
      <c r="GY168" s="91"/>
      <c r="GZ168" s="91"/>
      <c r="HA168" s="91"/>
      <c r="HB168" s="91"/>
      <c r="HC168" s="91"/>
      <c r="HD168" s="91"/>
      <c r="HE168" s="91"/>
      <c r="HF168" s="91"/>
      <c r="HG168" s="91"/>
      <c r="HH168" s="91"/>
      <c r="HI168" s="91"/>
      <c r="HJ168" s="91"/>
      <c r="HK168" s="91"/>
      <c r="HL168" s="91"/>
      <c r="HM168" s="91"/>
      <c r="HN168" s="91"/>
      <c r="HO168" s="91"/>
      <c r="HP168" s="91"/>
      <c r="HQ168" s="91"/>
      <c r="HR168" s="91"/>
      <c r="HS168" s="91"/>
      <c r="HT168" s="91"/>
      <c r="HU168" s="91"/>
      <c r="HV168" s="91"/>
      <c r="HW168" s="91"/>
      <c r="HX168" s="91"/>
      <c r="HY168" s="91"/>
      <c r="HZ168" s="91"/>
      <c r="IA168" s="91"/>
      <c r="IB168" s="91"/>
      <c r="IC168" s="91"/>
      <c r="ID168" s="91"/>
      <c r="IE168" s="91"/>
      <c r="IF168" s="91"/>
      <c r="IG168" s="91"/>
      <c r="IH168" s="91"/>
      <c r="II168" s="91"/>
      <c r="IJ168" s="91"/>
      <c r="IK168" s="91"/>
      <c r="IL168" s="91"/>
      <c r="IM168" s="91"/>
      <c r="IN168" s="91"/>
      <c r="IO168" s="91"/>
      <c r="IP168" s="91"/>
      <c r="IQ168" s="91"/>
      <c r="IR168" s="91"/>
      <c r="IS168" s="91"/>
      <c r="IT168" s="91"/>
      <c r="IU168" s="91"/>
      <c r="IV168" s="91"/>
      <c r="IW168" s="91"/>
      <c r="IX168" s="91"/>
      <c r="IY168" s="91"/>
      <c r="IZ168" s="91"/>
      <c r="JA168" s="91"/>
      <c r="JB168" s="91"/>
      <c r="JC168" s="91"/>
      <c r="JD168" s="91"/>
      <c r="JE168" s="91"/>
      <c r="JF168" s="91"/>
      <c r="JG168" s="91"/>
      <c r="JH168" s="91"/>
      <c r="JI168" s="91"/>
      <c r="JJ168" s="91"/>
      <c r="JK168" s="91"/>
      <c r="JL168" s="91"/>
      <c r="JM168" s="91"/>
      <c r="JN168" s="91"/>
      <c r="JO168" s="91"/>
      <c r="JP168" s="91"/>
      <c r="JQ168" s="91"/>
      <c r="JR168" s="91"/>
      <c r="JS168" s="91"/>
      <c r="JT168" s="91"/>
      <c r="JU168" s="91"/>
      <c r="JV168" s="91"/>
      <c r="JW168" s="91"/>
      <c r="JX168" s="91"/>
      <c r="JY168" s="91"/>
      <c r="JZ168" s="91"/>
      <c r="KA168" s="91"/>
      <c r="KB168" s="91"/>
      <c r="KC168" s="91"/>
      <c r="KD168" s="91"/>
      <c r="KE168" s="91"/>
      <c r="KF168" s="91"/>
      <c r="KG168" s="91"/>
      <c r="KH168" s="91"/>
      <c r="KI168" s="91"/>
      <c r="KJ168" s="91"/>
      <c r="KK168" s="91"/>
      <c r="KL168" s="91"/>
      <c r="KM168" s="91"/>
      <c r="KN168" s="91"/>
      <c r="KO168" s="91"/>
      <c r="KP168" s="91"/>
      <c r="KQ168" s="91"/>
      <c r="KR168" s="91"/>
      <c r="KS168" s="91"/>
      <c r="KT168" s="91"/>
      <c r="KU168" s="91"/>
      <c r="KV168" s="91"/>
      <c r="KW168" s="91"/>
      <c r="KX168" s="91"/>
      <c r="KY168" s="91"/>
      <c r="KZ168" s="91"/>
      <c r="LA168" s="91"/>
      <c r="LB168" s="91"/>
      <c r="LC168" s="91"/>
      <c r="LD168" s="91"/>
      <c r="LE168" s="91"/>
      <c r="LF168" s="91"/>
      <c r="LG168" s="91"/>
      <c r="LH168" s="91"/>
      <c r="LI168" s="91"/>
      <c r="LJ168" s="91"/>
      <c r="LK168" s="91"/>
      <c r="LL168" s="91"/>
      <c r="LM168" s="91"/>
      <c r="LN168" s="91"/>
      <c r="LO168" s="91"/>
      <c r="LP168" s="91"/>
      <c r="LQ168" s="91"/>
      <c r="LR168" s="91"/>
      <c r="LS168" s="91"/>
      <c r="LT168" s="91"/>
      <c r="LU168" s="91"/>
      <c r="LV168" s="91"/>
      <c r="LW168" s="91"/>
      <c r="LX168" s="91"/>
      <c r="LY168" s="91"/>
      <c r="LZ168" s="91"/>
      <c r="MA168" s="91"/>
      <c r="MB168" s="91"/>
      <c r="MC168" s="91"/>
      <c r="MD168" s="91"/>
      <c r="ME168" s="91"/>
      <c r="MF168" s="91"/>
      <c r="MG168" s="91"/>
      <c r="MH168" s="91"/>
      <c r="MI168" s="91"/>
      <c r="MJ168" s="91"/>
      <c r="MK168" s="91"/>
      <c r="ML168" s="91"/>
      <c r="MM168" s="91"/>
      <c r="MN168" s="91"/>
      <c r="MO168" s="91"/>
      <c r="MP168" s="91"/>
      <c r="MQ168" s="91"/>
      <c r="MR168" s="91"/>
      <c r="MS168" s="91"/>
      <c r="MT168" s="91"/>
      <c r="MU168" s="91"/>
      <c r="MV168" s="91"/>
      <c r="MW168" s="91"/>
      <c r="MX168" s="91"/>
      <c r="MY168" s="91"/>
      <c r="MZ168" s="91"/>
      <c r="NA168" s="91"/>
      <c r="NB168" s="91"/>
      <c r="NC168" s="91"/>
      <c r="ND168" s="91"/>
      <c r="NE168" s="91"/>
      <c r="NF168" s="91"/>
      <c r="NG168" s="91"/>
      <c r="NH168" s="91"/>
      <c r="NI168" s="91"/>
      <c r="NJ168" s="91"/>
      <c r="NK168" s="91"/>
      <c r="NL168" s="91"/>
      <c r="NM168" s="91"/>
      <c r="NN168" s="91"/>
      <c r="NO168" s="91"/>
      <c r="NP168" s="91"/>
      <c r="NQ168" s="91"/>
      <c r="NR168" s="91"/>
      <c r="NS168" s="91"/>
      <c r="NT168" s="91"/>
      <c r="NU168" s="91"/>
    </row>
    <row r="169" spans="13:385" s="7" customFormat="1" ht="12.95" customHeight="1" x14ac:dyDescent="0.2">
      <c r="M169" s="91"/>
      <c r="N169" s="6" t="s">
        <v>151</v>
      </c>
      <c r="O169" s="6"/>
      <c r="P169" s="6"/>
      <c r="Q169" s="6"/>
      <c r="R169" s="6"/>
      <c r="S169" s="172" t="s">
        <v>68</v>
      </c>
      <c r="T169" s="203">
        <f>COUNTIFS($T$129:$NU$129,"&gt;0",$T$130:$NU$130,$S$166,$T$131:$NU$131,T$166)</f>
        <v>0</v>
      </c>
      <c r="U169" s="203">
        <f t="shared" si="973"/>
        <v>1</v>
      </c>
      <c r="V169" s="203">
        <f t="shared" ref="V169" si="1003">COUNTIFS($T$129:$NU$129,"&gt;0",$T$130:$NU$130,$S$166,$T$131:$NU$131,V$166)</f>
        <v>0</v>
      </c>
      <c r="W169" s="203">
        <f t="shared" si="916"/>
        <v>1</v>
      </c>
      <c r="X169" s="203">
        <f t="shared" ref="X169" si="1004">COUNTIFS($T$129:$NU$129,"&gt;0",$T$130:$NU$130,$S$166,$T$131:$NU$131,X$166)</f>
        <v>0</v>
      </c>
      <c r="Y169" s="203">
        <f t="shared" si="918"/>
        <v>1</v>
      </c>
      <c r="Z169" s="203">
        <f t="shared" ref="Z169" si="1005">COUNTIFS($T$129:$NU$129,"&gt;0",$T$130:$NU$130,$S$166,$T$131:$NU$131,Z$166)</f>
        <v>0</v>
      </c>
      <c r="AA169" s="203">
        <f t="shared" si="920"/>
        <v>1</v>
      </c>
      <c r="AB169" s="203">
        <f t="shared" ref="AB169" si="1006">COUNTIFS($T$129:$NU$129,"&gt;0",$T$130:$NU$130,$S$166,$T$131:$NU$131,AB$166)</f>
        <v>0</v>
      </c>
      <c r="AC169" s="203">
        <f t="shared" si="922"/>
        <v>1</v>
      </c>
      <c r="AD169" s="203">
        <f t="shared" ref="AD169" si="1007">COUNTIFS($T$129:$NU$129,"&gt;0",$T$130:$NU$130,$S$166,$T$131:$NU$131,AD$166)</f>
        <v>0</v>
      </c>
      <c r="AE169" s="203">
        <f t="shared" si="924"/>
        <v>1</v>
      </c>
      <c r="AF169" s="203">
        <f t="shared" ref="AF169" si="1008">COUNTIFS($T$129:$NU$129,"&gt;0",$T$130:$NU$130,$S$166,$T$131:$NU$131,AF$166)</f>
        <v>0</v>
      </c>
      <c r="AG169" s="203">
        <f t="shared" si="926"/>
        <v>1</v>
      </c>
      <c r="AH169" s="203">
        <f t="shared" ref="AH169" si="1009">COUNTIFS($T$129:$NU$129,"&gt;0",$T$130:$NU$130,$S$166,$T$131:$NU$131,AH$166)</f>
        <v>0</v>
      </c>
      <c r="AI169" s="203">
        <f t="shared" si="928"/>
        <v>1</v>
      </c>
      <c r="AJ169" s="203">
        <f t="shared" ref="AJ169" si="1010">COUNTIFS($T$129:$NU$129,"&gt;0",$T$130:$NU$130,$S$166,$T$131:$NU$131,AJ$166)</f>
        <v>0</v>
      </c>
      <c r="AK169" s="203">
        <f t="shared" si="930"/>
        <v>1</v>
      </c>
      <c r="AL169" s="203">
        <f t="shared" ref="AL169" si="1011">COUNTIFS($T$129:$NU$129,"&gt;0",$T$130:$NU$130,$S$166,$T$131:$NU$131,AL$166)</f>
        <v>0</v>
      </c>
      <c r="AM169" s="203">
        <f t="shared" si="932"/>
        <v>1</v>
      </c>
      <c r="AN169" s="203">
        <f t="shared" ref="AN169" si="1012">COUNTIFS($T$129:$NU$129,"&gt;0",$T$130:$NU$130,$S$166,$T$131:$NU$131,AN$166)</f>
        <v>0</v>
      </c>
      <c r="AO169" s="203">
        <f t="shared" si="934"/>
        <v>1</v>
      </c>
      <c r="AP169" s="203">
        <f t="shared" ref="AP169" si="1013">COUNTIFS($T$129:$NU$129,"&gt;0",$T$130:$NU$130,$S$166,$T$131:$NU$131,AP$166)</f>
        <v>0</v>
      </c>
      <c r="AQ169" s="203">
        <f t="shared" si="936"/>
        <v>1</v>
      </c>
      <c r="AR169" s="203">
        <f t="shared" ref="AR169" si="1014">COUNTIFS($T$129:$NU$129,"&gt;0",$T$130:$NU$130,$S$166,$T$131:$NU$131,AR$166)</f>
        <v>0</v>
      </c>
      <c r="AS169" s="203">
        <f t="shared" si="938"/>
        <v>1</v>
      </c>
      <c r="AT169" s="203">
        <f t="shared" ref="AT169" si="1015">COUNTIFS($T$129:$NU$129,"&gt;0",$T$130:$NU$130,$S$166,$T$131:$NU$131,AT$166)</f>
        <v>0</v>
      </c>
      <c r="AU169" s="203">
        <f t="shared" si="940"/>
        <v>1</v>
      </c>
      <c r="AV169" s="203">
        <f t="shared" ref="AV169" si="1016">COUNTIFS($T$129:$NU$129,"&gt;0",$T$130:$NU$130,$S$166,$T$131:$NU$131,AV$166)</f>
        <v>0</v>
      </c>
      <c r="AW169" s="203">
        <f t="shared" si="942"/>
        <v>1</v>
      </c>
      <c r="AX169" s="203">
        <f t="shared" ref="AX169" si="1017">COUNTIFS($T$129:$NU$129,"&gt;0",$T$130:$NU$130,$S$166,$T$131:$NU$131,AX$166)</f>
        <v>0</v>
      </c>
      <c r="AY169" s="203">
        <f t="shared" si="944"/>
        <v>1</v>
      </c>
      <c r="AZ169" s="203">
        <f t="shared" ref="AZ169" si="1018">COUNTIFS($T$129:$NU$129,"&gt;0",$T$130:$NU$130,$S$166,$T$131:$NU$131,AZ$166)</f>
        <v>0</v>
      </c>
      <c r="BA169" s="203">
        <f t="shared" si="946"/>
        <v>1</v>
      </c>
      <c r="BB169" s="203">
        <f t="shared" ref="BB169" si="1019">COUNTIFS($T$129:$NU$129,"&gt;0",$T$130:$NU$130,$S$166,$T$131:$NU$131,BB$166)</f>
        <v>0</v>
      </c>
      <c r="BC169" s="203">
        <f t="shared" si="948"/>
        <v>1</v>
      </c>
      <c r="BD169" s="203">
        <f t="shared" ref="BD169" si="1020">COUNTIFS($T$129:$NU$129,"&gt;0",$T$130:$NU$130,$S$166,$T$131:$NU$131,BD$166)</f>
        <v>0</v>
      </c>
      <c r="BE169" s="203">
        <f t="shared" si="950"/>
        <v>1</v>
      </c>
      <c r="BF169" s="203">
        <f t="shared" ref="BF169" si="1021">COUNTIFS($T$129:$NU$129,"&gt;0",$T$130:$NU$130,$S$166,$T$131:$NU$131,BF$166)</f>
        <v>0</v>
      </c>
      <c r="BG169" s="203">
        <f t="shared" si="952"/>
        <v>1</v>
      </c>
      <c r="BH169" s="203">
        <f t="shared" ref="BH169" si="1022">COUNTIFS($T$129:$NU$129,"&gt;0",$T$130:$NU$130,$S$166,$T$131:$NU$131,BH$166)</f>
        <v>0</v>
      </c>
      <c r="BI169" s="203">
        <f t="shared" si="954"/>
        <v>1</v>
      </c>
      <c r="BJ169" s="203">
        <f t="shared" ref="BJ169" si="1023">COUNTIFS($T$129:$NU$129,"&gt;0",$T$130:$NU$130,$S$166,$T$131:$NU$131,BJ$166)</f>
        <v>0</v>
      </c>
      <c r="BK169" s="203">
        <f t="shared" si="956"/>
        <v>1</v>
      </c>
      <c r="BL169" s="203">
        <f t="shared" ref="BL169" si="1024">COUNTIFS($T$129:$NU$129,"&gt;0",$T$130:$NU$130,$S$166,$T$131:$NU$131,BL$166)</f>
        <v>0</v>
      </c>
      <c r="BM169" s="203">
        <f t="shared" si="958"/>
        <v>1</v>
      </c>
      <c r="BN169" s="203">
        <f t="shared" ref="BN169" si="1025">COUNTIFS($T$129:$NU$129,"&gt;0",$T$130:$NU$130,$S$166,$T$131:$NU$131,BN$166)</f>
        <v>0</v>
      </c>
      <c r="BO169" s="203">
        <f t="shared" si="960"/>
        <v>1</v>
      </c>
      <c r="BP169" s="203">
        <f t="shared" ref="BP169" si="1026">COUNTIFS($T$129:$NU$129,"&gt;0",$T$130:$NU$130,$S$166,$T$131:$NU$131,BP$166)</f>
        <v>0</v>
      </c>
      <c r="BQ169" s="203">
        <f t="shared" si="962"/>
        <v>1</v>
      </c>
      <c r="BR169" s="203">
        <f t="shared" ref="BR169" si="1027">COUNTIFS($T$129:$NU$129,"&gt;0",$T$130:$NU$130,$S$166,$T$131:$NU$131,BR$166)</f>
        <v>0</v>
      </c>
      <c r="BS169" s="203">
        <f t="shared" si="964"/>
        <v>1</v>
      </c>
      <c r="BT169" s="203">
        <f t="shared" ref="BT169" si="1028">COUNTIFS($T$129:$NU$129,"&gt;0",$T$130:$NU$130,$S$166,$T$131:$NU$131,BT$166)</f>
        <v>0</v>
      </c>
      <c r="BU169" s="203">
        <f t="shared" si="966"/>
        <v>1</v>
      </c>
      <c r="BV169" s="203">
        <f t="shared" ref="BV169" si="1029">COUNTIFS($T$129:$NU$129,"&gt;0",$T$130:$NU$130,$S$166,$T$131:$NU$131,BV$166)</f>
        <v>0</v>
      </c>
      <c r="BW169" s="203">
        <f t="shared" si="968"/>
        <v>1</v>
      </c>
      <c r="BX169" s="203">
        <f t="shared" ref="BX169" si="1030">COUNTIFS($T$129:$NU$129,"&gt;0",$T$130:$NU$130,$S$166,$T$131:$NU$131,BX$166)</f>
        <v>0</v>
      </c>
      <c r="BY169" s="203">
        <f t="shared" si="970"/>
        <v>1</v>
      </c>
      <c r="BZ169" s="203">
        <f t="shared" ref="BZ169" si="1031">COUNTIFS($T$129:$NU$129,"&gt;0",$T$130:$NU$130,$S$166,$T$131:$NU$131,BZ$166)</f>
        <v>0</v>
      </c>
      <c r="CA169" s="203">
        <f t="shared" si="972"/>
        <v>1</v>
      </c>
      <c r="CB169" s="6"/>
      <c r="CC169" s="6"/>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c r="DT169" s="91"/>
      <c r="DU169" s="91"/>
      <c r="DV169" s="91"/>
      <c r="DW169" s="91"/>
      <c r="DX169" s="91"/>
      <c r="DY169" s="91"/>
      <c r="DZ169" s="91"/>
      <c r="EA169" s="91"/>
      <c r="EB169" s="91"/>
      <c r="EC169" s="91"/>
      <c r="ED169" s="91"/>
      <c r="EE169" s="91"/>
      <c r="EF169" s="91"/>
      <c r="EG169" s="91"/>
      <c r="EH169" s="91"/>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1"/>
      <c r="FU169" s="91"/>
      <c r="FV169" s="91"/>
      <c r="FW169" s="91"/>
      <c r="FX169" s="91"/>
      <c r="FY169" s="91"/>
      <c r="FZ169" s="91"/>
      <c r="GA169" s="91"/>
      <c r="GB169" s="91"/>
      <c r="GC169" s="91"/>
      <c r="GD169" s="91"/>
      <c r="GE169" s="91"/>
      <c r="GF169" s="91"/>
      <c r="GG169" s="91"/>
      <c r="GH169" s="91"/>
      <c r="GI169" s="91"/>
      <c r="GJ169" s="91"/>
      <c r="GK169" s="91"/>
      <c r="GL169" s="91"/>
      <c r="GM169" s="91"/>
      <c r="GN169" s="91"/>
      <c r="GO169" s="91"/>
      <c r="GP169" s="91"/>
      <c r="GQ169" s="91"/>
      <c r="GR169" s="91"/>
      <c r="GS169" s="91"/>
      <c r="GT169" s="91"/>
      <c r="GU169" s="91"/>
      <c r="GV169" s="91"/>
      <c r="GW169" s="91"/>
      <c r="GX169" s="91"/>
      <c r="GY169" s="91"/>
      <c r="GZ169" s="91"/>
      <c r="HA169" s="91"/>
      <c r="HB169" s="91"/>
      <c r="HC169" s="91"/>
      <c r="HD169" s="91"/>
      <c r="HE169" s="91"/>
      <c r="HF169" s="91"/>
      <c r="HG169" s="91"/>
      <c r="HH169" s="91"/>
      <c r="HI169" s="91"/>
      <c r="HJ169" s="91"/>
      <c r="HK169" s="91"/>
      <c r="HL169" s="91"/>
      <c r="HM169" s="91"/>
      <c r="HN169" s="91"/>
      <c r="HO169" s="91"/>
      <c r="HP169" s="91"/>
      <c r="HQ169" s="91"/>
      <c r="HR169" s="91"/>
      <c r="HS169" s="91"/>
      <c r="HT169" s="91"/>
      <c r="HU169" s="91"/>
      <c r="HV169" s="91"/>
      <c r="HW169" s="91"/>
      <c r="HX169" s="91"/>
      <c r="HY169" s="91"/>
      <c r="HZ169" s="91"/>
      <c r="IA169" s="91"/>
      <c r="IB169" s="91"/>
      <c r="IC169" s="91"/>
      <c r="ID169" s="91"/>
      <c r="IE169" s="91"/>
      <c r="IF169" s="91"/>
      <c r="IG169" s="91"/>
      <c r="IH169" s="91"/>
      <c r="II169" s="91"/>
      <c r="IJ169" s="91"/>
      <c r="IK169" s="91"/>
      <c r="IL169" s="91"/>
      <c r="IM169" s="91"/>
      <c r="IN169" s="91"/>
      <c r="IO169" s="91"/>
      <c r="IP169" s="91"/>
      <c r="IQ169" s="91"/>
      <c r="IR169" s="91"/>
      <c r="IS169" s="91"/>
      <c r="IT169" s="91"/>
      <c r="IU169" s="91"/>
      <c r="IV169" s="91"/>
      <c r="IW169" s="91"/>
      <c r="IX169" s="91"/>
      <c r="IY169" s="91"/>
      <c r="IZ169" s="91"/>
      <c r="JA169" s="91"/>
      <c r="JB169" s="91"/>
      <c r="JC169" s="91"/>
      <c r="JD169" s="91"/>
      <c r="JE169" s="91"/>
      <c r="JF169" s="91"/>
      <c r="JG169" s="91"/>
      <c r="JH169" s="91"/>
      <c r="JI169" s="91"/>
      <c r="JJ169" s="91"/>
      <c r="JK169" s="91"/>
      <c r="JL169" s="91"/>
      <c r="JM169" s="91"/>
      <c r="JN169" s="91"/>
      <c r="JO169" s="91"/>
      <c r="JP169" s="91"/>
      <c r="JQ169" s="91"/>
      <c r="JR169" s="91"/>
      <c r="JS169" s="91"/>
      <c r="JT169" s="91"/>
      <c r="JU169" s="91"/>
      <c r="JV169" s="91"/>
      <c r="JW169" s="91"/>
      <c r="JX169" s="91"/>
      <c r="JY169" s="91"/>
      <c r="JZ169" s="91"/>
      <c r="KA169" s="91"/>
      <c r="KB169" s="91"/>
      <c r="KC169" s="91"/>
      <c r="KD169" s="91"/>
      <c r="KE169" s="91"/>
      <c r="KF169" s="91"/>
      <c r="KG169" s="91"/>
      <c r="KH169" s="91"/>
      <c r="KI169" s="91"/>
      <c r="KJ169" s="91"/>
      <c r="KK169" s="91"/>
      <c r="KL169" s="91"/>
      <c r="KM169" s="91"/>
      <c r="KN169" s="91"/>
      <c r="KO169" s="91"/>
      <c r="KP169" s="91"/>
      <c r="KQ169" s="91"/>
      <c r="KR169" s="91"/>
      <c r="KS169" s="91"/>
      <c r="KT169" s="91"/>
      <c r="KU169" s="91"/>
      <c r="KV169" s="91"/>
      <c r="KW169" s="91"/>
      <c r="KX169" s="91"/>
      <c r="KY169" s="91"/>
      <c r="KZ169" s="91"/>
      <c r="LA169" s="91"/>
      <c r="LB169" s="91"/>
      <c r="LC169" s="91"/>
      <c r="LD169" s="91"/>
      <c r="LE169" s="91"/>
      <c r="LF169" s="91"/>
      <c r="LG169" s="91"/>
      <c r="LH169" s="91"/>
      <c r="LI169" s="91"/>
      <c r="LJ169" s="91"/>
      <c r="LK169" s="91"/>
      <c r="LL169" s="91"/>
      <c r="LM169" s="91"/>
      <c r="LN169" s="91"/>
      <c r="LO169" s="91"/>
      <c r="LP169" s="91"/>
      <c r="LQ169" s="91"/>
      <c r="LR169" s="91"/>
      <c r="LS169" s="91"/>
      <c r="LT169" s="91"/>
      <c r="LU169" s="91"/>
      <c r="LV169" s="91"/>
      <c r="LW169" s="91"/>
      <c r="LX169" s="91"/>
      <c r="LY169" s="91"/>
      <c r="LZ169" s="91"/>
      <c r="MA169" s="91"/>
      <c r="MB169" s="91"/>
      <c r="MC169" s="91"/>
      <c r="MD169" s="91"/>
      <c r="ME169" s="91"/>
      <c r="MF169" s="91"/>
      <c r="MG169" s="91"/>
      <c r="MH169" s="91"/>
      <c r="MI169" s="91"/>
      <c r="MJ169" s="91"/>
      <c r="MK169" s="91"/>
      <c r="ML169" s="91"/>
      <c r="MM169" s="91"/>
      <c r="MN169" s="91"/>
      <c r="MO169" s="91"/>
      <c r="MP169" s="91"/>
      <c r="MQ169" s="91"/>
      <c r="MR169" s="91"/>
      <c r="MS169" s="91"/>
      <c r="MT169" s="91"/>
      <c r="MU169" s="91"/>
      <c r="MV169" s="91"/>
      <c r="MW169" s="91"/>
      <c r="MX169" s="91"/>
      <c r="MY169" s="91"/>
      <c r="MZ169" s="91"/>
      <c r="NA169" s="91"/>
      <c r="NB169" s="91"/>
      <c r="NC169" s="91"/>
      <c r="ND169" s="91"/>
      <c r="NE169" s="91"/>
      <c r="NF169" s="91"/>
      <c r="NG169" s="91"/>
      <c r="NH169" s="91"/>
      <c r="NI169" s="91"/>
      <c r="NJ169" s="91"/>
      <c r="NK169" s="91"/>
      <c r="NL169" s="91"/>
      <c r="NM169" s="91"/>
      <c r="NN169" s="91"/>
      <c r="NO169" s="91"/>
      <c r="NP169" s="91"/>
      <c r="NQ169" s="91"/>
      <c r="NR169" s="91"/>
      <c r="NS169" s="91"/>
      <c r="NT169" s="91"/>
      <c r="NU169" s="91"/>
    </row>
    <row r="170" spans="13:385" s="7" customFormat="1" ht="12.95" customHeight="1" x14ac:dyDescent="0.2">
      <c r="M170" s="91"/>
      <c r="N170" s="6" t="s">
        <v>152</v>
      </c>
      <c r="O170" s="91"/>
      <c r="P170" s="91"/>
      <c r="Q170" s="91"/>
      <c r="R170" s="6"/>
      <c r="S170" s="172" t="s">
        <v>69</v>
      </c>
      <c r="T170" s="203">
        <f>COUNTIFS($T$135:$NU$135,"&gt;0",$T$136:$NU$136,$S$166,$T$137:$NU$137,T$166)</f>
        <v>0</v>
      </c>
      <c r="U170" s="203">
        <f t="shared" si="973"/>
        <v>1</v>
      </c>
      <c r="V170" s="203">
        <f t="shared" ref="V170" si="1032">COUNTIFS($T$135:$NU$135,"&gt;0",$T$136:$NU$136,$S$166,$T$137:$NU$137,V$166)</f>
        <v>0</v>
      </c>
      <c r="W170" s="203">
        <f t="shared" si="916"/>
        <v>1</v>
      </c>
      <c r="X170" s="203">
        <f t="shared" ref="X170" si="1033">COUNTIFS($T$135:$NU$135,"&gt;0",$T$136:$NU$136,$S$166,$T$137:$NU$137,X$166)</f>
        <v>0</v>
      </c>
      <c r="Y170" s="203">
        <f t="shared" si="918"/>
        <v>1</v>
      </c>
      <c r="Z170" s="203">
        <f t="shared" ref="Z170" si="1034">COUNTIFS($T$135:$NU$135,"&gt;0",$T$136:$NU$136,$S$166,$T$137:$NU$137,Z$166)</f>
        <v>0</v>
      </c>
      <c r="AA170" s="203">
        <f t="shared" si="920"/>
        <v>1</v>
      </c>
      <c r="AB170" s="203">
        <f t="shared" ref="AB170" si="1035">COUNTIFS($T$135:$NU$135,"&gt;0",$T$136:$NU$136,$S$166,$T$137:$NU$137,AB$166)</f>
        <v>0</v>
      </c>
      <c r="AC170" s="203">
        <f t="shared" si="922"/>
        <v>1</v>
      </c>
      <c r="AD170" s="203">
        <f t="shared" ref="AD170" si="1036">COUNTIFS($T$135:$NU$135,"&gt;0",$T$136:$NU$136,$S$166,$T$137:$NU$137,AD$166)</f>
        <v>0</v>
      </c>
      <c r="AE170" s="203">
        <f t="shared" si="924"/>
        <v>1</v>
      </c>
      <c r="AF170" s="203">
        <f t="shared" ref="AF170" si="1037">COUNTIFS($T$135:$NU$135,"&gt;0",$T$136:$NU$136,$S$166,$T$137:$NU$137,AF$166)</f>
        <v>0</v>
      </c>
      <c r="AG170" s="203">
        <f t="shared" si="926"/>
        <v>1</v>
      </c>
      <c r="AH170" s="203">
        <f t="shared" ref="AH170" si="1038">COUNTIFS($T$135:$NU$135,"&gt;0",$T$136:$NU$136,$S$166,$T$137:$NU$137,AH$166)</f>
        <v>0</v>
      </c>
      <c r="AI170" s="203">
        <f t="shared" si="928"/>
        <v>1</v>
      </c>
      <c r="AJ170" s="203">
        <f t="shared" ref="AJ170" si="1039">COUNTIFS($T$135:$NU$135,"&gt;0",$T$136:$NU$136,$S$166,$T$137:$NU$137,AJ$166)</f>
        <v>0</v>
      </c>
      <c r="AK170" s="203">
        <f t="shared" si="930"/>
        <v>1</v>
      </c>
      <c r="AL170" s="203">
        <f t="shared" ref="AL170" si="1040">COUNTIFS($T$135:$NU$135,"&gt;0",$T$136:$NU$136,$S$166,$T$137:$NU$137,AL$166)</f>
        <v>0</v>
      </c>
      <c r="AM170" s="203">
        <f t="shared" si="932"/>
        <v>1</v>
      </c>
      <c r="AN170" s="203">
        <f t="shared" ref="AN170" si="1041">COUNTIFS($T$135:$NU$135,"&gt;0",$T$136:$NU$136,$S$166,$T$137:$NU$137,AN$166)</f>
        <v>0</v>
      </c>
      <c r="AO170" s="203">
        <f t="shared" si="934"/>
        <v>1</v>
      </c>
      <c r="AP170" s="203">
        <f t="shared" ref="AP170" si="1042">COUNTIFS($T$135:$NU$135,"&gt;0",$T$136:$NU$136,$S$166,$T$137:$NU$137,AP$166)</f>
        <v>0</v>
      </c>
      <c r="AQ170" s="203">
        <f t="shared" si="936"/>
        <v>1</v>
      </c>
      <c r="AR170" s="203">
        <f t="shared" ref="AR170" si="1043">COUNTIFS($T$135:$NU$135,"&gt;0",$T$136:$NU$136,$S$166,$T$137:$NU$137,AR$166)</f>
        <v>0</v>
      </c>
      <c r="AS170" s="203">
        <f t="shared" si="938"/>
        <v>1</v>
      </c>
      <c r="AT170" s="203">
        <f t="shared" ref="AT170" si="1044">COUNTIFS($T$135:$NU$135,"&gt;0",$T$136:$NU$136,$S$166,$T$137:$NU$137,AT$166)</f>
        <v>0</v>
      </c>
      <c r="AU170" s="203">
        <f t="shared" si="940"/>
        <v>1</v>
      </c>
      <c r="AV170" s="203">
        <f t="shared" ref="AV170" si="1045">COUNTIFS($T$135:$NU$135,"&gt;0",$T$136:$NU$136,$S$166,$T$137:$NU$137,AV$166)</f>
        <v>0</v>
      </c>
      <c r="AW170" s="203">
        <f t="shared" si="942"/>
        <v>1</v>
      </c>
      <c r="AX170" s="203">
        <f t="shared" ref="AX170" si="1046">COUNTIFS($T$135:$NU$135,"&gt;0",$T$136:$NU$136,$S$166,$T$137:$NU$137,AX$166)</f>
        <v>0</v>
      </c>
      <c r="AY170" s="203">
        <f t="shared" si="944"/>
        <v>1</v>
      </c>
      <c r="AZ170" s="203">
        <f t="shared" ref="AZ170" si="1047">COUNTIFS($T$135:$NU$135,"&gt;0",$T$136:$NU$136,$S$166,$T$137:$NU$137,AZ$166)</f>
        <v>0</v>
      </c>
      <c r="BA170" s="203">
        <f t="shared" si="946"/>
        <v>1</v>
      </c>
      <c r="BB170" s="203">
        <f t="shared" ref="BB170" si="1048">COUNTIFS($T$135:$NU$135,"&gt;0",$T$136:$NU$136,$S$166,$T$137:$NU$137,BB$166)</f>
        <v>0</v>
      </c>
      <c r="BC170" s="203">
        <f t="shared" si="948"/>
        <v>1</v>
      </c>
      <c r="BD170" s="203">
        <f t="shared" ref="BD170" si="1049">COUNTIFS($T$135:$NU$135,"&gt;0",$T$136:$NU$136,$S$166,$T$137:$NU$137,BD$166)</f>
        <v>0</v>
      </c>
      <c r="BE170" s="203">
        <f t="shared" si="950"/>
        <v>1</v>
      </c>
      <c r="BF170" s="203">
        <f t="shared" ref="BF170" si="1050">COUNTIFS($T$135:$NU$135,"&gt;0",$T$136:$NU$136,$S$166,$T$137:$NU$137,BF$166)</f>
        <v>0</v>
      </c>
      <c r="BG170" s="203">
        <f t="shared" si="952"/>
        <v>1</v>
      </c>
      <c r="BH170" s="203">
        <f t="shared" ref="BH170" si="1051">COUNTIFS($T$135:$NU$135,"&gt;0",$T$136:$NU$136,$S$166,$T$137:$NU$137,BH$166)</f>
        <v>0</v>
      </c>
      <c r="BI170" s="203">
        <f t="shared" si="954"/>
        <v>1</v>
      </c>
      <c r="BJ170" s="203">
        <f t="shared" ref="BJ170" si="1052">COUNTIFS($T$135:$NU$135,"&gt;0",$T$136:$NU$136,$S$166,$T$137:$NU$137,BJ$166)</f>
        <v>0</v>
      </c>
      <c r="BK170" s="203">
        <f t="shared" si="956"/>
        <v>1</v>
      </c>
      <c r="BL170" s="203">
        <f t="shared" ref="BL170" si="1053">COUNTIFS($T$135:$NU$135,"&gt;0",$T$136:$NU$136,$S$166,$T$137:$NU$137,BL$166)</f>
        <v>0</v>
      </c>
      <c r="BM170" s="203">
        <f t="shared" si="958"/>
        <v>1</v>
      </c>
      <c r="BN170" s="203">
        <f t="shared" ref="BN170" si="1054">COUNTIFS($T$135:$NU$135,"&gt;0",$T$136:$NU$136,$S$166,$T$137:$NU$137,BN$166)</f>
        <v>0</v>
      </c>
      <c r="BO170" s="203">
        <f t="shared" si="960"/>
        <v>1</v>
      </c>
      <c r="BP170" s="203">
        <f t="shared" ref="BP170" si="1055">COUNTIFS($T$135:$NU$135,"&gt;0",$T$136:$NU$136,$S$166,$T$137:$NU$137,BP$166)</f>
        <v>0</v>
      </c>
      <c r="BQ170" s="203">
        <f t="shared" si="962"/>
        <v>1</v>
      </c>
      <c r="BR170" s="203">
        <f t="shared" ref="BR170" si="1056">COUNTIFS($T$135:$NU$135,"&gt;0",$T$136:$NU$136,$S$166,$T$137:$NU$137,BR$166)</f>
        <v>0</v>
      </c>
      <c r="BS170" s="203">
        <f t="shared" si="964"/>
        <v>1</v>
      </c>
      <c r="BT170" s="203">
        <f t="shared" ref="BT170" si="1057">COUNTIFS($T$135:$NU$135,"&gt;0",$T$136:$NU$136,$S$166,$T$137:$NU$137,BT$166)</f>
        <v>0</v>
      </c>
      <c r="BU170" s="203">
        <f t="shared" si="966"/>
        <v>1</v>
      </c>
      <c r="BV170" s="203">
        <f t="shared" ref="BV170" si="1058">COUNTIFS($T$135:$NU$135,"&gt;0",$T$136:$NU$136,$S$166,$T$137:$NU$137,BV$166)</f>
        <v>0</v>
      </c>
      <c r="BW170" s="203">
        <f t="shared" si="968"/>
        <v>1</v>
      </c>
      <c r="BX170" s="203">
        <f t="shared" ref="BX170" si="1059">COUNTIFS($T$135:$NU$135,"&gt;0",$T$136:$NU$136,$S$166,$T$137:$NU$137,BX$166)</f>
        <v>0</v>
      </c>
      <c r="BY170" s="203">
        <f t="shared" si="970"/>
        <v>1</v>
      </c>
      <c r="BZ170" s="203">
        <f t="shared" ref="BZ170" si="1060">COUNTIFS($T$135:$NU$135,"&gt;0",$T$136:$NU$136,$S$166,$T$137:$NU$137,BZ$166)</f>
        <v>0</v>
      </c>
      <c r="CA170" s="203">
        <f t="shared" si="972"/>
        <v>1</v>
      </c>
      <c r="CB170" s="6"/>
      <c r="CC170" s="6"/>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91"/>
      <c r="EJ170" s="91"/>
      <c r="EK170" s="91"/>
      <c r="EL170" s="91"/>
      <c r="EM170" s="91"/>
      <c r="EN170" s="91"/>
      <c r="EO170" s="91"/>
      <c r="EP170" s="91"/>
      <c r="EQ170" s="91"/>
      <c r="ER170" s="91"/>
      <c r="ES170" s="91"/>
      <c r="ET170" s="91"/>
      <c r="EU170" s="91"/>
      <c r="EV170" s="91"/>
      <c r="EW170" s="91"/>
      <c r="EX170" s="91"/>
      <c r="EY170" s="91"/>
      <c r="EZ170" s="91"/>
      <c r="FA170" s="91"/>
      <c r="FB170" s="91"/>
      <c r="FC170" s="91"/>
      <c r="FD170" s="91"/>
      <c r="FE170" s="91"/>
      <c r="FF170" s="91"/>
      <c r="FG170" s="91"/>
      <c r="FH170" s="91"/>
      <c r="FI170" s="91"/>
      <c r="FJ170" s="91"/>
      <c r="FK170" s="91"/>
      <c r="FL170" s="91"/>
      <c r="FM170" s="91"/>
      <c r="FN170" s="91"/>
      <c r="FO170" s="91"/>
      <c r="FP170" s="91"/>
      <c r="FQ170" s="91"/>
      <c r="FR170" s="91"/>
      <c r="FS170" s="91"/>
      <c r="FT170" s="91"/>
      <c r="FU170" s="91"/>
      <c r="FV170" s="91"/>
      <c r="FW170" s="91"/>
      <c r="FX170" s="91"/>
      <c r="FY170" s="91"/>
      <c r="FZ170" s="91"/>
      <c r="GA170" s="91"/>
      <c r="GB170" s="91"/>
      <c r="GC170" s="91"/>
      <c r="GD170" s="91"/>
      <c r="GE170" s="91"/>
      <c r="GF170" s="91"/>
      <c r="GG170" s="91"/>
      <c r="GH170" s="91"/>
      <c r="GI170" s="91"/>
      <c r="GJ170" s="91"/>
      <c r="GK170" s="91"/>
      <c r="GL170" s="91"/>
      <c r="GM170" s="91"/>
      <c r="GN170" s="91"/>
      <c r="GO170" s="91"/>
      <c r="GP170" s="91"/>
      <c r="GQ170" s="91"/>
      <c r="GR170" s="91"/>
      <c r="GS170" s="91"/>
      <c r="GT170" s="91"/>
      <c r="GU170" s="91"/>
      <c r="GV170" s="91"/>
      <c r="GW170" s="91"/>
      <c r="GX170" s="91"/>
      <c r="GY170" s="91"/>
      <c r="GZ170" s="91"/>
      <c r="HA170" s="91"/>
      <c r="HB170" s="91"/>
      <c r="HC170" s="91"/>
      <c r="HD170" s="91"/>
      <c r="HE170" s="91"/>
      <c r="HF170" s="91"/>
      <c r="HG170" s="91"/>
      <c r="HH170" s="91"/>
      <c r="HI170" s="91"/>
      <c r="HJ170" s="91"/>
      <c r="HK170" s="91"/>
      <c r="HL170" s="91"/>
      <c r="HM170" s="91"/>
      <c r="HN170" s="91"/>
      <c r="HO170" s="91"/>
      <c r="HP170" s="91"/>
      <c r="HQ170" s="91"/>
      <c r="HR170" s="91"/>
      <c r="HS170" s="91"/>
      <c r="HT170" s="91"/>
      <c r="HU170" s="91"/>
      <c r="HV170" s="91"/>
      <c r="HW170" s="91"/>
      <c r="HX170" s="91"/>
      <c r="HY170" s="91"/>
      <c r="HZ170" s="91"/>
      <c r="IA170" s="91"/>
      <c r="IB170" s="91"/>
      <c r="IC170" s="91"/>
      <c r="ID170" s="91"/>
      <c r="IE170" s="91"/>
      <c r="IF170" s="91"/>
      <c r="IG170" s="91"/>
      <c r="IH170" s="91"/>
      <c r="II170" s="91"/>
      <c r="IJ170" s="91"/>
      <c r="IK170" s="91"/>
      <c r="IL170" s="91"/>
      <c r="IM170" s="91"/>
      <c r="IN170" s="91"/>
      <c r="IO170" s="91"/>
      <c r="IP170" s="91"/>
      <c r="IQ170" s="91"/>
      <c r="IR170" s="91"/>
      <c r="IS170" s="91"/>
      <c r="IT170" s="91"/>
      <c r="IU170" s="91"/>
      <c r="IV170" s="91"/>
      <c r="IW170" s="91"/>
      <c r="IX170" s="91"/>
      <c r="IY170" s="91"/>
      <c r="IZ170" s="91"/>
      <c r="JA170" s="91"/>
      <c r="JB170" s="91"/>
      <c r="JC170" s="91"/>
      <c r="JD170" s="91"/>
      <c r="JE170" s="91"/>
      <c r="JF170" s="91"/>
      <c r="JG170" s="91"/>
      <c r="JH170" s="91"/>
      <c r="JI170" s="91"/>
      <c r="JJ170" s="91"/>
      <c r="JK170" s="91"/>
      <c r="JL170" s="91"/>
      <c r="JM170" s="91"/>
      <c r="JN170" s="91"/>
      <c r="JO170" s="91"/>
      <c r="JP170" s="91"/>
      <c r="JQ170" s="91"/>
      <c r="JR170" s="91"/>
      <c r="JS170" s="91"/>
      <c r="JT170" s="91"/>
      <c r="JU170" s="91"/>
      <c r="JV170" s="91"/>
      <c r="JW170" s="91"/>
      <c r="JX170" s="91"/>
      <c r="JY170" s="91"/>
      <c r="JZ170" s="91"/>
      <c r="KA170" s="91"/>
      <c r="KB170" s="91"/>
      <c r="KC170" s="91"/>
      <c r="KD170" s="91"/>
      <c r="KE170" s="91"/>
      <c r="KF170" s="91"/>
      <c r="KG170" s="91"/>
      <c r="KH170" s="91"/>
      <c r="KI170" s="91"/>
      <c r="KJ170" s="91"/>
      <c r="KK170" s="91"/>
      <c r="KL170" s="91"/>
      <c r="KM170" s="91"/>
      <c r="KN170" s="91"/>
      <c r="KO170" s="91"/>
      <c r="KP170" s="91"/>
      <c r="KQ170" s="91"/>
      <c r="KR170" s="91"/>
      <c r="KS170" s="91"/>
      <c r="KT170" s="91"/>
      <c r="KU170" s="91"/>
      <c r="KV170" s="91"/>
      <c r="KW170" s="91"/>
      <c r="KX170" s="91"/>
      <c r="KY170" s="91"/>
      <c r="KZ170" s="91"/>
      <c r="LA170" s="91"/>
      <c r="LB170" s="91"/>
      <c r="LC170" s="91"/>
      <c r="LD170" s="91"/>
      <c r="LE170" s="91"/>
      <c r="LF170" s="91"/>
      <c r="LG170" s="91"/>
      <c r="LH170" s="91"/>
      <c r="LI170" s="91"/>
      <c r="LJ170" s="91"/>
      <c r="LK170" s="91"/>
      <c r="LL170" s="91"/>
      <c r="LM170" s="91"/>
      <c r="LN170" s="91"/>
      <c r="LO170" s="91"/>
      <c r="LP170" s="91"/>
      <c r="LQ170" s="91"/>
      <c r="LR170" s="91"/>
      <c r="LS170" s="91"/>
      <c r="LT170" s="91"/>
      <c r="LU170" s="91"/>
      <c r="LV170" s="91"/>
      <c r="LW170" s="91"/>
      <c r="LX170" s="91"/>
      <c r="LY170" s="91"/>
      <c r="LZ170" s="91"/>
      <c r="MA170" s="91"/>
      <c r="MB170" s="91"/>
      <c r="MC170" s="91"/>
      <c r="MD170" s="91"/>
      <c r="ME170" s="91"/>
      <c r="MF170" s="91"/>
      <c r="MG170" s="91"/>
      <c r="MH170" s="91"/>
      <c r="MI170" s="91"/>
      <c r="MJ170" s="91"/>
      <c r="MK170" s="91"/>
      <c r="ML170" s="91"/>
      <c r="MM170" s="91"/>
      <c r="MN170" s="91"/>
      <c r="MO170" s="91"/>
      <c r="MP170" s="91"/>
      <c r="MQ170" s="91"/>
      <c r="MR170" s="91"/>
      <c r="MS170" s="91"/>
      <c r="MT170" s="91"/>
      <c r="MU170" s="91"/>
      <c r="MV170" s="91"/>
      <c r="MW170" s="91"/>
      <c r="MX170" s="91"/>
      <c r="MY170" s="91"/>
      <c r="MZ170" s="91"/>
      <c r="NA170" s="91"/>
      <c r="NB170" s="91"/>
      <c r="NC170" s="91"/>
      <c r="ND170" s="91"/>
      <c r="NE170" s="91"/>
      <c r="NF170" s="91"/>
      <c r="NG170" s="91"/>
      <c r="NH170" s="91"/>
      <c r="NI170" s="91"/>
      <c r="NJ170" s="91"/>
      <c r="NK170" s="91"/>
      <c r="NL170" s="91"/>
      <c r="NM170" s="91"/>
      <c r="NN170" s="91"/>
      <c r="NO170" s="91"/>
      <c r="NP170" s="91"/>
      <c r="NQ170" s="91"/>
      <c r="NR170" s="91"/>
      <c r="NS170" s="91"/>
      <c r="NT170" s="91"/>
      <c r="NU170" s="91"/>
    </row>
    <row r="171" spans="13:385" s="7" customFormat="1" ht="12.95" customHeight="1" x14ac:dyDescent="0.2">
      <c r="M171" s="91"/>
      <c r="N171" s="6"/>
      <c r="O171" s="91"/>
      <c r="P171" s="91"/>
      <c r="Q171" s="91"/>
      <c r="R171" s="6"/>
      <c r="S171" s="172" t="s">
        <v>70</v>
      </c>
      <c r="T171" s="203">
        <f>COUNTIFS($T$141:$NU$141,"&gt;0",$T$142:$NU$142,$S$166,$T$143:$NU$143,T$166)</f>
        <v>0</v>
      </c>
      <c r="U171" s="203">
        <f t="shared" si="973"/>
        <v>1</v>
      </c>
      <c r="V171" s="203">
        <f t="shared" ref="V171" si="1061">COUNTIFS($T$141:$NU$141,"&gt;0",$T$142:$NU$142,$S$166,$T$143:$NU$143,V$166)</f>
        <v>0</v>
      </c>
      <c r="W171" s="203">
        <f t="shared" si="916"/>
        <v>1</v>
      </c>
      <c r="X171" s="203">
        <f t="shared" ref="X171" si="1062">COUNTIFS($T$141:$NU$141,"&gt;0",$T$142:$NU$142,$S$166,$T$143:$NU$143,X$166)</f>
        <v>0</v>
      </c>
      <c r="Y171" s="203">
        <f t="shared" si="918"/>
        <v>1</v>
      </c>
      <c r="Z171" s="203">
        <f t="shared" ref="Z171" si="1063">COUNTIFS($T$141:$NU$141,"&gt;0",$T$142:$NU$142,$S$166,$T$143:$NU$143,Z$166)</f>
        <v>0</v>
      </c>
      <c r="AA171" s="203">
        <f t="shared" si="920"/>
        <v>1</v>
      </c>
      <c r="AB171" s="203">
        <f t="shared" ref="AB171" si="1064">COUNTIFS($T$141:$NU$141,"&gt;0",$T$142:$NU$142,$S$166,$T$143:$NU$143,AB$166)</f>
        <v>0</v>
      </c>
      <c r="AC171" s="203">
        <f t="shared" si="922"/>
        <v>1</v>
      </c>
      <c r="AD171" s="203">
        <f t="shared" ref="AD171" si="1065">COUNTIFS($T$141:$NU$141,"&gt;0",$T$142:$NU$142,$S$166,$T$143:$NU$143,AD$166)</f>
        <v>0</v>
      </c>
      <c r="AE171" s="203">
        <f t="shared" si="924"/>
        <v>1</v>
      </c>
      <c r="AF171" s="203">
        <f t="shared" ref="AF171" si="1066">COUNTIFS($T$141:$NU$141,"&gt;0",$T$142:$NU$142,$S$166,$T$143:$NU$143,AF$166)</f>
        <v>0</v>
      </c>
      <c r="AG171" s="203">
        <f t="shared" si="926"/>
        <v>1</v>
      </c>
      <c r="AH171" s="203">
        <f t="shared" ref="AH171" si="1067">COUNTIFS($T$141:$NU$141,"&gt;0",$T$142:$NU$142,$S$166,$T$143:$NU$143,AH$166)</f>
        <v>0</v>
      </c>
      <c r="AI171" s="203">
        <f t="shared" si="928"/>
        <v>1</v>
      </c>
      <c r="AJ171" s="203">
        <f t="shared" ref="AJ171" si="1068">COUNTIFS($T$141:$NU$141,"&gt;0",$T$142:$NU$142,$S$166,$T$143:$NU$143,AJ$166)</f>
        <v>0</v>
      </c>
      <c r="AK171" s="203">
        <f t="shared" si="930"/>
        <v>1</v>
      </c>
      <c r="AL171" s="203">
        <f t="shared" ref="AL171" si="1069">COUNTIFS($T$141:$NU$141,"&gt;0",$T$142:$NU$142,$S$166,$T$143:$NU$143,AL$166)</f>
        <v>0</v>
      </c>
      <c r="AM171" s="203">
        <f t="shared" si="932"/>
        <v>1</v>
      </c>
      <c r="AN171" s="203">
        <f t="shared" ref="AN171" si="1070">COUNTIFS($T$141:$NU$141,"&gt;0",$T$142:$NU$142,$S$166,$T$143:$NU$143,AN$166)</f>
        <v>0</v>
      </c>
      <c r="AO171" s="203">
        <f t="shared" si="934"/>
        <v>1</v>
      </c>
      <c r="AP171" s="203">
        <f t="shared" ref="AP171" si="1071">COUNTIFS($T$141:$NU$141,"&gt;0",$T$142:$NU$142,$S$166,$T$143:$NU$143,AP$166)</f>
        <v>0</v>
      </c>
      <c r="AQ171" s="203">
        <f t="shared" si="936"/>
        <v>1</v>
      </c>
      <c r="AR171" s="203">
        <f t="shared" ref="AR171" si="1072">COUNTIFS($T$141:$NU$141,"&gt;0",$T$142:$NU$142,$S$166,$T$143:$NU$143,AR$166)</f>
        <v>0</v>
      </c>
      <c r="AS171" s="203">
        <f t="shared" si="938"/>
        <v>1</v>
      </c>
      <c r="AT171" s="203">
        <f t="shared" ref="AT171" si="1073">COUNTIFS($T$141:$NU$141,"&gt;0",$T$142:$NU$142,$S$166,$T$143:$NU$143,AT$166)</f>
        <v>0</v>
      </c>
      <c r="AU171" s="203">
        <f t="shared" si="940"/>
        <v>1</v>
      </c>
      <c r="AV171" s="203">
        <f t="shared" ref="AV171" si="1074">COUNTIFS($T$141:$NU$141,"&gt;0",$T$142:$NU$142,$S$166,$T$143:$NU$143,AV$166)</f>
        <v>0</v>
      </c>
      <c r="AW171" s="203">
        <f t="shared" si="942"/>
        <v>1</v>
      </c>
      <c r="AX171" s="203">
        <f t="shared" ref="AX171" si="1075">COUNTIFS($T$141:$NU$141,"&gt;0",$T$142:$NU$142,$S$166,$T$143:$NU$143,AX$166)</f>
        <v>0</v>
      </c>
      <c r="AY171" s="203">
        <f t="shared" si="944"/>
        <v>1</v>
      </c>
      <c r="AZ171" s="203">
        <f t="shared" ref="AZ171" si="1076">COUNTIFS($T$141:$NU$141,"&gt;0",$T$142:$NU$142,$S$166,$T$143:$NU$143,AZ$166)</f>
        <v>0</v>
      </c>
      <c r="BA171" s="203">
        <f t="shared" si="946"/>
        <v>1</v>
      </c>
      <c r="BB171" s="203">
        <f t="shared" ref="BB171" si="1077">COUNTIFS($T$141:$NU$141,"&gt;0",$T$142:$NU$142,$S$166,$T$143:$NU$143,BB$166)</f>
        <v>0</v>
      </c>
      <c r="BC171" s="203">
        <f t="shared" si="948"/>
        <v>1</v>
      </c>
      <c r="BD171" s="203">
        <f t="shared" ref="BD171" si="1078">COUNTIFS($T$141:$NU$141,"&gt;0",$T$142:$NU$142,$S$166,$T$143:$NU$143,BD$166)</f>
        <v>0</v>
      </c>
      <c r="BE171" s="203">
        <f t="shared" si="950"/>
        <v>1</v>
      </c>
      <c r="BF171" s="203">
        <f t="shared" ref="BF171" si="1079">COUNTIFS($T$141:$NU$141,"&gt;0",$T$142:$NU$142,$S$166,$T$143:$NU$143,BF$166)</f>
        <v>0</v>
      </c>
      <c r="BG171" s="203">
        <f t="shared" si="952"/>
        <v>1</v>
      </c>
      <c r="BH171" s="203">
        <f t="shared" ref="BH171" si="1080">COUNTIFS($T$141:$NU$141,"&gt;0",$T$142:$NU$142,$S$166,$T$143:$NU$143,BH$166)</f>
        <v>0</v>
      </c>
      <c r="BI171" s="203">
        <f t="shared" si="954"/>
        <v>1</v>
      </c>
      <c r="BJ171" s="203">
        <f t="shared" ref="BJ171" si="1081">COUNTIFS($T$141:$NU$141,"&gt;0",$T$142:$NU$142,$S$166,$T$143:$NU$143,BJ$166)</f>
        <v>0</v>
      </c>
      <c r="BK171" s="203">
        <f t="shared" si="956"/>
        <v>1</v>
      </c>
      <c r="BL171" s="203">
        <f t="shared" ref="BL171" si="1082">COUNTIFS($T$141:$NU$141,"&gt;0",$T$142:$NU$142,$S$166,$T$143:$NU$143,BL$166)</f>
        <v>0</v>
      </c>
      <c r="BM171" s="203">
        <f t="shared" si="958"/>
        <v>1</v>
      </c>
      <c r="BN171" s="203">
        <f t="shared" ref="BN171" si="1083">COUNTIFS($T$141:$NU$141,"&gt;0",$T$142:$NU$142,$S$166,$T$143:$NU$143,BN$166)</f>
        <v>0</v>
      </c>
      <c r="BO171" s="203">
        <f t="shared" si="960"/>
        <v>1</v>
      </c>
      <c r="BP171" s="203">
        <f t="shared" ref="BP171" si="1084">COUNTIFS($T$141:$NU$141,"&gt;0",$T$142:$NU$142,$S$166,$T$143:$NU$143,BP$166)</f>
        <v>0</v>
      </c>
      <c r="BQ171" s="203">
        <f t="shared" si="962"/>
        <v>1</v>
      </c>
      <c r="BR171" s="203">
        <f t="shared" ref="BR171" si="1085">COUNTIFS($T$141:$NU$141,"&gt;0",$T$142:$NU$142,$S$166,$T$143:$NU$143,BR$166)</f>
        <v>0</v>
      </c>
      <c r="BS171" s="203">
        <f t="shared" si="964"/>
        <v>1</v>
      </c>
      <c r="BT171" s="203">
        <f t="shared" ref="BT171" si="1086">COUNTIFS($T$141:$NU$141,"&gt;0",$T$142:$NU$142,$S$166,$T$143:$NU$143,BT$166)</f>
        <v>0</v>
      </c>
      <c r="BU171" s="203">
        <f t="shared" si="966"/>
        <v>1</v>
      </c>
      <c r="BV171" s="203">
        <f t="shared" ref="BV171" si="1087">COUNTIFS($T$141:$NU$141,"&gt;0",$T$142:$NU$142,$S$166,$T$143:$NU$143,BV$166)</f>
        <v>0</v>
      </c>
      <c r="BW171" s="203">
        <f t="shared" si="968"/>
        <v>1</v>
      </c>
      <c r="BX171" s="203">
        <f t="shared" ref="BX171" si="1088">COUNTIFS($T$141:$NU$141,"&gt;0",$T$142:$NU$142,$S$166,$T$143:$NU$143,BX$166)</f>
        <v>0</v>
      </c>
      <c r="BY171" s="203">
        <f t="shared" si="970"/>
        <v>1</v>
      </c>
      <c r="BZ171" s="203">
        <f t="shared" ref="BZ171" si="1089">COUNTIFS($T$141:$NU$141,"&gt;0",$T$142:$NU$142,$S$166,$T$143:$NU$143,BZ$166)</f>
        <v>0</v>
      </c>
      <c r="CA171" s="203">
        <f t="shared" si="972"/>
        <v>1</v>
      </c>
      <c r="CB171" s="6"/>
      <c r="CC171" s="6"/>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91"/>
      <c r="EJ171" s="91"/>
      <c r="EK171" s="91"/>
      <c r="EL171" s="91"/>
      <c r="EM171" s="91"/>
      <c r="EN171" s="91"/>
      <c r="EO171" s="91"/>
      <c r="EP171" s="91"/>
      <c r="EQ171" s="91"/>
      <c r="ER171" s="91"/>
      <c r="ES171" s="91"/>
      <c r="ET171" s="91"/>
      <c r="EU171" s="91"/>
      <c r="EV171" s="91"/>
      <c r="EW171" s="91"/>
      <c r="EX171" s="91"/>
      <c r="EY171" s="91"/>
      <c r="EZ171" s="91"/>
      <c r="FA171" s="91"/>
      <c r="FB171" s="91"/>
      <c r="FC171" s="91"/>
      <c r="FD171" s="91"/>
      <c r="FE171" s="91"/>
      <c r="FF171" s="91"/>
      <c r="FG171" s="91"/>
      <c r="FH171" s="91"/>
      <c r="FI171" s="91"/>
      <c r="FJ171" s="91"/>
      <c r="FK171" s="91"/>
      <c r="FL171" s="91"/>
      <c r="FM171" s="91"/>
      <c r="FN171" s="91"/>
      <c r="FO171" s="91"/>
      <c r="FP171" s="91"/>
      <c r="FQ171" s="91"/>
      <c r="FR171" s="91"/>
      <c r="FS171" s="91"/>
      <c r="FT171" s="91"/>
      <c r="FU171" s="91"/>
      <c r="FV171" s="91"/>
      <c r="FW171" s="91"/>
      <c r="FX171" s="91"/>
      <c r="FY171" s="91"/>
      <c r="FZ171" s="91"/>
      <c r="GA171" s="91"/>
      <c r="GB171" s="91"/>
      <c r="GC171" s="91"/>
      <c r="GD171" s="91"/>
      <c r="GE171" s="91"/>
      <c r="GF171" s="91"/>
      <c r="GG171" s="91"/>
      <c r="GH171" s="91"/>
      <c r="GI171" s="91"/>
      <c r="GJ171" s="91"/>
      <c r="GK171" s="91"/>
      <c r="GL171" s="91"/>
      <c r="GM171" s="91"/>
      <c r="GN171" s="91"/>
      <c r="GO171" s="91"/>
      <c r="GP171" s="91"/>
      <c r="GQ171" s="91"/>
      <c r="GR171" s="91"/>
      <c r="GS171" s="91"/>
      <c r="GT171" s="91"/>
      <c r="GU171" s="91"/>
      <c r="GV171" s="91"/>
      <c r="GW171" s="91"/>
      <c r="GX171" s="91"/>
      <c r="GY171" s="91"/>
      <c r="GZ171" s="91"/>
      <c r="HA171" s="91"/>
      <c r="HB171" s="91"/>
      <c r="HC171" s="91"/>
      <c r="HD171" s="91"/>
      <c r="HE171" s="91"/>
      <c r="HF171" s="91"/>
      <c r="HG171" s="91"/>
      <c r="HH171" s="91"/>
      <c r="HI171" s="91"/>
      <c r="HJ171" s="91"/>
      <c r="HK171" s="91"/>
      <c r="HL171" s="91"/>
      <c r="HM171" s="91"/>
      <c r="HN171" s="91"/>
      <c r="HO171" s="91"/>
      <c r="HP171" s="91"/>
      <c r="HQ171" s="91"/>
      <c r="HR171" s="91"/>
      <c r="HS171" s="91"/>
      <c r="HT171" s="91"/>
      <c r="HU171" s="91"/>
      <c r="HV171" s="91"/>
      <c r="HW171" s="91"/>
      <c r="HX171" s="91"/>
      <c r="HY171" s="91"/>
      <c r="HZ171" s="91"/>
      <c r="IA171" s="91"/>
      <c r="IB171" s="91"/>
      <c r="IC171" s="91"/>
      <c r="ID171" s="91"/>
      <c r="IE171" s="91"/>
      <c r="IF171" s="91"/>
      <c r="IG171" s="91"/>
      <c r="IH171" s="91"/>
      <c r="II171" s="91"/>
      <c r="IJ171" s="91"/>
      <c r="IK171" s="91"/>
      <c r="IL171" s="91"/>
      <c r="IM171" s="91"/>
      <c r="IN171" s="91"/>
      <c r="IO171" s="91"/>
      <c r="IP171" s="91"/>
      <c r="IQ171" s="91"/>
      <c r="IR171" s="91"/>
      <c r="IS171" s="91"/>
      <c r="IT171" s="91"/>
      <c r="IU171" s="91"/>
      <c r="IV171" s="91"/>
      <c r="IW171" s="91"/>
      <c r="IX171" s="91"/>
      <c r="IY171" s="91"/>
      <c r="IZ171" s="91"/>
      <c r="JA171" s="91"/>
      <c r="JB171" s="91"/>
      <c r="JC171" s="91"/>
      <c r="JD171" s="91"/>
      <c r="JE171" s="91"/>
      <c r="JF171" s="91"/>
      <c r="JG171" s="91"/>
      <c r="JH171" s="91"/>
      <c r="JI171" s="91"/>
      <c r="JJ171" s="91"/>
      <c r="JK171" s="91"/>
      <c r="JL171" s="91"/>
      <c r="JM171" s="91"/>
      <c r="JN171" s="91"/>
      <c r="JO171" s="91"/>
      <c r="JP171" s="91"/>
      <c r="JQ171" s="91"/>
      <c r="JR171" s="91"/>
      <c r="JS171" s="91"/>
      <c r="JT171" s="91"/>
      <c r="JU171" s="91"/>
      <c r="JV171" s="91"/>
      <c r="JW171" s="91"/>
      <c r="JX171" s="91"/>
      <c r="JY171" s="91"/>
      <c r="JZ171" s="91"/>
      <c r="KA171" s="91"/>
      <c r="KB171" s="91"/>
      <c r="KC171" s="91"/>
      <c r="KD171" s="91"/>
      <c r="KE171" s="91"/>
      <c r="KF171" s="91"/>
      <c r="KG171" s="91"/>
      <c r="KH171" s="91"/>
      <c r="KI171" s="91"/>
      <c r="KJ171" s="91"/>
      <c r="KK171" s="91"/>
      <c r="KL171" s="91"/>
      <c r="KM171" s="91"/>
      <c r="KN171" s="91"/>
      <c r="KO171" s="91"/>
      <c r="KP171" s="91"/>
      <c r="KQ171" s="91"/>
      <c r="KR171" s="91"/>
      <c r="KS171" s="91"/>
      <c r="KT171" s="91"/>
      <c r="KU171" s="91"/>
      <c r="KV171" s="91"/>
      <c r="KW171" s="91"/>
      <c r="KX171" s="91"/>
      <c r="KY171" s="91"/>
      <c r="KZ171" s="91"/>
      <c r="LA171" s="91"/>
      <c r="LB171" s="91"/>
      <c r="LC171" s="91"/>
      <c r="LD171" s="91"/>
      <c r="LE171" s="91"/>
      <c r="LF171" s="91"/>
      <c r="LG171" s="91"/>
      <c r="LH171" s="91"/>
      <c r="LI171" s="91"/>
      <c r="LJ171" s="91"/>
      <c r="LK171" s="91"/>
      <c r="LL171" s="91"/>
      <c r="LM171" s="91"/>
      <c r="LN171" s="91"/>
      <c r="LO171" s="91"/>
      <c r="LP171" s="91"/>
      <c r="LQ171" s="91"/>
      <c r="LR171" s="91"/>
      <c r="LS171" s="91"/>
      <c r="LT171" s="91"/>
      <c r="LU171" s="91"/>
      <c r="LV171" s="91"/>
      <c r="LW171" s="91"/>
      <c r="LX171" s="91"/>
      <c r="LY171" s="91"/>
      <c r="LZ171" s="91"/>
      <c r="MA171" s="91"/>
      <c r="MB171" s="91"/>
      <c r="MC171" s="91"/>
      <c r="MD171" s="91"/>
      <c r="ME171" s="91"/>
      <c r="MF171" s="91"/>
      <c r="MG171" s="91"/>
      <c r="MH171" s="91"/>
      <c r="MI171" s="91"/>
      <c r="MJ171" s="91"/>
      <c r="MK171" s="91"/>
      <c r="ML171" s="91"/>
      <c r="MM171" s="91"/>
      <c r="MN171" s="91"/>
      <c r="MO171" s="91"/>
      <c r="MP171" s="91"/>
      <c r="MQ171" s="91"/>
      <c r="MR171" s="91"/>
      <c r="MS171" s="91"/>
      <c r="MT171" s="91"/>
      <c r="MU171" s="91"/>
      <c r="MV171" s="91"/>
      <c r="MW171" s="91"/>
      <c r="MX171" s="91"/>
      <c r="MY171" s="91"/>
      <c r="MZ171" s="91"/>
      <c r="NA171" s="91"/>
      <c r="NB171" s="91"/>
      <c r="NC171" s="91"/>
      <c r="ND171" s="91"/>
      <c r="NE171" s="91"/>
      <c r="NF171" s="91"/>
      <c r="NG171" s="91"/>
      <c r="NH171" s="91"/>
      <c r="NI171" s="91"/>
      <c r="NJ171" s="91"/>
      <c r="NK171" s="91"/>
      <c r="NL171" s="91"/>
      <c r="NM171" s="91"/>
      <c r="NN171" s="91"/>
      <c r="NO171" s="91"/>
      <c r="NP171" s="91"/>
      <c r="NQ171" s="91"/>
      <c r="NR171" s="91"/>
      <c r="NS171" s="91"/>
      <c r="NT171" s="91"/>
      <c r="NU171" s="91"/>
    </row>
    <row r="172" spans="13:385" s="7" customFormat="1" ht="12.95" customHeight="1" x14ac:dyDescent="0.2">
      <c r="M172" s="91"/>
      <c r="N172" s="91"/>
      <c r="O172" s="91"/>
      <c r="P172" s="91"/>
      <c r="Q172" s="91"/>
      <c r="R172" s="6"/>
      <c r="S172" s="6"/>
      <c r="T172" s="6">
        <f>IF(SUM(T167:T171)&gt;0,1,0)</f>
        <v>0</v>
      </c>
      <c r="U172" s="6"/>
      <c r="V172" s="6">
        <f t="shared" ref="V172" si="1090">IF(SUM(V167:V171)&gt;0,1,0)</f>
        <v>0</v>
      </c>
      <c r="W172" s="6"/>
      <c r="X172" s="6">
        <f t="shared" ref="X172" si="1091">IF(SUM(X167:X171)&gt;0,1,0)</f>
        <v>0</v>
      </c>
      <c r="Y172" s="6"/>
      <c r="Z172" s="6">
        <f t="shared" ref="Z172" si="1092">IF(SUM(Z167:Z171)&gt;0,1,0)</f>
        <v>0</v>
      </c>
      <c r="AA172" s="6"/>
      <c r="AB172" s="6">
        <f t="shared" ref="AB172" si="1093">IF(SUM(AB167:AB171)&gt;0,1,0)</f>
        <v>0</v>
      </c>
      <c r="AC172" s="6"/>
      <c r="AD172" s="6">
        <f t="shared" ref="AD172" si="1094">IF(SUM(AD167:AD171)&gt;0,1,0)</f>
        <v>0</v>
      </c>
      <c r="AE172" s="6"/>
      <c r="AF172" s="6">
        <f t="shared" ref="AF172" si="1095">IF(SUM(AF167:AF171)&gt;0,1,0)</f>
        <v>0</v>
      </c>
      <c r="AG172" s="6"/>
      <c r="AH172" s="6">
        <f t="shared" ref="AH172" si="1096">IF(SUM(AH167:AH171)&gt;0,1,0)</f>
        <v>0</v>
      </c>
      <c r="AI172" s="6"/>
      <c r="AJ172" s="6">
        <f t="shared" ref="AJ172" si="1097">IF(SUM(AJ167:AJ171)&gt;0,1,0)</f>
        <v>0</v>
      </c>
      <c r="AK172" s="6"/>
      <c r="AL172" s="6">
        <f t="shared" ref="AL172" si="1098">IF(SUM(AL167:AL171)&gt;0,1,0)</f>
        <v>0</v>
      </c>
      <c r="AM172" s="6"/>
      <c r="AN172" s="6">
        <f t="shared" ref="AN172" si="1099">IF(SUM(AN167:AN171)&gt;0,1,0)</f>
        <v>0</v>
      </c>
      <c r="AO172" s="6"/>
      <c r="AP172" s="6">
        <f t="shared" ref="AP172" si="1100">IF(SUM(AP167:AP171)&gt;0,1,0)</f>
        <v>0</v>
      </c>
      <c r="AQ172" s="6"/>
      <c r="AR172" s="6">
        <f t="shared" ref="AR172" si="1101">IF(SUM(AR167:AR171)&gt;0,1,0)</f>
        <v>0</v>
      </c>
      <c r="AS172" s="6"/>
      <c r="AT172" s="6">
        <f t="shared" ref="AT172" si="1102">IF(SUM(AT167:AT171)&gt;0,1,0)</f>
        <v>0</v>
      </c>
      <c r="AU172" s="6"/>
      <c r="AV172" s="6">
        <f t="shared" ref="AV172" si="1103">IF(SUM(AV167:AV171)&gt;0,1,0)</f>
        <v>0</v>
      </c>
      <c r="AW172" s="6"/>
      <c r="AX172" s="6">
        <f t="shared" ref="AX172" si="1104">IF(SUM(AX167:AX171)&gt;0,1,0)</f>
        <v>0</v>
      </c>
      <c r="AY172" s="6"/>
      <c r="AZ172" s="6">
        <f t="shared" ref="AZ172" si="1105">IF(SUM(AZ167:AZ171)&gt;0,1,0)</f>
        <v>0</v>
      </c>
      <c r="BA172" s="6"/>
      <c r="BB172" s="6">
        <f t="shared" ref="BB172" si="1106">IF(SUM(BB167:BB171)&gt;0,1,0)</f>
        <v>0</v>
      </c>
      <c r="BC172" s="6"/>
      <c r="BD172" s="6">
        <f t="shared" ref="BD172" si="1107">IF(SUM(BD167:BD171)&gt;0,1,0)</f>
        <v>0</v>
      </c>
      <c r="BE172" s="6"/>
      <c r="BF172" s="6">
        <f t="shared" ref="BF172" si="1108">IF(SUM(BF167:BF171)&gt;0,1,0)</f>
        <v>0</v>
      </c>
      <c r="BG172" s="6"/>
      <c r="BH172" s="6">
        <f t="shared" ref="BH172" si="1109">IF(SUM(BH167:BH171)&gt;0,1,0)</f>
        <v>0</v>
      </c>
      <c r="BI172" s="6"/>
      <c r="BJ172" s="6">
        <f t="shared" ref="BJ172" si="1110">IF(SUM(BJ167:BJ171)&gt;0,1,0)</f>
        <v>0</v>
      </c>
      <c r="BK172" s="6"/>
      <c r="BL172" s="6">
        <f t="shared" ref="BL172" si="1111">IF(SUM(BL167:BL171)&gt;0,1,0)</f>
        <v>0</v>
      </c>
      <c r="BM172" s="6"/>
      <c r="BN172" s="6">
        <f t="shared" ref="BN172" si="1112">IF(SUM(BN167:BN171)&gt;0,1,0)</f>
        <v>0</v>
      </c>
      <c r="BO172" s="6"/>
      <c r="BP172" s="6">
        <f t="shared" ref="BP172" si="1113">IF(SUM(BP167:BP171)&gt;0,1,0)</f>
        <v>0</v>
      </c>
      <c r="BQ172" s="6"/>
      <c r="BR172" s="6">
        <f t="shared" ref="BR172" si="1114">IF(SUM(BR167:BR171)&gt;0,1,0)</f>
        <v>0</v>
      </c>
      <c r="BS172" s="6"/>
      <c r="BT172" s="6">
        <f t="shared" ref="BT172" si="1115">IF(SUM(BT167:BT171)&gt;0,1,0)</f>
        <v>0</v>
      </c>
      <c r="BU172" s="6"/>
      <c r="BV172" s="6">
        <f t="shared" ref="BV172" si="1116">IF(SUM(BV167:BV171)&gt;0,1,0)</f>
        <v>0</v>
      </c>
      <c r="BW172" s="6"/>
      <c r="BX172" s="6">
        <f t="shared" ref="BX172" si="1117">IF(SUM(BX167:BX171)&gt;0,1,0)</f>
        <v>0</v>
      </c>
      <c r="BY172" s="6"/>
      <c r="BZ172" s="6">
        <f t="shared" ref="BZ172" si="1118">IF(SUM(BZ167:BZ171)&gt;0,1,0)</f>
        <v>0</v>
      </c>
      <c r="CA172" s="6"/>
      <c r="CB172" s="6"/>
      <c r="CC172" s="6"/>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c r="EE172" s="91"/>
      <c r="EF172" s="91"/>
      <c r="EG172" s="91"/>
      <c r="EH172" s="91"/>
      <c r="EI172" s="91"/>
      <c r="EJ172" s="91"/>
      <c r="EK172" s="91"/>
      <c r="EL172" s="91"/>
      <c r="EM172" s="91"/>
      <c r="EN172" s="91"/>
      <c r="EO172" s="91"/>
      <c r="EP172" s="91"/>
      <c r="EQ172" s="91"/>
      <c r="ER172" s="91"/>
      <c r="ES172" s="91"/>
      <c r="ET172" s="91"/>
      <c r="EU172" s="91"/>
      <c r="EV172" s="91"/>
      <c r="EW172" s="91"/>
      <c r="EX172" s="91"/>
      <c r="EY172" s="91"/>
      <c r="EZ172" s="91"/>
      <c r="FA172" s="91"/>
      <c r="FB172" s="91"/>
      <c r="FC172" s="91"/>
      <c r="FD172" s="91"/>
      <c r="FE172" s="91"/>
      <c r="FF172" s="91"/>
      <c r="FG172" s="91"/>
      <c r="FH172" s="91"/>
      <c r="FI172" s="91"/>
      <c r="FJ172" s="91"/>
      <c r="FK172" s="91"/>
      <c r="FL172" s="91"/>
      <c r="FM172" s="91"/>
      <c r="FN172" s="91"/>
      <c r="FO172" s="91"/>
      <c r="FP172" s="91"/>
      <c r="FQ172" s="91"/>
      <c r="FR172" s="91"/>
      <c r="FS172" s="91"/>
      <c r="FT172" s="91"/>
      <c r="FU172" s="91"/>
      <c r="FV172" s="91"/>
      <c r="FW172" s="91"/>
      <c r="FX172" s="91"/>
      <c r="FY172" s="91"/>
      <c r="FZ172" s="91"/>
      <c r="GA172" s="91"/>
      <c r="GB172" s="91"/>
      <c r="GC172" s="91"/>
      <c r="GD172" s="91"/>
      <c r="GE172" s="91"/>
      <c r="GF172" s="91"/>
      <c r="GG172" s="91"/>
      <c r="GH172" s="91"/>
      <c r="GI172" s="91"/>
      <c r="GJ172" s="91"/>
      <c r="GK172" s="91"/>
      <c r="GL172" s="91"/>
      <c r="GM172" s="91"/>
      <c r="GN172" s="91"/>
      <c r="GO172" s="91"/>
      <c r="GP172" s="91"/>
      <c r="GQ172" s="91"/>
      <c r="GR172" s="91"/>
      <c r="GS172" s="91"/>
      <c r="GT172" s="91"/>
      <c r="GU172" s="91"/>
      <c r="GV172" s="91"/>
      <c r="GW172" s="91"/>
      <c r="GX172" s="91"/>
      <c r="GY172" s="91"/>
      <c r="GZ172" s="91"/>
      <c r="HA172" s="91"/>
      <c r="HB172" s="91"/>
      <c r="HC172" s="91"/>
      <c r="HD172" s="91"/>
      <c r="HE172" s="91"/>
      <c r="HF172" s="91"/>
      <c r="HG172" s="91"/>
      <c r="HH172" s="91"/>
      <c r="HI172" s="91"/>
      <c r="HJ172" s="91"/>
      <c r="HK172" s="91"/>
      <c r="HL172" s="91"/>
      <c r="HM172" s="91"/>
      <c r="HN172" s="91"/>
      <c r="HO172" s="91"/>
      <c r="HP172" s="91"/>
      <c r="HQ172" s="91"/>
      <c r="HR172" s="91"/>
      <c r="HS172" s="91"/>
      <c r="HT172" s="91"/>
      <c r="HU172" s="91"/>
      <c r="HV172" s="91"/>
      <c r="HW172" s="91"/>
      <c r="HX172" s="91"/>
      <c r="HY172" s="91"/>
      <c r="HZ172" s="91"/>
      <c r="IA172" s="91"/>
      <c r="IB172" s="91"/>
      <c r="IC172" s="91"/>
      <c r="ID172" s="91"/>
      <c r="IE172" s="91"/>
      <c r="IF172" s="91"/>
      <c r="IG172" s="91"/>
      <c r="IH172" s="91"/>
      <c r="II172" s="91"/>
      <c r="IJ172" s="91"/>
      <c r="IK172" s="91"/>
      <c r="IL172" s="91"/>
      <c r="IM172" s="91"/>
      <c r="IN172" s="91"/>
      <c r="IO172" s="91"/>
      <c r="IP172" s="91"/>
      <c r="IQ172" s="91"/>
      <c r="IR172" s="91"/>
      <c r="IS172" s="91"/>
      <c r="IT172" s="91"/>
      <c r="IU172" s="91"/>
      <c r="IV172" s="91"/>
      <c r="IW172" s="91"/>
      <c r="IX172" s="91"/>
      <c r="IY172" s="91"/>
      <c r="IZ172" s="91"/>
      <c r="JA172" s="91"/>
      <c r="JB172" s="91"/>
      <c r="JC172" s="91"/>
      <c r="JD172" s="91"/>
      <c r="JE172" s="91"/>
      <c r="JF172" s="91"/>
      <c r="JG172" s="91"/>
      <c r="JH172" s="91"/>
      <c r="JI172" s="91"/>
      <c r="JJ172" s="91"/>
      <c r="JK172" s="91"/>
      <c r="JL172" s="91"/>
      <c r="JM172" s="91"/>
      <c r="JN172" s="91"/>
      <c r="JO172" s="91"/>
      <c r="JP172" s="91"/>
      <c r="JQ172" s="91"/>
      <c r="JR172" s="91"/>
      <c r="JS172" s="91"/>
      <c r="JT172" s="91"/>
      <c r="JU172" s="91"/>
      <c r="JV172" s="91"/>
      <c r="JW172" s="91"/>
      <c r="JX172" s="91"/>
      <c r="JY172" s="91"/>
      <c r="JZ172" s="91"/>
      <c r="KA172" s="91"/>
      <c r="KB172" s="91"/>
      <c r="KC172" s="91"/>
      <c r="KD172" s="91"/>
      <c r="KE172" s="91"/>
      <c r="KF172" s="91"/>
      <c r="KG172" s="91"/>
      <c r="KH172" s="91"/>
      <c r="KI172" s="91"/>
      <c r="KJ172" s="91"/>
      <c r="KK172" s="91"/>
      <c r="KL172" s="91"/>
      <c r="KM172" s="91"/>
      <c r="KN172" s="91"/>
      <c r="KO172" s="91"/>
      <c r="KP172" s="91"/>
      <c r="KQ172" s="91"/>
      <c r="KR172" s="91"/>
      <c r="KS172" s="91"/>
      <c r="KT172" s="91"/>
      <c r="KU172" s="91"/>
      <c r="KV172" s="91"/>
      <c r="KW172" s="91"/>
      <c r="KX172" s="91"/>
      <c r="KY172" s="91"/>
      <c r="KZ172" s="91"/>
      <c r="LA172" s="91"/>
      <c r="LB172" s="91"/>
      <c r="LC172" s="91"/>
      <c r="LD172" s="91"/>
      <c r="LE172" s="91"/>
      <c r="LF172" s="91"/>
      <c r="LG172" s="91"/>
      <c r="LH172" s="91"/>
      <c r="LI172" s="91"/>
      <c r="LJ172" s="91"/>
      <c r="LK172" s="91"/>
      <c r="LL172" s="91"/>
      <c r="LM172" s="91"/>
      <c r="LN172" s="91"/>
      <c r="LO172" s="91"/>
      <c r="LP172" s="91"/>
      <c r="LQ172" s="91"/>
      <c r="LR172" s="91"/>
      <c r="LS172" s="91"/>
      <c r="LT172" s="91"/>
      <c r="LU172" s="91"/>
      <c r="LV172" s="91"/>
      <c r="LW172" s="91"/>
      <c r="LX172" s="91"/>
      <c r="LY172" s="91"/>
      <c r="LZ172" s="91"/>
      <c r="MA172" s="91"/>
      <c r="MB172" s="91"/>
      <c r="MC172" s="91"/>
      <c r="MD172" s="91"/>
      <c r="ME172" s="91"/>
      <c r="MF172" s="91"/>
      <c r="MG172" s="91"/>
      <c r="MH172" s="91"/>
      <c r="MI172" s="91"/>
      <c r="MJ172" s="91"/>
      <c r="MK172" s="91"/>
      <c r="ML172" s="91"/>
      <c r="MM172" s="91"/>
      <c r="MN172" s="91"/>
      <c r="MO172" s="91"/>
      <c r="MP172" s="91"/>
      <c r="MQ172" s="91"/>
      <c r="MR172" s="91"/>
      <c r="MS172" s="91"/>
      <c r="MT172" s="91"/>
      <c r="MU172" s="91"/>
      <c r="MV172" s="91"/>
      <c r="MW172" s="91"/>
      <c r="MX172" s="91"/>
      <c r="MY172" s="91"/>
      <c r="MZ172" s="91"/>
      <c r="NA172" s="91"/>
      <c r="NB172" s="91"/>
      <c r="NC172" s="91"/>
      <c r="ND172" s="91"/>
      <c r="NE172" s="91"/>
      <c r="NF172" s="91"/>
      <c r="NG172" s="91"/>
      <c r="NH172" s="91"/>
      <c r="NI172" s="91"/>
      <c r="NJ172" s="91"/>
      <c r="NK172" s="91"/>
      <c r="NL172" s="91"/>
      <c r="NM172" s="91"/>
      <c r="NN172" s="91"/>
      <c r="NO172" s="91"/>
      <c r="NP172" s="91"/>
      <c r="NQ172" s="91"/>
      <c r="NR172" s="91"/>
      <c r="NS172" s="91"/>
      <c r="NT172" s="91"/>
      <c r="NU172" s="91"/>
    </row>
    <row r="173" spans="13:385" s="7" customFormat="1" ht="12.95" customHeight="1" x14ac:dyDescent="0.2">
      <c r="M173" s="91"/>
      <c r="N173" s="91"/>
      <c r="O173" s="91"/>
      <c r="P173" s="91"/>
      <c r="Q173" s="91"/>
      <c r="R173" s="197"/>
      <c r="S173" s="176">
        <v>5</v>
      </c>
      <c r="T173" s="198">
        <v>1</v>
      </c>
      <c r="U173" s="199" t="s">
        <v>108</v>
      </c>
      <c r="V173" s="200">
        <v>2</v>
      </c>
      <c r="W173" s="199" t="s">
        <v>109</v>
      </c>
      <c r="X173" s="200">
        <v>3</v>
      </c>
      <c r="Y173" s="199" t="s">
        <v>110</v>
      </c>
      <c r="Z173" s="200">
        <v>4</v>
      </c>
      <c r="AA173" s="199" t="s">
        <v>111</v>
      </c>
      <c r="AB173" s="200">
        <v>5</v>
      </c>
      <c r="AC173" s="199" t="s">
        <v>112</v>
      </c>
      <c r="AD173" s="200">
        <v>6</v>
      </c>
      <c r="AE173" s="199" t="s">
        <v>113</v>
      </c>
      <c r="AF173" s="200">
        <v>7</v>
      </c>
      <c r="AG173" s="199" t="s">
        <v>114</v>
      </c>
      <c r="AH173" s="200">
        <v>8</v>
      </c>
      <c r="AI173" s="199" t="s">
        <v>115</v>
      </c>
      <c r="AJ173" s="200">
        <v>9</v>
      </c>
      <c r="AK173" s="199" t="s">
        <v>116</v>
      </c>
      <c r="AL173" s="200">
        <v>10</v>
      </c>
      <c r="AM173" s="199" t="s">
        <v>117</v>
      </c>
      <c r="AN173" s="200">
        <v>11</v>
      </c>
      <c r="AO173" s="199" t="s">
        <v>118</v>
      </c>
      <c r="AP173" s="200">
        <v>12</v>
      </c>
      <c r="AQ173" s="199" t="s">
        <v>119</v>
      </c>
      <c r="AR173" s="200">
        <v>13</v>
      </c>
      <c r="AS173" s="199" t="s">
        <v>120</v>
      </c>
      <c r="AT173" s="200">
        <v>14</v>
      </c>
      <c r="AU173" s="199" t="s">
        <v>121</v>
      </c>
      <c r="AV173" s="200">
        <v>15</v>
      </c>
      <c r="AW173" s="199" t="s">
        <v>122</v>
      </c>
      <c r="AX173" s="200">
        <v>16</v>
      </c>
      <c r="AY173" s="199" t="s">
        <v>123</v>
      </c>
      <c r="AZ173" s="200">
        <v>17</v>
      </c>
      <c r="BA173" s="199" t="s">
        <v>124</v>
      </c>
      <c r="BB173" s="200">
        <v>18</v>
      </c>
      <c r="BC173" s="199" t="s">
        <v>125</v>
      </c>
      <c r="BD173" s="200">
        <v>19</v>
      </c>
      <c r="BE173" s="199" t="s">
        <v>126</v>
      </c>
      <c r="BF173" s="200">
        <v>20</v>
      </c>
      <c r="BG173" s="199" t="s">
        <v>127</v>
      </c>
      <c r="BH173" s="200">
        <v>21</v>
      </c>
      <c r="BI173" s="199" t="s">
        <v>128</v>
      </c>
      <c r="BJ173" s="200">
        <v>22</v>
      </c>
      <c r="BK173" s="199" t="s">
        <v>129</v>
      </c>
      <c r="BL173" s="200">
        <v>23</v>
      </c>
      <c r="BM173" s="199" t="s">
        <v>130</v>
      </c>
      <c r="BN173" s="200">
        <v>24</v>
      </c>
      <c r="BO173" s="199" t="s">
        <v>131</v>
      </c>
      <c r="BP173" s="200">
        <v>25</v>
      </c>
      <c r="BQ173" s="199" t="s">
        <v>132</v>
      </c>
      <c r="BR173" s="200">
        <v>26</v>
      </c>
      <c r="BS173" s="199" t="s">
        <v>133</v>
      </c>
      <c r="BT173" s="200">
        <v>27</v>
      </c>
      <c r="BU173" s="199" t="s">
        <v>134</v>
      </c>
      <c r="BV173" s="200">
        <v>28</v>
      </c>
      <c r="BW173" s="199" t="s">
        <v>135</v>
      </c>
      <c r="BX173" s="200">
        <v>29</v>
      </c>
      <c r="BY173" s="199" t="s">
        <v>136</v>
      </c>
      <c r="BZ173" s="200">
        <v>30</v>
      </c>
      <c r="CA173" s="199" t="s">
        <v>137</v>
      </c>
      <c r="CB173" s="200">
        <v>31</v>
      </c>
      <c r="CC173" s="199" t="s">
        <v>138</v>
      </c>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c r="FF173" s="91"/>
      <c r="FG173" s="91"/>
      <c r="FH173" s="91"/>
      <c r="FI173" s="91"/>
      <c r="FJ173" s="91"/>
      <c r="FK173" s="91"/>
      <c r="FL173" s="91"/>
      <c r="FM173" s="91"/>
      <c r="FN173" s="91"/>
      <c r="FO173" s="91"/>
      <c r="FP173" s="91"/>
      <c r="FQ173" s="91"/>
      <c r="FR173" s="91"/>
      <c r="FS173" s="91"/>
      <c r="FT173" s="91"/>
      <c r="FU173" s="91"/>
      <c r="FV173" s="91"/>
      <c r="FW173" s="91"/>
      <c r="FX173" s="91"/>
      <c r="FY173" s="91"/>
      <c r="FZ173" s="91"/>
      <c r="GA173" s="91"/>
      <c r="GB173" s="91"/>
      <c r="GC173" s="91"/>
      <c r="GD173" s="91"/>
      <c r="GE173" s="91"/>
      <c r="GF173" s="91"/>
      <c r="GG173" s="91"/>
      <c r="GH173" s="91"/>
      <c r="GI173" s="91"/>
      <c r="GJ173" s="91"/>
      <c r="GK173" s="91"/>
      <c r="GL173" s="91"/>
      <c r="GM173" s="91"/>
      <c r="GN173" s="91"/>
      <c r="GO173" s="91"/>
      <c r="GP173" s="91"/>
      <c r="GQ173" s="91"/>
      <c r="GR173" s="91"/>
      <c r="GS173" s="91"/>
      <c r="GT173" s="91"/>
      <c r="GU173" s="91"/>
      <c r="GV173" s="91"/>
      <c r="GW173" s="91"/>
      <c r="GX173" s="91"/>
      <c r="GY173" s="91"/>
      <c r="GZ173" s="91"/>
      <c r="HA173" s="91"/>
      <c r="HB173" s="91"/>
      <c r="HC173" s="91"/>
      <c r="HD173" s="91"/>
      <c r="HE173" s="91"/>
      <c r="HF173" s="91"/>
      <c r="HG173" s="91"/>
      <c r="HH173" s="91"/>
      <c r="HI173" s="91"/>
      <c r="HJ173" s="91"/>
      <c r="HK173" s="91"/>
      <c r="HL173" s="91"/>
      <c r="HM173" s="91"/>
      <c r="HN173" s="91"/>
      <c r="HO173" s="91"/>
      <c r="HP173" s="91"/>
      <c r="HQ173" s="91"/>
      <c r="HR173" s="91"/>
      <c r="HS173" s="91"/>
      <c r="HT173" s="91"/>
      <c r="HU173" s="91"/>
      <c r="HV173" s="91"/>
      <c r="HW173" s="91"/>
      <c r="HX173" s="91"/>
      <c r="HY173" s="91"/>
      <c r="HZ173" s="91"/>
      <c r="IA173" s="91"/>
      <c r="IB173" s="91"/>
      <c r="IC173" s="91"/>
      <c r="ID173" s="91"/>
      <c r="IE173" s="91"/>
      <c r="IF173" s="91"/>
      <c r="IG173" s="91"/>
      <c r="IH173" s="91"/>
      <c r="II173" s="91"/>
      <c r="IJ173" s="91"/>
      <c r="IK173" s="91"/>
      <c r="IL173" s="91"/>
      <c r="IM173" s="91"/>
      <c r="IN173" s="91"/>
      <c r="IO173" s="91"/>
      <c r="IP173" s="91"/>
      <c r="IQ173" s="91"/>
      <c r="IR173" s="91"/>
      <c r="IS173" s="91"/>
      <c r="IT173" s="91"/>
      <c r="IU173" s="91"/>
      <c r="IV173" s="91"/>
      <c r="IW173" s="91"/>
      <c r="IX173" s="91"/>
      <c r="IY173" s="91"/>
      <c r="IZ173" s="91"/>
      <c r="JA173" s="91"/>
      <c r="JB173" s="91"/>
      <c r="JC173" s="91"/>
      <c r="JD173" s="91"/>
      <c r="JE173" s="91"/>
      <c r="JF173" s="91"/>
      <c r="JG173" s="91"/>
      <c r="JH173" s="91"/>
      <c r="JI173" s="91"/>
      <c r="JJ173" s="91"/>
      <c r="JK173" s="91"/>
      <c r="JL173" s="91"/>
      <c r="JM173" s="91"/>
      <c r="JN173" s="91"/>
      <c r="JO173" s="91"/>
      <c r="JP173" s="91"/>
      <c r="JQ173" s="91"/>
      <c r="JR173" s="91"/>
      <c r="JS173" s="91"/>
      <c r="JT173" s="91"/>
      <c r="JU173" s="91"/>
      <c r="JV173" s="91"/>
      <c r="JW173" s="91"/>
      <c r="JX173" s="91"/>
      <c r="JY173" s="91"/>
      <c r="JZ173" s="91"/>
      <c r="KA173" s="91"/>
      <c r="KB173" s="91"/>
      <c r="KC173" s="91"/>
      <c r="KD173" s="91"/>
      <c r="KE173" s="91"/>
      <c r="KF173" s="91"/>
      <c r="KG173" s="91"/>
      <c r="KH173" s="91"/>
      <c r="KI173" s="91"/>
      <c r="KJ173" s="91"/>
      <c r="KK173" s="91"/>
      <c r="KL173" s="91"/>
      <c r="KM173" s="91"/>
      <c r="KN173" s="91"/>
      <c r="KO173" s="91"/>
      <c r="KP173" s="91"/>
      <c r="KQ173" s="91"/>
      <c r="KR173" s="91"/>
      <c r="KS173" s="91"/>
      <c r="KT173" s="91"/>
      <c r="KU173" s="91"/>
      <c r="KV173" s="91"/>
      <c r="KW173" s="91"/>
      <c r="KX173" s="91"/>
      <c r="KY173" s="91"/>
      <c r="KZ173" s="91"/>
      <c r="LA173" s="91"/>
      <c r="LB173" s="91"/>
      <c r="LC173" s="91"/>
      <c r="LD173" s="91"/>
      <c r="LE173" s="91"/>
      <c r="LF173" s="91"/>
      <c r="LG173" s="91"/>
      <c r="LH173" s="91"/>
      <c r="LI173" s="91"/>
      <c r="LJ173" s="91"/>
      <c r="LK173" s="91"/>
      <c r="LL173" s="91"/>
      <c r="LM173" s="91"/>
      <c r="LN173" s="91"/>
      <c r="LO173" s="91"/>
      <c r="LP173" s="91"/>
      <c r="LQ173" s="91"/>
      <c r="LR173" s="91"/>
      <c r="LS173" s="91"/>
      <c r="LT173" s="91"/>
      <c r="LU173" s="91"/>
      <c r="LV173" s="91"/>
      <c r="LW173" s="91"/>
      <c r="LX173" s="91"/>
      <c r="LY173" s="91"/>
      <c r="LZ173" s="91"/>
      <c r="MA173" s="91"/>
      <c r="MB173" s="91"/>
      <c r="MC173" s="91"/>
      <c r="MD173" s="91"/>
      <c r="ME173" s="91"/>
      <c r="MF173" s="91"/>
      <c r="MG173" s="91"/>
      <c r="MH173" s="91"/>
      <c r="MI173" s="91"/>
      <c r="MJ173" s="91"/>
      <c r="MK173" s="91"/>
      <c r="ML173" s="91"/>
      <c r="MM173" s="91"/>
      <c r="MN173" s="91"/>
      <c r="MO173" s="91"/>
      <c r="MP173" s="91"/>
      <c r="MQ173" s="91"/>
      <c r="MR173" s="91"/>
      <c r="MS173" s="91"/>
      <c r="MT173" s="91"/>
      <c r="MU173" s="91"/>
      <c r="MV173" s="91"/>
      <c r="MW173" s="91"/>
      <c r="MX173" s="91"/>
      <c r="MY173" s="91"/>
      <c r="MZ173" s="91"/>
      <c r="NA173" s="91"/>
      <c r="NB173" s="91"/>
      <c r="NC173" s="91"/>
      <c r="ND173" s="91"/>
      <c r="NE173" s="91"/>
      <c r="NF173" s="91"/>
      <c r="NG173" s="91"/>
      <c r="NH173" s="91"/>
      <c r="NI173" s="91"/>
      <c r="NJ173" s="91"/>
      <c r="NK173" s="91"/>
      <c r="NL173" s="91"/>
      <c r="NM173" s="91"/>
      <c r="NN173" s="91"/>
      <c r="NO173" s="91"/>
      <c r="NP173" s="91"/>
      <c r="NQ173" s="91"/>
      <c r="NR173" s="91"/>
      <c r="NS173" s="91"/>
      <c r="NT173" s="91"/>
      <c r="NU173" s="91"/>
    </row>
    <row r="174" spans="13:385" s="7" customFormat="1" ht="12.95" customHeight="1" x14ac:dyDescent="0.2">
      <c r="M174" s="91"/>
      <c r="N174" s="91"/>
      <c r="O174" s="91"/>
      <c r="P174" s="91"/>
      <c r="Q174" s="91"/>
      <c r="R174" s="6"/>
      <c r="S174" s="218" t="s">
        <v>32</v>
      </c>
      <c r="T174" s="203">
        <f>COUNTIFS($T$117:$NU$117,"&gt;0",$T$118:$NU$118,$S$173,$T$119:$NU$119,T$173)</f>
        <v>0</v>
      </c>
      <c r="U174" s="203">
        <f>IF(T174=0,1,0)</f>
        <v>1</v>
      </c>
      <c r="V174" s="203">
        <f t="shared" ref="V174" si="1119">COUNTIFS($T$117:$NU$117,"&gt;0",$T$118:$NU$118,$S$173,$T$119:$NU$119,V$173)</f>
        <v>0</v>
      </c>
      <c r="W174" s="203">
        <f t="shared" ref="W174:W178" si="1120">IF(V174=0,1,0)</f>
        <v>1</v>
      </c>
      <c r="X174" s="203">
        <f t="shared" ref="X174" si="1121">COUNTIFS($T$117:$NU$117,"&gt;0",$T$118:$NU$118,$S$173,$T$119:$NU$119,X$173)</f>
        <v>0</v>
      </c>
      <c r="Y174" s="203">
        <f t="shared" ref="Y174:Y178" si="1122">IF(X174=0,1,0)</f>
        <v>1</v>
      </c>
      <c r="Z174" s="203">
        <f t="shared" ref="Z174" si="1123">COUNTIFS($T$117:$NU$117,"&gt;0",$T$118:$NU$118,$S$173,$T$119:$NU$119,Z$173)</f>
        <v>0</v>
      </c>
      <c r="AA174" s="203">
        <f t="shared" ref="AA174:AA178" si="1124">IF(Z174=0,1,0)</f>
        <v>1</v>
      </c>
      <c r="AB174" s="203">
        <f t="shared" ref="AB174" si="1125">COUNTIFS($T$117:$NU$117,"&gt;0",$T$118:$NU$118,$S$173,$T$119:$NU$119,AB$173)</f>
        <v>0</v>
      </c>
      <c r="AC174" s="203">
        <f t="shared" ref="AC174:AC178" si="1126">IF(AB174=0,1,0)</f>
        <v>1</v>
      </c>
      <c r="AD174" s="203">
        <f t="shared" ref="AD174" si="1127">COUNTIFS($T$117:$NU$117,"&gt;0",$T$118:$NU$118,$S$173,$T$119:$NU$119,AD$173)</f>
        <v>0</v>
      </c>
      <c r="AE174" s="203">
        <f t="shared" ref="AE174:AE178" si="1128">IF(AD174=0,1,0)</f>
        <v>1</v>
      </c>
      <c r="AF174" s="203">
        <f t="shared" ref="AF174" si="1129">COUNTIFS($T$117:$NU$117,"&gt;0",$T$118:$NU$118,$S$173,$T$119:$NU$119,AF$173)</f>
        <v>0</v>
      </c>
      <c r="AG174" s="203">
        <f t="shared" ref="AG174:AG178" si="1130">IF(AF174=0,1,0)</f>
        <v>1</v>
      </c>
      <c r="AH174" s="203">
        <f t="shared" ref="AH174" si="1131">COUNTIFS($T$117:$NU$117,"&gt;0",$T$118:$NU$118,$S$173,$T$119:$NU$119,AH$173)</f>
        <v>0</v>
      </c>
      <c r="AI174" s="203">
        <f t="shared" ref="AI174:AI178" si="1132">IF(AH174=0,1,0)</f>
        <v>1</v>
      </c>
      <c r="AJ174" s="203">
        <f t="shared" ref="AJ174" si="1133">COUNTIFS($T$117:$NU$117,"&gt;0",$T$118:$NU$118,$S$173,$T$119:$NU$119,AJ$173)</f>
        <v>0</v>
      </c>
      <c r="AK174" s="203">
        <f t="shared" ref="AK174:AK178" si="1134">IF(AJ174=0,1,0)</f>
        <v>1</v>
      </c>
      <c r="AL174" s="203">
        <f t="shared" ref="AL174" si="1135">COUNTIFS($T$117:$NU$117,"&gt;0",$T$118:$NU$118,$S$173,$T$119:$NU$119,AL$173)</f>
        <v>0</v>
      </c>
      <c r="AM174" s="203">
        <f t="shared" ref="AM174:AM178" si="1136">IF(AL174=0,1,0)</f>
        <v>1</v>
      </c>
      <c r="AN174" s="203">
        <f t="shared" ref="AN174" si="1137">COUNTIFS($T$117:$NU$117,"&gt;0",$T$118:$NU$118,$S$173,$T$119:$NU$119,AN$173)</f>
        <v>0</v>
      </c>
      <c r="AO174" s="203">
        <f t="shared" ref="AO174:AO178" si="1138">IF(AN174=0,1,0)</f>
        <v>1</v>
      </c>
      <c r="AP174" s="203">
        <f t="shared" ref="AP174" si="1139">COUNTIFS($T$117:$NU$117,"&gt;0",$T$118:$NU$118,$S$173,$T$119:$NU$119,AP$173)</f>
        <v>0</v>
      </c>
      <c r="AQ174" s="203">
        <f t="shared" ref="AQ174:AQ178" si="1140">IF(AP174=0,1,0)</f>
        <v>1</v>
      </c>
      <c r="AR174" s="203">
        <f t="shared" ref="AR174" si="1141">COUNTIFS($T$117:$NU$117,"&gt;0",$T$118:$NU$118,$S$173,$T$119:$NU$119,AR$173)</f>
        <v>0</v>
      </c>
      <c r="AS174" s="203">
        <f t="shared" ref="AS174:AS178" si="1142">IF(AR174=0,1,0)</f>
        <v>1</v>
      </c>
      <c r="AT174" s="203">
        <f t="shared" ref="AT174" si="1143">COUNTIFS($T$117:$NU$117,"&gt;0",$T$118:$NU$118,$S$173,$T$119:$NU$119,AT$173)</f>
        <v>0</v>
      </c>
      <c r="AU174" s="203">
        <f t="shared" ref="AU174:AU178" si="1144">IF(AT174=0,1,0)</f>
        <v>1</v>
      </c>
      <c r="AV174" s="203">
        <f t="shared" ref="AV174" si="1145">COUNTIFS($T$117:$NU$117,"&gt;0",$T$118:$NU$118,$S$173,$T$119:$NU$119,AV$173)</f>
        <v>0</v>
      </c>
      <c r="AW174" s="203">
        <f t="shared" ref="AW174:AW178" si="1146">IF(AV174=0,1,0)</f>
        <v>1</v>
      </c>
      <c r="AX174" s="203">
        <f t="shared" ref="AX174" si="1147">COUNTIFS($T$117:$NU$117,"&gt;0",$T$118:$NU$118,$S$173,$T$119:$NU$119,AX$173)</f>
        <v>0</v>
      </c>
      <c r="AY174" s="203">
        <f t="shared" ref="AY174:AY178" si="1148">IF(AX174=0,1,0)</f>
        <v>1</v>
      </c>
      <c r="AZ174" s="203">
        <f t="shared" ref="AZ174" si="1149">COUNTIFS($T$117:$NU$117,"&gt;0",$T$118:$NU$118,$S$173,$T$119:$NU$119,AZ$173)</f>
        <v>0</v>
      </c>
      <c r="BA174" s="203">
        <f t="shared" ref="BA174:BA178" si="1150">IF(AZ174=0,1,0)</f>
        <v>1</v>
      </c>
      <c r="BB174" s="203">
        <f t="shared" ref="BB174" si="1151">COUNTIFS($T$117:$NU$117,"&gt;0",$T$118:$NU$118,$S$173,$T$119:$NU$119,BB$173)</f>
        <v>0</v>
      </c>
      <c r="BC174" s="203">
        <f t="shared" ref="BC174:BC178" si="1152">IF(BB174=0,1,0)</f>
        <v>1</v>
      </c>
      <c r="BD174" s="203">
        <f t="shared" ref="BD174" si="1153">COUNTIFS($T$117:$NU$117,"&gt;0",$T$118:$NU$118,$S$173,$T$119:$NU$119,BD$173)</f>
        <v>0</v>
      </c>
      <c r="BE174" s="203">
        <f t="shared" ref="BE174:BE178" si="1154">IF(BD174=0,1,0)</f>
        <v>1</v>
      </c>
      <c r="BF174" s="203">
        <f t="shared" ref="BF174" si="1155">COUNTIFS($T$117:$NU$117,"&gt;0",$T$118:$NU$118,$S$173,$T$119:$NU$119,BF$173)</f>
        <v>0</v>
      </c>
      <c r="BG174" s="203">
        <f t="shared" ref="BG174:BG178" si="1156">IF(BF174=0,1,0)</f>
        <v>1</v>
      </c>
      <c r="BH174" s="203">
        <f t="shared" ref="BH174" si="1157">COUNTIFS($T$117:$NU$117,"&gt;0",$T$118:$NU$118,$S$173,$T$119:$NU$119,BH$173)</f>
        <v>0</v>
      </c>
      <c r="BI174" s="203">
        <f t="shared" ref="BI174:BI178" si="1158">IF(BH174=0,1,0)</f>
        <v>1</v>
      </c>
      <c r="BJ174" s="203">
        <f t="shared" ref="BJ174" si="1159">COUNTIFS($T$117:$NU$117,"&gt;0",$T$118:$NU$118,$S$173,$T$119:$NU$119,BJ$173)</f>
        <v>0</v>
      </c>
      <c r="BK174" s="203">
        <f t="shared" ref="BK174:BK178" si="1160">IF(BJ174=0,1,0)</f>
        <v>1</v>
      </c>
      <c r="BL174" s="203">
        <f t="shared" ref="BL174" si="1161">COUNTIFS($T$117:$NU$117,"&gt;0",$T$118:$NU$118,$S$173,$T$119:$NU$119,BL$173)</f>
        <v>0</v>
      </c>
      <c r="BM174" s="203">
        <f t="shared" ref="BM174:BM178" si="1162">IF(BL174=0,1,0)</f>
        <v>1</v>
      </c>
      <c r="BN174" s="203">
        <f t="shared" ref="BN174" si="1163">COUNTIFS($T$117:$NU$117,"&gt;0",$T$118:$NU$118,$S$173,$T$119:$NU$119,BN$173)</f>
        <v>0</v>
      </c>
      <c r="BO174" s="203">
        <f t="shared" ref="BO174:BO178" si="1164">IF(BN174=0,1,0)</f>
        <v>1</v>
      </c>
      <c r="BP174" s="203">
        <f t="shared" ref="BP174" si="1165">COUNTIFS($T$117:$NU$117,"&gt;0",$T$118:$NU$118,$S$173,$T$119:$NU$119,BP$173)</f>
        <v>0</v>
      </c>
      <c r="BQ174" s="203">
        <f t="shared" ref="BQ174:BQ178" si="1166">IF(BP174=0,1,0)</f>
        <v>1</v>
      </c>
      <c r="BR174" s="203">
        <f t="shared" ref="BR174" si="1167">COUNTIFS($T$117:$NU$117,"&gt;0",$T$118:$NU$118,$S$173,$T$119:$NU$119,BR$173)</f>
        <v>0</v>
      </c>
      <c r="BS174" s="203">
        <f t="shared" ref="BS174:BS178" si="1168">IF(BR174=0,1,0)</f>
        <v>1</v>
      </c>
      <c r="BT174" s="203">
        <f t="shared" ref="BT174" si="1169">COUNTIFS($T$117:$NU$117,"&gt;0",$T$118:$NU$118,$S$173,$T$119:$NU$119,BT$173)</f>
        <v>0</v>
      </c>
      <c r="BU174" s="203">
        <f t="shared" ref="BU174:BU178" si="1170">IF(BT174=0,1,0)</f>
        <v>1</v>
      </c>
      <c r="BV174" s="203">
        <f t="shared" ref="BV174" si="1171">COUNTIFS($T$117:$NU$117,"&gt;0",$T$118:$NU$118,$S$173,$T$119:$NU$119,BV$173)</f>
        <v>0</v>
      </c>
      <c r="BW174" s="203">
        <f t="shared" ref="BW174:BW178" si="1172">IF(BV174=0,1,0)</f>
        <v>1</v>
      </c>
      <c r="BX174" s="203">
        <f t="shared" ref="BX174" si="1173">COUNTIFS($T$117:$NU$117,"&gt;0",$T$118:$NU$118,$S$173,$T$119:$NU$119,BX$173)</f>
        <v>0</v>
      </c>
      <c r="BY174" s="203">
        <f t="shared" ref="BY174:BY178" si="1174">IF(BX174=0,1,0)</f>
        <v>1</v>
      </c>
      <c r="BZ174" s="203">
        <f t="shared" ref="BZ174" si="1175">COUNTIFS($T$117:$NU$117,"&gt;0",$T$118:$NU$118,$S$173,$T$119:$NU$119,BZ$173)</f>
        <v>0</v>
      </c>
      <c r="CA174" s="203">
        <f t="shared" ref="CA174:CA178" si="1176">IF(BZ174=0,1,0)</f>
        <v>1</v>
      </c>
      <c r="CB174" s="203">
        <f t="shared" ref="CB174" si="1177">COUNTIFS($T$117:$NU$117,"&gt;0",$T$118:$NU$118,$S$173,$T$119:$NU$119,CB$173)</f>
        <v>0</v>
      </c>
      <c r="CC174" s="203">
        <f t="shared" ref="CC174:CC178" si="1178">IF(CB174=0,1,0)</f>
        <v>1</v>
      </c>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91"/>
      <c r="EJ174" s="91"/>
      <c r="EK174" s="91"/>
      <c r="EL174" s="91"/>
      <c r="EM174" s="91"/>
      <c r="EN174" s="91"/>
      <c r="EO174" s="91"/>
      <c r="EP174" s="91"/>
      <c r="EQ174" s="91"/>
      <c r="ER174" s="91"/>
      <c r="ES174" s="91"/>
      <c r="ET174" s="91"/>
      <c r="EU174" s="91"/>
      <c r="EV174" s="91"/>
      <c r="EW174" s="91"/>
      <c r="EX174" s="91"/>
      <c r="EY174" s="91"/>
      <c r="EZ174" s="91"/>
      <c r="FA174" s="91"/>
      <c r="FB174" s="91"/>
      <c r="FC174" s="91"/>
      <c r="FD174" s="91"/>
      <c r="FE174" s="91"/>
      <c r="FF174" s="91"/>
      <c r="FG174" s="91"/>
      <c r="FH174" s="91"/>
      <c r="FI174" s="91"/>
      <c r="FJ174" s="91"/>
      <c r="FK174" s="91"/>
      <c r="FL174" s="91"/>
      <c r="FM174" s="91"/>
      <c r="FN174" s="91"/>
      <c r="FO174" s="91"/>
      <c r="FP174" s="91"/>
      <c r="FQ174" s="91"/>
      <c r="FR174" s="91"/>
      <c r="FS174" s="91"/>
      <c r="FT174" s="91"/>
      <c r="FU174" s="91"/>
      <c r="FV174" s="91"/>
      <c r="FW174" s="91"/>
      <c r="FX174" s="91"/>
      <c r="FY174" s="91"/>
      <c r="FZ174" s="91"/>
      <c r="GA174" s="91"/>
      <c r="GB174" s="91"/>
      <c r="GC174" s="91"/>
      <c r="GD174" s="91"/>
      <c r="GE174" s="91"/>
      <c r="GF174" s="91"/>
      <c r="GG174" s="91"/>
      <c r="GH174" s="91"/>
      <c r="GI174" s="91"/>
      <c r="GJ174" s="91"/>
      <c r="GK174" s="91"/>
      <c r="GL174" s="91"/>
      <c r="GM174" s="91"/>
      <c r="GN174" s="91"/>
      <c r="GO174" s="91"/>
      <c r="GP174" s="91"/>
      <c r="GQ174" s="91"/>
      <c r="GR174" s="91"/>
      <c r="GS174" s="91"/>
      <c r="GT174" s="91"/>
      <c r="GU174" s="91"/>
      <c r="GV174" s="91"/>
      <c r="GW174" s="91"/>
      <c r="GX174" s="91"/>
      <c r="GY174" s="91"/>
      <c r="GZ174" s="91"/>
      <c r="HA174" s="91"/>
      <c r="HB174" s="91"/>
      <c r="HC174" s="91"/>
      <c r="HD174" s="91"/>
      <c r="HE174" s="91"/>
      <c r="HF174" s="91"/>
      <c r="HG174" s="91"/>
      <c r="HH174" s="91"/>
      <c r="HI174" s="91"/>
      <c r="HJ174" s="91"/>
      <c r="HK174" s="91"/>
      <c r="HL174" s="91"/>
      <c r="HM174" s="91"/>
      <c r="HN174" s="91"/>
      <c r="HO174" s="91"/>
      <c r="HP174" s="91"/>
      <c r="HQ174" s="91"/>
      <c r="HR174" s="91"/>
      <c r="HS174" s="91"/>
      <c r="HT174" s="91"/>
      <c r="HU174" s="91"/>
      <c r="HV174" s="91"/>
      <c r="HW174" s="91"/>
      <c r="HX174" s="91"/>
      <c r="HY174" s="91"/>
      <c r="HZ174" s="91"/>
      <c r="IA174" s="91"/>
      <c r="IB174" s="91"/>
      <c r="IC174" s="91"/>
      <c r="ID174" s="91"/>
      <c r="IE174" s="91"/>
      <c r="IF174" s="91"/>
      <c r="IG174" s="91"/>
      <c r="IH174" s="91"/>
      <c r="II174" s="91"/>
      <c r="IJ174" s="91"/>
      <c r="IK174" s="91"/>
      <c r="IL174" s="91"/>
      <c r="IM174" s="91"/>
      <c r="IN174" s="91"/>
      <c r="IO174" s="91"/>
      <c r="IP174" s="91"/>
      <c r="IQ174" s="91"/>
      <c r="IR174" s="91"/>
      <c r="IS174" s="91"/>
      <c r="IT174" s="91"/>
      <c r="IU174" s="91"/>
      <c r="IV174" s="91"/>
      <c r="IW174" s="91"/>
      <c r="IX174" s="91"/>
      <c r="IY174" s="91"/>
      <c r="IZ174" s="91"/>
      <c r="JA174" s="91"/>
      <c r="JB174" s="91"/>
      <c r="JC174" s="91"/>
      <c r="JD174" s="91"/>
      <c r="JE174" s="91"/>
      <c r="JF174" s="91"/>
      <c r="JG174" s="91"/>
      <c r="JH174" s="91"/>
      <c r="JI174" s="91"/>
      <c r="JJ174" s="91"/>
      <c r="JK174" s="91"/>
      <c r="JL174" s="91"/>
      <c r="JM174" s="91"/>
      <c r="JN174" s="91"/>
      <c r="JO174" s="91"/>
      <c r="JP174" s="91"/>
      <c r="JQ174" s="91"/>
      <c r="JR174" s="91"/>
      <c r="JS174" s="91"/>
      <c r="JT174" s="91"/>
      <c r="JU174" s="91"/>
      <c r="JV174" s="91"/>
      <c r="JW174" s="91"/>
      <c r="JX174" s="91"/>
      <c r="JY174" s="91"/>
      <c r="JZ174" s="91"/>
      <c r="KA174" s="91"/>
      <c r="KB174" s="91"/>
      <c r="KC174" s="91"/>
      <c r="KD174" s="91"/>
      <c r="KE174" s="91"/>
      <c r="KF174" s="91"/>
      <c r="KG174" s="91"/>
      <c r="KH174" s="91"/>
      <c r="KI174" s="91"/>
      <c r="KJ174" s="91"/>
      <c r="KK174" s="91"/>
      <c r="KL174" s="91"/>
      <c r="KM174" s="91"/>
      <c r="KN174" s="91"/>
      <c r="KO174" s="91"/>
      <c r="KP174" s="91"/>
      <c r="KQ174" s="91"/>
      <c r="KR174" s="91"/>
      <c r="KS174" s="91"/>
      <c r="KT174" s="91"/>
      <c r="KU174" s="91"/>
      <c r="KV174" s="91"/>
      <c r="KW174" s="91"/>
      <c r="KX174" s="91"/>
      <c r="KY174" s="91"/>
      <c r="KZ174" s="91"/>
      <c r="LA174" s="91"/>
      <c r="LB174" s="91"/>
      <c r="LC174" s="91"/>
      <c r="LD174" s="91"/>
      <c r="LE174" s="91"/>
      <c r="LF174" s="91"/>
      <c r="LG174" s="91"/>
      <c r="LH174" s="91"/>
      <c r="LI174" s="91"/>
      <c r="LJ174" s="91"/>
      <c r="LK174" s="91"/>
      <c r="LL174" s="91"/>
      <c r="LM174" s="91"/>
      <c r="LN174" s="91"/>
      <c r="LO174" s="91"/>
      <c r="LP174" s="91"/>
      <c r="LQ174" s="91"/>
      <c r="LR174" s="91"/>
      <c r="LS174" s="91"/>
      <c r="LT174" s="91"/>
      <c r="LU174" s="91"/>
      <c r="LV174" s="91"/>
      <c r="LW174" s="91"/>
      <c r="LX174" s="91"/>
      <c r="LY174" s="91"/>
      <c r="LZ174" s="91"/>
      <c r="MA174" s="91"/>
      <c r="MB174" s="91"/>
      <c r="MC174" s="91"/>
      <c r="MD174" s="91"/>
      <c r="ME174" s="91"/>
      <c r="MF174" s="91"/>
      <c r="MG174" s="91"/>
      <c r="MH174" s="91"/>
      <c r="MI174" s="91"/>
      <c r="MJ174" s="91"/>
      <c r="MK174" s="91"/>
      <c r="ML174" s="91"/>
      <c r="MM174" s="91"/>
      <c r="MN174" s="91"/>
      <c r="MO174" s="91"/>
      <c r="MP174" s="91"/>
      <c r="MQ174" s="91"/>
      <c r="MR174" s="91"/>
      <c r="MS174" s="91"/>
      <c r="MT174" s="91"/>
      <c r="MU174" s="91"/>
      <c r="MV174" s="91"/>
      <c r="MW174" s="91"/>
      <c r="MX174" s="91"/>
      <c r="MY174" s="91"/>
      <c r="MZ174" s="91"/>
      <c r="NA174" s="91"/>
      <c r="NB174" s="91"/>
      <c r="NC174" s="91"/>
      <c r="ND174" s="91"/>
      <c r="NE174" s="91"/>
      <c r="NF174" s="91"/>
      <c r="NG174" s="91"/>
      <c r="NH174" s="91"/>
      <c r="NI174" s="91"/>
      <c r="NJ174" s="91"/>
      <c r="NK174" s="91"/>
      <c r="NL174" s="91"/>
      <c r="NM174" s="91"/>
      <c r="NN174" s="91"/>
      <c r="NO174" s="91"/>
      <c r="NP174" s="91"/>
      <c r="NQ174" s="91"/>
      <c r="NR174" s="91"/>
      <c r="NS174" s="91"/>
      <c r="NT174" s="91"/>
      <c r="NU174" s="91"/>
    </row>
    <row r="175" spans="13:385" s="7" customFormat="1" ht="12.95" customHeight="1" x14ac:dyDescent="0.2">
      <c r="M175" s="91"/>
      <c r="N175" s="91"/>
      <c r="O175" s="91"/>
      <c r="P175" s="91"/>
      <c r="Q175" s="91"/>
      <c r="R175" s="6"/>
      <c r="S175" s="171" t="s">
        <v>52</v>
      </c>
      <c r="T175" s="203">
        <f>COUNTIFS($T$123:$NU$123,"&gt;0",$T$124:$NU$124,$S$173,$T$125:$NU$125,T$173)</f>
        <v>0</v>
      </c>
      <c r="U175" s="203">
        <f t="shared" ref="U175:U178" si="1179">IF(T175=0,1,0)</f>
        <v>1</v>
      </c>
      <c r="V175" s="203">
        <f t="shared" ref="V175" si="1180">COUNTIFS($T$123:$NU$123,"&gt;0",$T$124:$NU$124,$S$173,$T$125:$NU$125,V$173)</f>
        <v>0</v>
      </c>
      <c r="W175" s="203">
        <f t="shared" si="1120"/>
        <v>1</v>
      </c>
      <c r="X175" s="203">
        <f t="shared" ref="X175" si="1181">COUNTIFS($T$123:$NU$123,"&gt;0",$T$124:$NU$124,$S$173,$T$125:$NU$125,X$173)</f>
        <v>0</v>
      </c>
      <c r="Y175" s="203">
        <f t="shared" si="1122"/>
        <v>1</v>
      </c>
      <c r="Z175" s="203">
        <f t="shared" ref="Z175" si="1182">COUNTIFS($T$123:$NU$123,"&gt;0",$T$124:$NU$124,$S$173,$T$125:$NU$125,Z$173)</f>
        <v>0</v>
      </c>
      <c r="AA175" s="203">
        <f t="shared" si="1124"/>
        <v>1</v>
      </c>
      <c r="AB175" s="203">
        <f t="shared" ref="AB175" si="1183">COUNTIFS($T$123:$NU$123,"&gt;0",$T$124:$NU$124,$S$173,$T$125:$NU$125,AB$173)</f>
        <v>0</v>
      </c>
      <c r="AC175" s="203">
        <f t="shared" si="1126"/>
        <v>1</v>
      </c>
      <c r="AD175" s="203">
        <f t="shared" ref="AD175" si="1184">COUNTIFS($T$123:$NU$123,"&gt;0",$T$124:$NU$124,$S$173,$T$125:$NU$125,AD$173)</f>
        <v>0</v>
      </c>
      <c r="AE175" s="203">
        <f t="shared" si="1128"/>
        <v>1</v>
      </c>
      <c r="AF175" s="203">
        <f t="shared" ref="AF175" si="1185">COUNTIFS($T$123:$NU$123,"&gt;0",$T$124:$NU$124,$S$173,$T$125:$NU$125,AF$173)</f>
        <v>0</v>
      </c>
      <c r="AG175" s="203">
        <f t="shared" si="1130"/>
        <v>1</v>
      </c>
      <c r="AH175" s="203">
        <f t="shared" ref="AH175" si="1186">COUNTIFS($T$123:$NU$123,"&gt;0",$T$124:$NU$124,$S$173,$T$125:$NU$125,AH$173)</f>
        <v>0</v>
      </c>
      <c r="AI175" s="203">
        <f t="shared" si="1132"/>
        <v>1</v>
      </c>
      <c r="AJ175" s="203">
        <f t="shared" ref="AJ175" si="1187">COUNTIFS($T$123:$NU$123,"&gt;0",$T$124:$NU$124,$S$173,$T$125:$NU$125,AJ$173)</f>
        <v>0</v>
      </c>
      <c r="AK175" s="203">
        <f t="shared" si="1134"/>
        <v>1</v>
      </c>
      <c r="AL175" s="203">
        <f t="shared" ref="AL175" si="1188">COUNTIFS($T$123:$NU$123,"&gt;0",$T$124:$NU$124,$S$173,$T$125:$NU$125,AL$173)</f>
        <v>0</v>
      </c>
      <c r="AM175" s="203">
        <f t="shared" si="1136"/>
        <v>1</v>
      </c>
      <c r="AN175" s="203">
        <f t="shared" ref="AN175" si="1189">COUNTIFS($T$123:$NU$123,"&gt;0",$T$124:$NU$124,$S$173,$T$125:$NU$125,AN$173)</f>
        <v>0</v>
      </c>
      <c r="AO175" s="203">
        <f t="shared" si="1138"/>
        <v>1</v>
      </c>
      <c r="AP175" s="203">
        <f t="shared" ref="AP175" si="1190">COUNTIFS($T$123:$NU$123,"&gt;0",$T$124:$NU$124,$S$173,$T$125:$NU$125,AP$173)</f>
        <v>0</v>
      </c>
      <c r="AQ175" s="203">
        <f t="shared" si="1140"/>
        <v>1</v>
      </c>
      <c r="AR175" s="203">
        <f t="shared" ref="AR175" si="1191">COUNTIFS($T$123:$NU$123,"&gt;0",$T$124:$NU$124,$S$173,$T$125:$NU$125,AR$173)</f>
        <v>0</v>
      </c>
      <c r="AS175" s="203">
        <f t="shared" si="1142"/>
        <v>1</v>
      </c>
      <c r="AT175" s="203">
        <f t="shared" ref="AT175" si="1192">COUNTIFS($T$123:$NU$123,"&gt;0",$T$124:$NU$124,$S$173,$T$125:$NU$125,AT$173)</f>
        <v>0</v>
      </c>
      <c r="AU175" s="203">
        <f t="shared" si="1144"/>
        <v>1</v>
      </c>
      <c r="AV175" s="203">
        <f t="shared" ref="AV175" si="1193">COUNTIFS($T$123:$NU$123,"&gt;0",$T$124:$NU$124,$S$173,$T$125:$NU$125,AV$173)</f>
        <v>0</v>
      </c>
      <c r="AW175" s="203">
        <f t="shared" si="1146"/>
        <v>1</v>
      </c>
      <c r="AX175" s="203">
        <f t="shared" ref="AX175" si="1194">COUNTIFS($T$123:$NU$123,"&gt;0",$T$124:$NU$124,$S$173,$T$125:$NU$125,AX$173)</f>
        <v>0</v>
      </c>
      <c r="AY175" s="203">
        <f t="shared" si="1148"/>
        <v>1</v>
      </c>
      <c r="AZ175" s="203">
        <f t="shared" ref="AZ175" si="1195">COUNTIFS($T$123:$NU$123,"&gt;0",$T$124:$NU$124,$S$173,$T$125:$NU$125,AZ$173)</f>
        <v>0</v>
      </c>
      <c r="BA175" s="203">
        <f t="shared" si="1150"/>
        <v>1</v>
      </c>
      <c r="BB175" s="203">
        <f t="shared" ref="BB175" si="1196">COUNTIFS($T$123:$NU$123,"&gt;0",$T$124:$NU$124,$S$173,$T$125:$NU$125,BB$173)</f>
        <v>0</v>
      </c>
      <c r="BC175" s="203">
        <f t="shared" si="1152"/>
        <v>1</v>
      </c>
      <c r="BD175" s="203">
        <f t="shared" ref="BD175" si="1197">COUNTIFS($T$123:$NU$123,"&gt;0",$T$124:$NU$124,$S$173,$T$125:$NU$125,BD$173)</f>
        <v>0</v>
      </c>
      <c r="BE175" s="203">
        <f t="shared" si="1154"/>
        <v>1</v>
      </c>
      <c r="BF175" s="203">
        <f t="shared" ref="BF175" si="1198">COUNTIFS($T$123:$NU$123,"&gt;0",$T$124:$NU$124,$S$173,$T$125:$NU$125,BF$173)</f>
        <v>0</v>
      </c>
      <c r="BG175" s="203">
        <f t="shared" si="1156"/>
        <v>1</v>
      </c>
      <c r="BH175" s="203">
        <f t="shared" ref="BH175" si="1199">COUNTIFS($T$123:$NU$123,"&gt;0",$T$124:$NU$124,$S$173,$T$125:$NU$125,BH$173)</f>
        <v>0</v>
      </c>
      <c r="BI175" s="203">
        <f t="shared" si="1158"/>
        <v>1</v>
      </c>
      <c r="BJ175" s="203">
        <f t="shared" ref="BJ175" si="1200">COUNTIFS($T$123:$NU$123,"&gt;0",$T$124:$NU$124,$S$173,$T$125:$NU$125,BJ$173)</f>
        <v>0</v>
      </c>
      <c r="BK175" s="203">
        <f t="shared" si="1160"/>
        <v>1</v>
      </c>
      <c r="BL175" s="203">
        <f t="shared" ref="BL175" si="1201">COUNTIFS($T$123:$NU$123,"&gt;0",$T$124:$NU$124,$S$173,$T$125:$NU$125,BL$173)</f>
        <v>0</v>
      </c>
      <c r="BM175" s="203">
        <f t="shared" si="1162"/>
        <v>1</v>
      </c>
      <c r="BN175" s="203">
        <f t="shared" ref="BN175" si="1202">COUNTIFS($T$123:$NU$123,"&gt;0",$T$124:$NU$124,$S$173,$T$125:$NU$125,BN$173)</f>
        <v>0</v>
      </c>
      <c r="BO175" s="203">
        <f t="shared" si="1164"/>
        <v>1</v>
      </c>
      <c r="BP175" s="203">
        <f t="shared" ref="BP175" si="1203">COUNTIFS($T$123:$NU$123,"&gt;0",$T$124:$NU$124,$S$173,$T$125:$NU$125,BP$173)</f>
        <v>0</v>
      </c>
      <c r="BQ175" s="203">
        <f t="shared" si="1166"/>
        <v>1</v>
      </c>
      <c r="BR175" s="203">
        <f t="shared" ref="BR175" si="1204">COUNTIFS($T$123:$NU$123,"&gt;0",$T$124:$NU$124,$S$173,$T$125:$NU$125,BR$173)</f>
        <v>0</v>
      </c>
      <c r="BS175" s="203">
        <f t="shared" si="1168"/>
        <v>1</v>
      </c>
      <c r="BT175" s="203">
        <f t="shared" ref="BT175" si="1205">COUNTIFS($T$123:$NU$123,"&gt;0",$T$124:$NU$124,$S$173,$T$125:$NU$125,BT$173)</f>
        <v>0</v>
      </c>
      <c r="BU175" s="203">
        <f t="shared" si="1170"/>
        <v>1</v>
      </c>
      <c r="BV175" s="203">
        <f t="shared" ref="BV175" si="1206">COUNTIFS($T$123:$NU$123,"&gt;0",$T$124:$NU$124,$S$173,$T$125:$NU$125,BV$173)</f>
        <v>0</v>
      </c>
      <c r="BW175" s="203">
        <f t="shared" si="1172"/>
        <v>1</v>
      </c>
      <c r="BX175" s="203">
        <f t="shared" ref="BX175" si="1207">COUNTIFS($T$123:$NU$123,"&gt;0",$T$124:$NU$124,$S$173,$T$125:$NU$125,BX$173)</f>
        <v>0</v>
      </c>
      <c r="BY175" s="203">
        <f t="shared" si="1174"/>
        <v>1</v>
      </c>
      <c r="BZ175" s="203">
        <f t="shared" ref="BZ175" si="1208">COUNTIFS($T$123:$NU$123,"&gt;0",$T$124:$NU$124,$S$173,$T$125:$NU$125,BZ$173)</f>
        <v>0</v>
      </c>
      <c r="CA175" s="203">
        <f t="shared" si="1176"/>
        <v>1</v>
      </c>
      <c r="CB175" s="203">
        <f t="shared" ref="CB175" si="1209">COUNTIFS($T$123:$NU$123,"&gt;0",$T$124:$NU$124,$S$173,$T$125:$NU$125,CB$173)</f>
        <v>0</v>
      </c>
      <c r="CC175" s="203">
        <f t="shared" si="1178"/>
        <v>1</v>
      </c>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91"/>
      <c r="EJ175" s="91"/>
      <c r="EK175" s="91"/>
      <c r="EL175" s="91"/>
      <c r="EM175" s="91"/>
      <c r="EN175" s="91"/>
      <c r="EO175" s="91"/>
      <c r="EP175" s="91"/>
      <c r="EQ175" s="91"/>
      <c r="ER175" s="91"/>
      <c r="ES175" s="91"/>
      <c r="ET175" s="91"/>
      <c r="EU175" s="91"/>
      <c r="EV175" s="91"/>
      <c r="EW175" s="91"/>
      <c r="EX175" s="91"/>
      <c r="EY175" s="91"/>
      <c r="EZ175" s="91"/>
      <c r="FA175" s="91"/>
      <c r="FB175" s="91"/>
      <c r="FC175" s="91"/>
      <c r="FD175" s="91"/>
      <c r="FE175" s="91"/>
      <c r="FF175" s="91"/>
      <c r="FG175" s="91"/>
      <c r="FH175" s="91"/>
      <c r="FI175" s="91"/>
      <c r="FJ175" s="91"/>
      <c r="FK175" s="91"/>
      <c r="FL175" s="91"/>
      <c r="FM175" s="91"/>
      <c r="FN175" s="91"/>
      <c r="FO175" s="91"/>
      <c r="FP175" s="91"/>
      <c r="FQ175" s="91"/>
      <c r="FR175" s="91"/>
      <c r="FS175" s="91"/>
      <c r="FT175" s="91"/>
      <c r="FU175" s="91"/>
      <c r="FV175" s="91"/>
      <c r="FW175" s="91"/>
      <c r="FX175" s="91"/>
      <c r="FY175" s="91"/>
      <c r="FZ175" s="91"/>
      <c r="GA175" s="91"/>
      <c r="GB175" s="91"/>
      <c r="GC175" s="91"/>
      <c r="GD175" s="91"/>
      <c r="GE175" s="91"/>
      <c r="GF175" s="91"/>
      <c r="GG175" s="91"/>
      <c r="GH175" s="91"/>
      <c r="GI175" s="91"/>
      <c r="GJ175" s="91"/>
      <c r="GK175" s="91"/>
      <c r="GL175" s="91"/>
      <c r="GM175" s="91"/>
      <c r="GN175" s="91"/>
      <c r="GO175" s="91"/>
      <c r="GP175" s="91"/>
      <c r="GQ175" s="91"/>
      <c r="GR175" s="91"/>
      <c r="GS175" s="91"/>
      <c r="GT175" s="91"/>
      <c r="GU175" s="91"/>
      <c r="GV175" s="91"/>
      <c r="GW175" s="91"/>
      <c r="GX175" s="91"/>
      <c r="GY175" s="91"/>
      <c r="GZ175" s="91"/>
      <c r="HA175" s="91"/>
      <c r="HB175" s="91"/>
      <c r="HC175" s="91"/>
      <c r="HD175" s="91"/>
      <c r="HE175" s="91"/>
      <c r="HF175" s="91"/>
      <c r="HG175" s="91"/>
      <c r="HH175" s="91"/>
      <c r="HI175" s="91"/>
      <c r="HJ175" s="91"/>
      <c r="HK175" s="91"/>
      <c r="HL175" s="91"/>
      <c r="HM175" s="91"/>
      <c r="HN175" s="91"/>
      <c r="HO175" s="91"/>
      <c r="HP175" s="91"/>
      <c r="HQ175" s="91"/>
      <c r="HR175" s="91"/>
      <c r="HS175" s="91"/>
      <c r="HT175" s="91"/>
      <c r="HU175" s="91"/>
      <c r="HV175" s="91"/>
      <c r="HW175" s="91"/>
      <c r="HX175" s="91"/>
      <c r="HY175" s="91"/>
      <c r="HZ175" s="91"/>
      <c r="IA175" s="91"/>
      <c r="IB175" s="91"/>
      <c r="IC175" s="91"/>
      <c r="ID175" s="91"/>
      <c r="IE175" s="91"/>
      <c r="IF175" s="91"/>
      <c r="IG175" s="91"/>
      <c r="IH175" s="91"/>
      <c r="II175" s="91"/>
      <c r="IJ175" s="91"/>
      <c r="IK175" s="91"/>
      <c r="IL175" s="91"/>
      <c r="IM175" s="91"/>
      <c r="IN175" s="91"/>
      <c r="IO175" s="91"/>
      <c r="IP175" s="91"/>
      <c r="IQ175" s="91"/>
      <c r="IR175" s="91"/>
      <c r="IS175" s="91"/>
      <c r="IT175" s="91"/>
      <c r="IU175" s="91"/>
      <c r="IV175" s="91"/>
      <c r="IW175" s="91"/>
      <c r="IX175" s="91"/>
      <c r="IY175" s="91"/>
      <c r="IZ175" s="91"/>
      <c r="JA175" s="91"/>
      <c r="JB175" s="91"/>
      <c r="JC175" s="91"/>
      <c r="JD175" s="91"/>
      <c r="JE175" s="91"/>
      <c r="JF175" s="91"/>
      <c r="JG175" s="91"/>
      <c r="JH175" s="91"/>
      <c r="JI175" s="91"/>
      <c r="JJ175" s="91"/>
      <c r="JK175" s="91"/>
      <c r="JL175" s="91"/>
      <c r="JM175" s="91"/>
      <c r="JN175" s="91"/>
      <c r="JO175" s="91"/>
      <c r="JP175" s="91"/>
      <c r="JQ175" s="91"/>
      <c r="JR175" s="91"/>
      <c r="JS175" s="91"/>
      <c r="JT175" s="91"/>
      <c r="JU175" s="91"/>
      <c r="JV175" s="91"/>
      <c r="JW175" s="91"/>
      <c r="JX175" s="91"/>
      <c r="JY175" s="91"/>
      <c r="JZ175" s="91"/>
      <c r="KA175" s="91"/>
      <c r="KB175" s="91"/>
      <c r="KC175" s="91"/>
      <c r="KD175" s="91"/>
      <c r="KE175" s="91"/>
      <c r="KF175" s="91"/>
      <c r="KG175" s="91"/>
      <c r="KH175" s="91"/>
      <c r="KI175" s="91"/>
      <c r="KJ175" s="91"/>
      <c r="KK175" s="91"/>
      <c r="KL175" s="91"/>
      <c r="KM175" s="91"/>
      <c r="KN175" s="91"/>
      <c r="KO175" s="91"/>
      <c r="KP175" s="91"/>
      <c r="KQ175" s="91"/>
      <c r="KR175" s="91"/>
      <c r="KS175" s="91"/>
      <c r="KT175" s="91"/>
      <c r="KU175" s="91"/>
      <c r="KV175" s="91"/>
      <c r="KW175" s="91"/>
      <c r="KX175" s="91"/>
      <c r="KY175" s="91"/>
      <c r="KZ175" s="91"/>
      <c r="LA175" s="91"/>
      <c r="LB175" s="91"/>
      <c r="LC175" s="91"/>
      <c r="LD175" s="91"/>
      <c r="LE175" s="91"/>
      <c r="LF175" s="91"/>
      <c r="LG175" s="91"/>
      <c r="LH175" s="91"/>
      <c r="LI175" s="91"/>
      <c r="LJ175" s="91"/>
      <c r="LK175" s="91"/>
      <c r="LL175" s="91"/>
      <c r="LM175" s="91"/>
      <c r="LN175" s="91"/>
      <c r="LO175" s="91"/>
      <c r="LP175" s="91"/>
      <c r="LQ175" s="91"/>
      <c r="LR175" s="91"/>
      <c r="LS175" s="91"/>
      <c r="LT175" s="91"/>
      <c r="LU175" s="91"/>
      <c r="LV175" s="91"/>
      <c r="LW175" s="91"/>
      <c r="LX175" s="91"/>
      <c r="LY175" s="91"/>
      <c r="LZ175" s="91"/>
      <c r="MA175" s="91"/>
      <c r="MB175" s="91"/>
      <c r="MC175" s="91"/>
      <c r="MD175" s="91"/>
      <c r="ME175" s="91"/>
      <c r="MF175" s="91"/>
      <c r="MG175" s="91"/>
      <c r="MH175" s="91"/>
      <c r="MI175" s="91"/>
      <c r="MJ175" s="91"/>
      <c r="MK175" s="91"/>
      <c r="ML175" s="91"/>
      <c r="MM175" s="91"/>
      <c r="MN175" s="91"/>
      <c r="MO175" s="91"/>
      <c r="MP175" s="91"/>
      <c r="MQ175" s="91"/>
      <c r="MR175" s="91"/>
      <c r="MS175" s="91"/>
      <c r="MT175" s="91"/>
      <c r="MU175" s="91"/>
      <c r="MV175" s="91"/>
      <c r="MW175" s="91"/>
      <c r="MX175" s="91"/>
      <c r="MY175" s="91"/>
      <c r="MZ175" s="91"/>
      <c r="NA175" s="91"/>
      <c r="NB175" s="91"/>
      <c r="NC175" s="91"/>
      <c r="ND175" s="91"/>
      <c r="NE175" s="91"/>
      <c r="NF175" s="91"/>
      <c r="NG175" s="91"/>
      <c r="NH175" s="91"/>
      <c r="NI175" s="91"/>
      <c r="NJ175" s="91"/>
      <c r="NK175" s="91"/>
      <c r="NL175" s="91"/>
      <c r="NM175" s="91"/>
      <c r="NN175" s="91"/>
      <c r="NO175" s="91"/>
      <c r="NP175" s="91"/>
      <c r="NQ175" s="91"/>
      <c r="NR175" s="91"/>
      <c r="NS175" s="91"/>
      <c r="NT175" s="91"/>
      <c r="NU175" s="91"/>
    </row>
    <row r="176" spans="13:385" s="7" customFormat="1" ht="12.95" customHeight="1" x14ac:dyDescent="0.2">
      <c r="M176" s="91"/>
      <c r="N176" s="91"/>
      <c r="O176" s="91"/>
      <c r="P176" s="91"/>
      <c r="Q176" s="91"/>
      <c r="R176" s="6"/>
      <c r="S176" s="172" t="s">
        <v>68</v>
      </c>
      <c r="T176" s="203">
        <f>COUNTIFS($T$129:$NU$129,"&gt;0",$T$130:$NU$130,$S$173,$T$131:$NU$131,T$173)</f>
        <v>0</v>
      </c>
      <c r="U176" s="203">
        <f t="shared" si="1179"/>
        <v>1</v>
      </c>
      <c r="V176" s="203">
        <f t="shared" ref="V176" si="1210">COUNTIFS($T$129:$NU$129,"&gt;0",$T$130:$NU$130,$S$173,$T$131:$NU$131,V$173)</f>
        <v>0</v>
      </c>
      <c r="W176" s="203">
        <f t="shared" si="1120"/>
        <v>1</v>
      </c>
      <c r="X176" s="203">
        <f t="shared" ref="X176" si="1211">COUNTIFS($T$129:$NU$129,"&gt;0",$T$130:$NU$130,$S$173,$T$131:$NU$131,X$173)</f>
        <v>0</v>
      </c>
      <c r="Y176" s="203">
        <f t="shared" si="1122"/>
        <v>1</v>
      </c>
      <c r="Z176" s="203">
        <f t="shared" ref="Z176" si="1212">COUNTIFS($T$129:$NU$129,"&gt;0",$T$130:$NU$130,$S$173,$T$131:$NU$131,Z$173)</f>
        <v>0</v>
      </c>
      <c r="AA176" s="203">
        <f t="shared" si="1124"/>
        <v>1</v>
      </c>
      <c r="AB176" s="203">
        <f t="shared" ref="AB176" si="1213">COUNTIFS($T$129:$NU$129,"&gt;0",$T$130:$NU$130,$S$173,$T$131:$NU$131,AB$173)</f>
        <v>0</v>
      </c>
      <c r="AC176" s="203">
        <f t="shared" si="1126"/>
        <v>1</v>
      </c>
      <c r="AD176" s="203">
        <f t="shared" ref="AD176" si="1214">COUNTIFS($T$129:$NU$129,"&gt;0",$T$130:$NU$130,$S$173,$T$131:$NU$131,AD$173)</f>
        <v>0</v>
      </c>
      <c r="AE176" s="203">
        <f t="shared" si="1128"/>
        <v>1</v>
      </c>
      <c r="AF176" s="203">
        <f t="shared" ref="AF176" si="1215">COUNTIFS($T$129:$NU$129,"&gt;0",$T$130:$NU$130,$S$173,$T$131:$NU$131,AF$173)</f>
        <v>0</v>
      </c>
      <c r="AG176" s="203">
        <f t="shared" si="1130"/>
        <v>1</v>
      </c>
      <c r="AH176" s="203">
        <f t="shared" ref="AH176" si="1216">COUNTIFS($T$129:$NU$129,"&gt;0",$T$130:$NU$130,$S$173,$T$131:$NU$131,AH$173)</f>
        <v>0</v>
      </c>
      <c r="AI176" s="203">
        <f t="shared" si="1132"/>
        <v>1</v>
      </c>
      <c r="AJ176" s="203">
        <f t="shared" ref="AJ176" si="1217">COUNTIFS($T$129:$NU$129,"&gt;0",$T$130:$NU$130,$S$173,$T$131:$NU$131,AJ$173)</f>
        <v>0</v>
      </c>
      <c r="AK176" s="203">
        <f t="shared" si="1134"/>
        <v>1</v>
      </c>
      <c r="AL176" s="203">
        <f t="shared" ref="AL176" si="1218">COUNTIFS($T$129:$NU$129,"&gt;0",$T$130:$NU$130,$S$173,$T$131:$NU$131,AL$173)</f>
        <v>0</v>
      </c>
      <c r="AM176" s="203">
        <f t="shared" si="1136"/>
        <v>1</v>
      </c>
      <c r="AN176" s="203">
        <f t="shared" ref="AN176" si="1219">COUNTIFS($T$129:$NU$129,"&gt;0",$T$130:$NU$130,$S$173,$T$131:$NU$131,AN$173)</f>
        <v>0</v>
      </c>
      <c r="AO176" s="203">
        <f t="shared" si="1138"/>
        <v>1</v>
      </c>
      <c r="AP176" s="203">
        <f t="shared" ref="AP176" si="1220">COUNTIFS($T$129:$NU$129,"&gt;0",$T$130:$NU$130,$S$173,$T$131:$NU$131,AP$173)</f>
        <v>0</v>
      </c>
      <c r="AQ176" s="203">
        <f t="shared" si="1140"/>
        <v>1</v>
      </c>
      <c r="AR176" s="203">
        <f t="shared" ref="AR176" si="1221">COUNTIFS($T$129:$NU$129,"&gt;0",$T$130:$NU$130,$S$173,$T$131:$NU$131,AR$173)</f>
        <v>0</v>
      </c>
      <c r="AS176" s="203">
        <f t="shared" si="1142"/>
        <v>1</v>
      </c>
      <c r="AT176" s="203">
        <f t="shared" ref="AT176" si="1222">COUNTIFS($T$129:$NU$129,"&gt;0",$T$130:$NU$130,$S$173,$T$131:$NU$131,AT$173)</f>
        <v>0</v>
      </c>
      <c r="AU176" s="203">
        <f t="shared" si="1144"/>
        <v>1</v>
      </c>
      <c r="AV176" s="203">
        <f t="shared" ref="AV176" si="1223">COUNTIFS($T$129:$NU$129,"&gt;0",$T$130:$NU$130,$S$173,$T$131:$NU$131,AV$173)</f>
        <v>0</v>
      </c>
      <c r="AW176" s="203">
        <f t="shared" si="1146"/>
        <v>1</v>
      </c>
      <c r="AX176" s="203">
        <f t="shared" ref="AX176" si="1224">COUNTIFS($T$129:$NU$129,"&gt;0",$T$130:$NU$130,$S$173,$T$131:$NU$131,AX$173)</f>
        <v>0</v>
      </c>
      <c r="AY176" s="203">
        <f t="shared" si="1148"/>
        <v>1</v>
      </c>
      <c r="AZ176" s="203">
        <f t="shared" ref="AZ176" si="1225">COUNTIFS($T$129:$NU$129,"&gt;0",$T$130:$NU$130,$S$173,$T$131:$NU$131,AZ$173)</f>
        <v>0</v>
      </c>
      <c r="BA176" s="203">
        <f t="shared" si="1150"/>
        <v>1</v>
      </c>
      <c r="BB176" s="203">
        <f t="shared" ref="BB176" si="1226">COUNTIFS($T$129:$NU$129,"&gt;0",$T$130:$NU$130,$S$173,$T$131:$NU$131,BB$173)</f>
        <v>0</v>
      </c>
      <c r="BC176" s="203">
        <f t="shared" si="1152"/>
        <v>1</v>
      </c>
      <c r="BD176" s="203">
        <f t="shared" ref="BD176" si="1227">COUNTIFS($T$129:$NU$129,"&gt;0",$T$130:$NU$130,$S$173,$T$131:$NU$131,BD$173)</f>
        <v>0</v>
      </c>
      <c r="BE176" s="203">
        <f t="shared" si="1154"/>
        <v>1</v>
      </c>
      <c r="BF176" s="203">
        <f t="shared" ref="BF176" si="1228">COUNTIFS($T$129:$NU$129,"&gt;0",$T$130:$NU$130,$S$173,$T$131:$NU$131,BF$173)</f>
        <v>0</v>
      </c>
      <c r="BG176" s="203">
        <f t="shared" si="1156"/>
        <v>1</v>
      </c>
      <c r="BH176" s="203">
        <f t="shared" ref="BH176" si="1229">COUNTIFS($T$129:$NU$129,"&gt;0",$T$130:$NU$130,$S$173,$T$131:$NU$131,BH$173)</f>
        <v>0</v>
      </c>
      <c r="BI176" s="203">
        <f t="shared" si="1158"/>
        <v>1</v>
      </c>
      <c r="BJ176" s="203">
        <f t="shared" ref="BJ176" si="1230">COUNTIFS($T$129:$NU$129,"&gt;0",$T$130:$NU$130,$S$173,$T$131:$NU$131,BJ$173)</f>
        <v>0</v>
      </c>
      <c r="BK176" s="203">
        <f t="shared" si="1160"/>
        <v>1</v>
      </c>
      <c r="BL176" s="203">
        <f t="shared" ref="BL176" si="1231">COUNTIFS($T$129:$NU$129,"&gt;0",$T$130:$NU$130,$S$173,$T$131:$NU$131,BL$173)</f>
        <v>0</v>
      </c>
      <c r="BM176" s="203">
        <f t="shared" si="1162"/>
        <v>1</v>
      </c>
      <c r="BN176" s="203">
        <f t="shared" ref="BN176" si="1232">COUNTIFS($T$129:$NU$129,"&gt;0",$T$130:$NU$130,$S$173,$T$131:$NU$131,BN$173)</f>
        <v>0</v>
      </c>
      <c r="BO176" s="203">
        <f t="shared" si="1164"/>
        <v>1</v>
      </c>
      <c r="BP176" s="203">
        <f t="shared" ref="BP176" si="1233">COUNTIFS($T$129:$NU$129,"&gt;0",$T$130:$NU$130,$S$173,$T$131:$NU$131,BP$173)</f>
        <v>0</v>
      </c>
      <c r="BQ176" s="203">
        <f t="shared" si="1166"/>
        <v>1</v>
      </c>
      <c r="BR176" s="203">
        <f t="shared" ref="BR176" si="1234">COUNTIFS($T$129:$NU$129,"&gt;0",$T$130:$NU$130,$S$173,$T$131:$NU$131,BR$173)</f>
        <v>0</v>
      </c>
      <c r="BS176" s="203">
        <f t="shared" si="1168"/>
        <v>1</v>
      </c>
      <c r="BT176" s="203">
        <f t="shared" ref="BT176" si="1235">COUNTIFS($T$129:$NU$129,"&gt;0",$T$130:$NU$130,$S$173,$T$131:$NU$131,BT$173)</f>
        <v>0</v>
      </c>
      <c r="BU176" s="203">
        <f t="shared" si="1170"/>
        <v>1</v>
      </c>
      <c r="BV176" s="203">
        <f t="shared" ref="BV176" si="1236">COUNTIFS($T$129:$NU$129,"&gt;0",$T$130:$NU$130,$S$173,$T$131:$NU$131,BV$173)</f>
        <v>0</v>
      </c>
      <c r="BW176" s="203">
        <f t="shared" si="1172"/>
        <v>1</v>
      </c>
      <c r="BX176" s="203">
        <f t="shared" ref="BX176" si="1237">COUNTIFS($T$129:$NU$129,"&gt;0",$T$130:$NU$130,$S$173,$T$131:$NU$131,BX$173)</f>
        <v>0</v>
      </c>
      <c r="BY176" s="203">
        <f t="shared" si="1174"/>
        <v>1</v>
      </c>
      <c r="BZ176" s="203">
        <f t="shared" ref="BZ176" si="1238">COUNTIFS($T$129:$NU$129,"&gt;0",$T$130:$NU$130,$S$173,$T$131:$NU$131,BZ$173)</f>
        <v>0</v>
      </c>
      <c r="CA176" s="203">
        <f t="shared" si="1176"/>
        <v>1</v>
      </c>
      <c r="CB176" s="203">
        <f t="shared" ref="CB176" si="1239">COUNTIFS($T$129:$NU$129,"&gt;0",$T$130:$NU$130,$S$173,$T$131:$NU$131,CB$173)</f>
        <v>0</v>
      </c>
      <c r="CC176" s="203">
        <f t="shared" si="1178"/>
        <v>1</v>
      </c>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c r="DT176" s="91"/>
      <c r="DU176" s="91"/>
      <c r="DV176" s="91"/>
      <c r="DW176" s="91"/>
      <c r="DX176" s="91"/>
      <c r="DY176" s="91"/>
      <c r="DZ176" s="91"/>
      <c r="EA176" s="91"/>
      <c r="EB176" s="91"/>
      <c r="EC176" s="91"/>
      <c r="ED176" s="91"/>
      <c r="EE176" s="91"/>
      <c r="EF176" s="91"/>
      <c r="EG176" s="91"/>
      <c r="EH176" s="91"/>
      <c r="EI176" s="91"/>
      <c r="EJ176" s="91"/>
      <c r="EK176" s="91"/>
      <c r="EL176" s="91"/>
      <c r="EM176" s="91"/>
      <c r="EN176" s="91"/>
      <c r="EO176" s="91"/>
      <c r="EP176" s="91"/>
      <c r="EQ176" s="91"/>
      <c r="ER176" s="91"/>
      <c r="ES176" s="91"/>
      <c r="ET176" s="91"/>
      <c r="EU176" s="91"/>
      <c r="EV176" s="91"/>
      <c r="EW176" s="91"/>
      <c r="EX176" s="91"/>
      <c r="EY176" s="91"/>
      <c r="EZ176" s="91"/>
      <c r="FA176" s="91"/>
      <c r="FB176" s="91"/>
      <c r="FC176" s="91"/>
      <c r="FD176" s="91"/>
      <c r="FE176" s="91"/>
      <c r="FF176" s="91"/>
      <c r="FG176" s="91"/>
      <c r="FH176" s="91"/>
      <c r="FI176" s="91"/>
      <c r="FJ176" s="91"/>
      <c r="FK176" s="91"/>
      <c r="FL176" s="91"/>
      <c r="FM176" s="91"/>
      <c r="FN176" s="91"/>
      <c r="FO176" s="91"/>
      <c r="FP176" s="91"/>
      <c r="FQ176" s="91"/>
      <c r="FR176" s="91"/>
      <c r="FS176" s="91"/>
      <c r="FT176" s="91"/>
      <c r="FU176" s="91"/>
      <c r="FV176" s="91"/>
      <c r="FW176" s="91"/>
      <c r="FX176" s="91"/>
      <c r="FY176" s="91"/>
      <c r="FZ176" s="91"/>
      <c r="GA176" s="91"/>
      <c r="GB176" s="91"/>
      <c r="GC176" s="91"/>
      <c r="GD176" s="91"/>
      <c r="GE176" s="91"/>
      <c r="GF176" s="91"/>
      <c r="GG176" s="91"/>
      <c r="GH176" s="91"/>
      <c r="GI176" s="91"/>
      <c r="GJ176" s="91"/>
      <c r="GK176" s="91"/>
      <c r="GL176" s="91"/>
      <c r="GM176" s="91"/>
      <c r="GN176" s="91"/>
      <c r="GO176" s="91"/>
      <c r="GP176" s="91"/>
      <c r="GQ176" s="91"/>
      <c r="GR176" s="91"/>
      <c r="GS176" s="91"/>
      <c r="GT176" s="91"/>
      <c r="GU176" s="91"/>
      <c r="GV176" s="91"/>
      <c r="GW176" s="91"/>
      <c r="GX176" s="91"/>
      <c r="GY176" s="91"/>
      <c r="GZ176" s="91"/>
      <c r="HA176" s="91"/>
      <c r="HB176" s="91"/>
      <c r="HC176" s="91"/>
      <c r="HD176" s="91"/>
      <c r="HE176" s="91"/>
      <c r="HF176" s="91"/>
      <c r="HG176" s="91"/>
      <c r="HH176" s="91"/>
      <c r="HI176" s="91"/>
      <c r="HJ176" s="91"/>
      <c r="HK176" s="91"/>
      <c r="HL176" s="91"/>
      <c r="HM176" s="91"/>
      <c r="HN176" s="91"/>
      <c r="HO176" s="91"/>
      <c r="HP176" s="91"/>
      <c r="HQ176" s="91"/>
      <c r="HR176" s="91"/>
      <c r="HS176" s="91"/>
      <c r="HT176" s="91"/>
      <c r="HU176" s="91"/>
      <c r="HV176" s="91"/>
      <c r="HW176" s="91"/>
      <c r="HX176" s="91"/>
      <c r="HY176" s="91"/>
      <c r="HZ176" s="91"/>
      <c r="IA176" s="91"/>
      <c r="IB176" s="91"/>
      <c r="IC176" s="91"/>
      <c r="ID176" s="91"/>
      <c r="IE176" s="91"/>
      <c r="IF176" s="91"/>
      <c r="IG176" s="91"/>
      <c r="IH176" s="91"/>
      <c r="II176" s="91"/>
      <c r="IJ176" s="91"/>
      <c r="IK176" s="91"/>
      <c r="IL176" s="91"/>
      <c r="IM176" s="91"/>
      <c r="IN176" s="91"/>
      <c r="IO176" s="91"/>
      <c r="IP176" s="91"/>
      <c r="IQ176" s="91"/>
      <c r="IR176" s="91"/>
      <c r="IS176" s="91"/>
      <c r="IT176" s="91"/>
      <c r="IU176" s="91"/>
      <c r="IV176" s="91"/>
      <c r="IW176" s="91"/>
      <c r="IX176" s="91"/>
      <c r="IY176" s="91"/>
      <c r="IZ176" s="91"/>
      <c r="JA176" s="91"/>
      <c r="JB176" s="91"/>
      <c r="JC176" s="91"/>
      <c r="JD176" s="91"/>
      <c r="JE176" s="91"/>
      <c r="JF176" s="91"/>
      <c r="JG176" s="91"/>
      <c r="JH176" s="91"/>
      <c r="JI176" s="91"/>
      <c r="JJ176" s="91"/>
      <c r="JK176" s="91"/>
      <c r="JL176" s="91"/>
      <c r="JM176" s="91"/>
      <c r="JN176" s="91"/>
      <c r="JO176" s="91"/>
      <c r="JP176" s="91"/>
      <c r="JQ176" s="91"/>
      <c r="JR176" s="91"/>
      <c r="JS176" s="91"/>
      <c r="JT176" s="91"/>
      <c r="JU176" s="91"/>
      <c r="JV176" s="91"/>
      <c r="JW176" s="91"/>
      <c r="JX176" s="91"/>
      <c r="JY176" s="91"/>
      <c r="JZ176" s="91"/>
      <c r="KA176" s="91"/>
      <c r="KB176" s="91"/>
      <c r="KC176" s="91"/>
      <c r="KD176" s="91"/>
      <c r="KE176" s="91"/>
      <c r="KF176" s="91"/>
      <c r="KG176" s="91"/>
      <c r="KH176" s="91"/>
      <c r="KI176" s="91"/>
      <c r="KJ176" s="91"/>
      <c r="KK176" s="91"/>
      <c r="KL176" s="91"/>
      <c r="KM176" s="91"/>
      <c r="KN176" s="91"/>
      <c r="KO176" s="91"/>
      <c r="KP176" s="91"/>
      <c r="KQ176" s="91"/>
      <c r="KR176" s="91"/>
      <c r="KS176" s="91"/>
      <c r="KT176" s="91"/>
      <c r="KU176" s="91"/>
      <c r="KV176" s="91"/>
      <c r="KW176" s="91"/>
      <c r="KX176" s="91"/>
      <c r="KY176" s="91"/>
      <c r="KZ176" s="91"/>
      <c r="LA176" s="91"/>
      <c r="LB176" s="91"/>
      <c r="LC176" s="91"/>
      <c r="LD176" s="91"/>
      <c r="LE176" s="91"/>
      <c r="LF176" s="91"/>
      <c r="LG176" s="91"/>
      <c r="LH176" s="91"/>
      <c r="LI176" s="91"/>
      <c r="LJ176" s="91"/>
      <c r="LK176" s="91"/>
      <c r="LL176" s="91"/>
      <c r="LM176" s="91"/>
      <c r="LN176" s="91"/>
      <c r="LO176" s="91"/>
      <c r="LP176" s="91"/>
      <c r="LQ176" s="91"/>
      <c r="LR176" s="91"/>
      <c r="LS176" s="91"/>
      <c r="LT176" s="91"/>
      <c r="LU176" s="91"/>
      <c r="LV176" s="91"/>
      <c r="LW176" s="91"/>
      <c r="LX176" s="91"/>
      <c r="LY176" s="91"/>
      <c r="LZ176" s="91"/>
      <c r="MA176" s="91"/>
      <c r="MB176" s="91"/>
      <c r="MC176" s="91"/>
      <c r="MD176" s="91"/>
      <c r="ME176" s="91"/>
      <c r="MF176" s="91"/>
      <c r="MG176" s="91"/>
      <c r="MH176" s="91"/>
      <c r="MI176" s="91"/>
      <c r="MJ176" s="91"/>
      <c r="MK176" s="91"/>
      <c r="ML176" s="91"/>
      <c r="MM176" s="91"/>
      <c r="MN176" s="91"/>
      <c r="MO176" s="91"/>
      <c r="MP176" s="91"/>
      <c r="MQ176" s="91"/>
      <c r="MR176" s="91"/>
      <c r="MS176" s="91"/>
      <c r="MT176" s="91"/>
      <c r="MU176" s="91"/>
      <c r="MV176" s="91"/>
      <c r="MW176" s="91"/>
      <c r="MX176" s="91"/>
      <c r="MY176" s="91"/>
      <c r="MZ176" s="91"/>
      <c r="NA176" s="91"/>
      <c r="NB176" s="91"/>
      <c r="NC176" s="91"/>
      <c r="ND176" s="91"/>
      <c r="NE176" s="91"/>
      <c r="NF176" s="91"/>
      <c r="NG176" s="91"/>
      <c r="NH176" s="91"/>
      <c r="NI176" s="91"/>
      <c r="NJ176" s="91"/>
      <c r="NK176" s="91"/>
      <c r="NL176" s="91"/>
      <c r="NM176" s="91"/>
      <c r="NN176" s="91"/>
      <c r="NO176" s="91"/>
      <c r="NP176" s="91"/>
      <c r="NQ176" s="91"/>
      <c r="NR176" s="91"/>
      <c r="NS176" s="91"/>
      <c r="NT176" s="91"/>
      <c r="NU176" s="91"/>
    </row>
    <row r="177" spans="13:385" s="7" customFormat="1" ht="12.95" customHeight="1" x14ac:dyDescent="0.2">
      <c r="M177" s="91"/>
      <c r="N177" s="91"/>
      <c r="O177" s="91"/>
      <c r="P177" s="91"/>
      <c r="Q177" s="91"/>
      <c r="R177" s="6"/>
      <c r="S177" s="172" t="s">
        <v>69</v>
      </c>
      <c r="T177" s="203">
        <f>COUNTIFS($T$135:$NU$135,"&gt;0",$T$136:$NU$136,$S$173,$T$137:$NU$137,T$173)</f>
        <v>0</v>
      </c>
      <c r="U177" s="203">
        <f t="shared" si="1179"/>
        <v>1</v>
      </c>
      <c r="V177" s="203">
        <f t="shared" ref="V177" si="1240">COUNTIFS($T$135:$NU$135,"&gt;0",$T$136:$NU$136,$S$173,$T$137:$NU$137,V$173)</f>
        <v>0</v>
      </c>
      <c r="W177" s="203">
        <f t="shared" si="1120"/>
        <v>1</v>
      </c>
      <c r="X177" s="203">
        <f t="shared" ref="X177" si="1241">COUNTIFS($T$135:$NU$135,"&gt;0",$T$136:$NU$136,$S$173,$T$137:$NU$137,X$173)</f>
        <v>0</v>
      </c>
      <c r="Y177" s="203">
        <f t="shared" si="1122"/>
        <v>1</v>
      </c>
      <c r="Z177" s="203">
        <f t="shared" ref="Z177" si="1242">COUNTIFS($T$135:$NU$135,"&gt;0",$T$136:$NU$136,$S$173,$T$137:$NU$137,Z$173)</f>
        <v>0</v>
      </c>
      <c r="AA177" s="203">
        <f t="shared" si="1124"/>
        <v>1</v>
      </c>
      <c r="AB177" s="203">
        <f t="shared" ref="AB177" si="1243">COUNTIFS($T$135:$NU$135,"&gt;0",$T$136:$NU$136,$S$173,$T$137:$NU$137,AB$173)</f>
        <v>0</v>
      </c>
      <c r="AC177" s="203">
        <f t="shared" si="1126"/>
        <v>1</v>
      </c>
      <c r="AD177" s="203">
        <f t="shared" ref="AD177" si="1244">COUNTIFS($T$135:$NU$135,"&gt;0",$T$136:$NU$136,$S$173,$T$137:$NU$137,AD$173)</f>
        <v>0</v>
      </c>
      <c r="AE177" s="203">
        <f t="shared" si="1128"/>
        <v>1</v>
      </c>
      <c r="AF177" s="203">
        <f t="shared" ref="AF177" si="1245">COUNTIFS($T$135:$NU$135,"&gt;0",$T$136:$NU$136,$S$173,$T$137:$NU$137,AF$173)</f>
        <v>0</v>
      </c>
      <c r="AG177" s="203">
        <f t="shared" si="1130"/>
        <v>1</v>
      </c>
      <c r="AH177" s="203">
        <f t="shared" ref="AH177" si="1246">COUNTIFS($T$135:$NU$135,"&gt;0",$T$136:$NU$136,$S$173,$T$137:$NU$137,AH$173)</f>
        <v>0</v>
      </c>
      <c r="AI177" s="203">
        <f t="shared" si="1132"/>
        <v>1</v>
      </c>
      <c r="AJ177" s="203">
        <f t="shared" ref="AJ177" si="1247">COUNTIFS($T$135:$NU$135,"&gt;0",$T$136:$NU$136,$S$173,$T$137:$NU$137,AJ$173)</f>
        <v>0</v>
      </c>
      <c r="AK177" s="203">
        <f t="shared" si="1134"/>
        <v>1</v>
      </c>
      <c r="AL177" s="203">
        <f t="shared" ref="AL177" si="1248">COUNTIFS($T$135:$NU$135,"&gt;0",$T$136:$NU$136,$S$173,$T$137:$NU$137,AL$173)</f>
        <v>0</v>
      </c>
      <c r="AM177" s="203">
        <f t="shared" si="1136"/>
        <v>1</v>
      </c>
      <c r="AN177" s="203">
        <f t="shared" ref="AN177" si="1249">COUNTIFS($T$135:$NU$135,"&gt;0",$T$136:$NU$136,$S$173,$T$137:$NU$137,AN$173)</f>
        <v>0</v>
      </c>
      <c r="AO177" s="203">
        <f t="shared" si="1138"/>
        <v>1</v>
      </c>
      <c r="AP177" s="203">
        <f t="shared" ref="AP177" si="1250">COUNTIFS($T$135:$NU$135,"&gt;0",$T$136:$NU$136,$S$173,$T$137:$NU$137,AP$173)</f>
        <v>0</v>
      </c>
      <c r="AQ177" s="203">
        <f t="shared" si="1140"/>
        <v>1</v>
      </c>
      <c r="AR177" s="203">
        <f t="shared" ref="AR177" si="1251">COUNTIFS($T$135:$NU$135,"&gt;0",$T$136:$NU$136,$S$173,$T$137:$NU$137,AR$173)</f>
        <v>0</v>
      </c>
      <c r="AS177" s="203">
        <f t="shared" si="1142"/>
        <v>1</v>
      </c>
      <c r="AT177" s="203">
        <f t="shared" ref="AT177" si="1252">COUNTIFS($T$135:$NU$135,"&gt;0",$T$136:$NU$136,$S$173,$T$137:$NU$137,AT$173)</f>
        <v>0</v>
      </c>
      <c r="AU177" s="203">
        <f t="shared" si="1144"/>
        <v>1</v>
      </c>
      <c r="AV177" s="203">
        <f t="shared" ref="AV177" si="1253">COUNTIFS($T$135:$NU$135,"&gt;0",$T$136:$NU$136,$S$173,$T$137:$NU$137,AV$173)</f>
        <v>0</v>
      </c>
      <c r="AW177" s="203">
        <f t="shared" si="1146"/>
        <v>1</v>
      </c>
      <c r="AX177" s="203">
        <f t="shared" ref="AX177" si="1254">COUNTIFS($T$135:$NU$135,"&gt;0",$T$136:$NU$136,$S$173,$T$137:$NU$137,AX$173)</f>
        <v>0</v>
      </c>
      <c r="AY177" s="203">
        <f t="shared" si="1148"/>
        <v>1</v>
      </c>
      <c r="AZ177" s="203">
        <f t="shared" ref="AZ177" si="1255">COUNTIFS($T$135:$NU$135,"&gt;0",$T$136:$NU$136,$S$173,$T$137:$NU$137,AZ$173)</f>
        <v>0</v>
      </c>
      <c r="BA177" s="203">
        <f t="shared" si="1150"/>
        <v>1</v>
      </c>
      <c r="BB177" s="203">
        <f t="shared" ref="BB177" si="1256">COUNTIFS($T$135:$NU$135,"&gt;0",$T$136:$NU$136,$S$173,$T$137:$NU$137,BB$173)</f>
        <v>0</v>
      </c>
      <c r="BC177" s="203">
        <f t="shared" si="1152"/>
        <v>1</v>
      </c>
      <c r="BD177" s="203">
        <f t="shared" ref="BD177" si="1257">COUNTIFS($T$135:$NU$135,"&gt;0",$T$136:$NU$136,$S$173,$T$137:$NU$137,BD$173)</f>
        <v>0</v>
      </c>
      <c r="BE177" s="203">
        <f t="shared" si="1154"/>
        <v>1</v>
      </c>
      <c r="BF177" s="203">
        <f t="shared" ref="BF177" si="1258">COUNTIFS($T$135:$NU$135,"&gt;0",$T$136:$NU$136,$S$173,$T$137:$NU$137,BF$173)</f>
        <v>0</v>
      </c>
      <c r="BG177" s="203">
        <f t="shared" si="1156"/>
        <v>1</v>
      </c>
      <c r="BH177" s="203">
        <f t="shared" ref="BH177" si="1259">COUNTIFS($T$135:$NU$135,"&gt;0",$T$136:$NU$136,$S$173,$T$137:$NU$137,BH$173)</f>
        <v>0</v>
      </c>
      <c r="BI177" s="203">
        <f t="shared" si="1158"/>
        <v>1</v>
      </c>
      <c r="BJ177" s="203">
        <f t="shared" ref="BJ177" si="1260">COUNTIFS($T$135:$NU$135,"&gt;0",$T$136:$NU$136,$S$173,$T$137:$NU$137,BJ$173)</f>
        <v>0</v>
      </c>
      <c r="BK177" s="203">
        <f t="shared" si="1160"/>
        <v>1</v>
      </c>
      <c r="BL177" s="203">
        <f t="shared" ref="BL177" si="1261">COUNTIFS($T$135:$NU$135,"&gt;0",$T$136:$NU$136,$S$173,$T$137:$NU$137,BL$173)</f>
        <v>0</v>
      </c>
      <c r="BM177" s="203">
        <f t="shared" si="1162"/>
        <v>1</v>
      </c>
      <c r="BN177" s="203">
        <f t="shared" ref="BN177" si="1262">COUNTIFS($T$135:$NU$135,"&gt;0",$T$136:$NU$136,$S$173,$T$137:$NU$137,BN$173)</f>
        <v>0</v>
      </c>
      <c r="BO177" s="203">
        <f t="shared" si="1164"/>
        <v>1</v>
      </c>
      <c r="BP177" s="203">
        <f t="shared" ref="BP177" si="1263">COUNTIFS($T$135:$NU$135,"&gt;0",$T$136:$NU$136,$S$173,$T$137:$NU$137,BP$173)</f>
        <v>0</v>
      </c>
      <c r="BQ177" s="203">
        <f t="shared" si="1166"/>
        <v>1</v>
      </c>
      <c r="BR177" s="203">
        <f t="shared" ref="BR177" si="1264">COUNTIFS($T$135:$NU$135,"&gt;0",$T$136:$NU$136,$S$173,$T$137:$NU$137,BR$173)</f>
        <v>0</v>
      </c>
      <c r="BS177" s="203">
        <f t="shared" si="1168"/>
        <v>1</v>
      </c>
      <c r="BT177" s="203">
        <f t="shared" ref="BT177" si="1265">COUNTIFS($T$135:$NU$135,"&gt;0",$T$136:$NU$136,$S$173,$T$137:$NU$137,BT$173)</f>
        <v>0</v>
      </c>
      <c r="BU177" s="203">
        <f t="shared" si="1170"/>
        <v>1</v>
      </c>
      <c r="BV177" s="203">
        <f t="shared" ref="BV177" si="1266">COUNTIFS($T$135:$NU$135,"&gt;0",$T$136:$NU$136,$S$173,$T$137:$NU$137,BV$173)</f>
        <v>0</v>
      </c>
      <c r="BW177" s="203">
        <f t="shared" si="1172"/>
        <v>1</v>
      </c>
      <c r="BX177" s="203">
        <f t="shared" ref="BX177" si="1267">COUNTIFS($T$135:$NU$135,"&gt;0",$T$136:$NU$136,$S$173,$T$137:$NU$137,BX$173)</f>
        <v>0</v>
      </c>
      <c r="BY177" s="203">
        <f t="shared" si="1174"/>
        <v>1</v>
      </c>
      <c r="BZ177" s="203">
        <f t="shared" ref="BZ177" si="1268">COUNTIFS($T$135:$NU$135,"&gt;0",$T$136:$NU$136,$S$173,$T$137:$NU$137,BZ$173)</f>
        <v>0</v>
      </c>
      <c r="CA177" s="203">
        <f t="shared" si="1176"/>
        <v>1</v>
      </c>
      <c r="CB177" s="203">
        <f t="shared" ref="CB177" si="1269">COUNTIFS($T$135:$NU$135,"&gt;0",$T$136:$NU$136,$S$173,$T$137:$NU$137,CB$173)</f>
        <v>0</v>
      </c>
      <c r="CC177" s="203">
        <f t="shared" si="1178"/>
        <v>1</v>
      </c>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c r="DT177" s="91"/>
      <c r="DU177" s="91"/>
      <c r="DV177" s="91"/>
      <c r="DW177" s="91"/>
      <c r="DX177" s="91"/>
      <c r="DY177" s="91"/>
      <c r="DZ177" s="91"/>
      <c r="EA177" s="91"/>
      <c r="EB177" s="91"/>
      <c r="EC177" s="91"/>
      <c r="ED177" s="91"/>
      <c r="EE177" s="91"/>
      <c r="EF177" s="91"/>
      <c r="EG177" s="91"/>
      <c r="EH177" s="91"/>
      <c r="EI177" s="91"/>
      <c r="EJ177" s="91"/>
      <c r="EK177" s="91"/>
      <c r="EL177" s="91"/>
      <c r="EM177" s="91"/>
      <c r="EN177" s="91"/>
      <c r="EO177" s="91"/>
      <c r="EP177" s="91"/>
      <c r="EQ177" s="91"/>
      <c r="ER177" s="91"/>
      <c r="ES177" s="91"/>
      <c r="ET177" s="91"/>
      <c r="EU177" s="91"/>
      <c r="EV177" s="91"/>
      <c r="EW177" s="91"/>
      <c r="EX177" s="91"/>
      <c r="EY177" s="91"/>
      <c r="EZ177" s="91"/>
      <c r="FA177" s="91"/>
      <c r="FB177" s="91"/>
      <c r="FC177" s="91"/>
      <c r="FD177" s="91"/>
      <c r="FE177" s="91"/>
      <c r="FF177" s="91"/>
      <c r="FG177" s="91"/>
      <c r="FH177" s="91"/>
      <c r="FI177" s="91"/>
      <c r="FJ177" s="91"/>
      <c r="FK177" s="91"/>
      <c r="FL177" s="91"/>
      <c r="FM177" s="91"/>
      <c r="FN177" s="91"/>
      <c r="FO177" s="91"/>
      <c r="FP177" s="91"/>
      <c r="FQ177" s="91"/>
      <c r="FR177" s="91"/>
      <c r="FS177" s="91"/>
      <c r="FT177" s="91"/>
      <c r="FU177" s="91"/>
      <c r="FV177" s="91"/>
      <c r="FW177" s="91"/>
      <c r="FX177" s="91"/>
      <c r="FY177" s="91"/>
      <c r="FZ177" s="91"/>
      <c r="GA177" s="91"/>
      <c r="GB177" s="91"/>
      <c r="GC177" s="91"/>
      <c r="GD177" s="91"/>
      <c r="GE177" s="91"/>
      <c r="GF177" s="91"/>
      <c r="GG177" s="91"/>
      <c r="GH177" s="91"/>
      <c r="GI177" s="91"/>
      <c r="GJ177" s="91"/>
      <c r="GK177" s="91"/>
      <c r="GL177" s="91"/>
      <c r="GM177" s="91"/>
      <c r="GN177" s="91"/>
      <c r="GO177" s="91"/>
      <c r="GP177" s="91"/>
      <c r="GQ177" s="91"/>
      <c r="GR177" s="91"/>
      <c r="GS177" s="91"/>
      <c r="GT177" s="91"/>
      <c r="GU177" s="91"/>
      <c r="GV177" s="91"/>
      <c r="GW177" s="91"/>
      <c r="GX177" s="91"/>
      <c r="GY177" s="91"/>
      <c r="GZ177" s="91"/>
      <c r="HA177" s="91"/>
      <c r="HB177" s="91"/>
      <c r="HC177" s="91"/>
      <c r="HD177" s="91"/>
      <c r="HE177" s="91"/>
      <c r="HF177" s="91"/>
      <c r="HG177" s="91"/>
      <c r="HH177" s="91"/>
      <c r="HI177" s="91"/>
      <c r="HJ177" s="91"/>
      <c r="HK177" s="91"/>
      <c r="HL177" s="91"/>
      <c r="HM177" s="91"/>
      <c r="HN177" s="91"/>
      <c r="HO177" s="91"/>
      <c r="HP177" s="91"/>
      <c r="HQ177" s="91"/>
      <c r="HR177" s="91"/>
      <c r="HS177" s="91"/>
      <c r="HT177" s="91"/>
      <c r="HU177" s="91"/>
      <c r="HV177" s="91"/>
      <c r="HW177" s="91"/>
      <c r="HX177" s="91"/>
      <c r="HY177" s="91"/>
      <c r="HZ177" s="91"/>
      <c r="IA177" s="91"/>
      <c r="IB177" s="91"/>
      <c r="IC177" s="91"/>
      <c r="ID177" s="91"/>
      <c r="IE177" s="91"/>
      <c r="IF177" s="91"/>
      <c r="IG177" s="91"/>
      <c r="IH177" s="91"/>
      <c r="II177" s="91"/>
      <c r="IJ177" s="91"/>
      <c r="IK177" s="91"/>
      <c r="IL177" s="91"/>
      <c r="IM177" s="91"/>
      <c r="IN177" s="91"/>
      <c r="IO177" s="91"/>
      <c r="IP177" s="91"/>
      <c r="IQ177" s="91"/>
      <c r="IR177" s="91"/>
      <c r="IS177" s="91"/>
      <c r="IT177" s="91"/>
      <c r="IU177" s="91"/>
      <c r="IV177" s="91"/>
      <c r="IW177" s="91"/>
      <c r="IX177" s="91"/>
      <c r="IY177" s="91"/>
      <c r="IZ177" s="91"/>
      <c r="JA177" s="91"/>
      <c r="JB177" s="91"/>
      <c r="JC177" s="91"/>
      <c r="JD177" s="91"/>
      <c r="JE177" s="91"/>
      <c r="JF177" s="91"/>
      <c r="JG177" s="91"/>
      <c r="JH177" s="91"/>
      <c r="JI177" s="91"/>
      <c r="JJ177" s="91"/>
      <c r="JK177" s="91"/>
      <c r="JL177" s="91"/>
      <c r="JM177" s="91"/>
      <c r="JN177" s="91"/>
      <c r="JO177" s="91"/>
      <c r="JP177" s="91"/>
      <c r="JQ177" s="91"/>
      <c r="JR177" s="91"/>
      <c r="JS177" s="91"/>
      <c r="JT177" s="91"/>
      <c r="JU177" s="91"/>
      <c r="JV177" s="91"/>
      <c r="JW177" s="91"/>
      <c r="JX177" s="91"/>
      <c r="JY177" s="91"/>
      <c r="JZ177" s="91"/>
      <c r="KA177" s="91"/>
      <c r="KB177" s="91"/>
      <c r="KC177" s="91"/>
      <c r="KD177" s="91"/>
      <c r="KE177" s="91"/>
      <c r="KF177" s="91"/>
      <c r="KG177" s="91"/>
      <c r="KH177" s="91"/>
      <c r="KI177" s="91"/>
      <c r="KJ177" s="91"/>
      <c r="KK177" s="91"/>
      <c r="KL177" s="91"/>
      <c r="KM177" s="91"/>
      <c r="KN177" s="91"/>
      <c r="KO177" s="91"/>
      <c r="KP177" s="91"/>
      <c r="KQ177" s="91"/>
      <c r="KR177" s="91"/>
      <c r="KS177" s="91"/>
      <c r="KT177" s="91"/>
      <c r="KU177" s="91"/>
      <c r="KV177" s="91"/>
      <c r="KW177" s="91"/>
      <c r="KX177" s="91"/>
      <c r="KY177" s="91"/>
      <c r="KZ177" s="91"/>
      <c r="LA177" s="91"/>
      <c r="LB177" s="91"/>
      <c r="LC177" s="91"/>
      <c r="LD177" s="91"/>
      <c r="LE177" s="91"/>
      <c r="LF177" s="91"/>
      <c r="LG177" s="91"/>
      <c r="LH177" s="91"/>
      <c r="LI177" s="91"/>
      <c r="LJ177" s="91"/>
      <c r="LK177" s="91"/>
      <c r="LL177" s="91"/>
      <c r="LM177" s="91"/>
      <c r="LN177" s="91"/>
      <c r="LO177" s="91"/>
      <c r="LP177" s="91"/>
      <c r="LQ177" s="91"/>
      <c r="LR177" s="91"/>
      <c r="LS177" s="91"/>
      <c r="LT177" s="91"/>
      <c r="LU177" s="91"/>
      <c r="LV177" s="91"/>
      <c r="LW177" s="91"/>
      <c r="LX177" s="91"/>
      <c r="LY177" s="91"/>
      <c r="LZ177" s="91"/>
      <c r="MA177" s="91"/>
      <c r="MB177" s="91"/>
      <c r="MC177" s="91"/>
      <c r="MD177" s="91"/>
      <c r="ME177" s="91"/>
      <c r="MF177" s="91"/>
      <c r="MG177" s="91"/>
      <c r="MH177" s="91"/>
      <c r="MI177" s="91"/>
      <c r="MJ177" s="91"/>
      <c r="MK177" s="91"/>
      <c r="ML177" s="91"/>
      <c r="MM177" s="91"/>
      <c r="MN177" s="91"/>
      <c r="MO177" s="91"/>
      <c r="MP177" s="91"/>
      <c r="MQ177" s="91"/>
      <c r="MR177" s="91"/>
      <c r="MS177" s="91"/>
      <c r="MT177" s="91"/>
      <c r="MU177" s="91"/>
      <c r="MV177" s="91"/>
      <c r="MW177" s="91"/>
      <c r="MX177" s="91"/>
      <c r="MY177" s="91"/>
      <c r="MZ177" s="91"/>
      <c r="NA177" s="91"/>
      <c r="NB177" s="91"/>
      <c r="NC177" s="91"/>
      <c r="ND177" s="91"/>
      <c r="NE177" s="91"/>
      <c r="NF177" s="91"/>
      <c r="NG177" s="91"/>
      <c r="NH177" s="91"/>
      <c r="NI177" s="91"/>
      <c r="NJ177" s="91"/>
      <c r="NK177" s="91"/>
      <c r="NL177" s="91"/>
      <c r="NM177" s="91"/>
      <c r="NN177" s="91"/>
      <c r="NO177" s="91"/>
      <c r="NP177" s="91"/>
      <c r="NQ177" s="91"/>
      <c r="NR177" s="91"/>
      <c r="NS177" s="91"/>
      <c r="NT177" s="91"/>
      <c r="NU177" s="91"/>
    </row>
    <row r="178" spans="13:385" s="7" customFormat="1" ht="12.95" customHeight="1" x14ac:dyDescent="0.2">
      <c r="M178" s="91"/>
      <c r="N178" s="91"/>
      <c r="O178" s="91"/>
      <c r="P178" s="91"/>
      <c r="Q178" s="91"/>
      <c r="R178" s="6"/>
      <c r="S178" s="172" t="s">
        <v>70</v>
      </c>
      <c r="T178" s="203">
        <f>COUNTIFS($T$141:$NU$141,"&gt;0",$T$142:$NU$142,$S$173,$T$143:$NU$143,T$173)</f>
        <v>0</v>
      </c>
      <c r="U178" s="203">
        <f t="shared" si="1179"/>
        <v>1</v>
      </c>
      <c r="V178" s="203">
        <f t="shared" ref="V178" si="1270">COUNTIFS($T$141:$NU$141,"&gt;0",$T$142:$NU$142,$S$173,$T$143:$NU$143,V$173)</f>
        <v>0</v>
      </c>
      <c r="W178" s="203">
        <f t="shared" si="1120"/>
        <v>1</v>
      </c>
      <c r="X178" s="203">
        <f t="shared" ref="X178" si="1271">COUNTIFS($T$141:$NU$141,"&gt;0",$T$142:$NU$142,$S$173,$T$143:$NU$143,X$173)</f>
        <v>0</v>
      </c>
      <c r="Y178" s="203">
        <f t="shared" si="1122"/>
        <v>1</v>
      </c>
      <c r="Z178" s="203">
        <f t="shared" ref="Z178" si="1272">COUNTIFS($T$141:$NU$141,"&gt;0",$T$142:$NU$142,$S$173,$T$143:$NU$143,Z$173)</f>
        <v>0</v>
      </c>
      <c r="AA178" s="203">
        <f t="shared" si="1124"/>
        <v>1</v>
      </c>
      <c r="AB178" s="203">
        <f t="shared" ref="AB178" si="1273">COUNTIFS($T$141:$NU$141,"&gt;0",$T$142:$NU$142,$S$173,$T$143:$NU$143,AB$173)</f>
        <v>0</v>
      </c>
      <c r="AC178" s="203">
        <f t="shared" si="1126"/>
        <v>1</v>
      </c>
      <c r="AD178" s="203">
        <f t="shared" ref="AD178" si="1274">COUNTIFS($T$141:$NU$141,"&gt;0",$T$142:$NU$142,$S$173,$T$143:$NU$143,AD$173)</f>
        <v>0</v>
      </c>
      <c r="AE178" s="203">
        <f t="shared" si="1128"/>
        <v>1</v>
      </c>
      <c r="AF178" s="203">
        <f t="shared" ref="AF178" si="1275">COUNTIFS($T$141:$NU$141,"&gt;0",$T$142:$NU$142,$S$173,$T$143:$NU$143,AF$173)</f>
        <v>0</v>
      </c>
      <c r="AG178" s="203">
        <f t="shared" si="1130"/>
        <v>1</v>
      </c>
      <c r="AH178" s="203">
        <f t="shared" ref="AH178" si="1276">COUNTIFS($T$141:$NU$141,"&gt;0",$T$142:$NU$142,$S$173,$T$143:$NU$143,AH$173)</f>
        <v>0</v>
      </c>
      <c r="AI178" s="203">
        <f t="shared" si="1132"/>
        <v>1</v>
      </c>
      <c r="AJ178" s="203">
        <f t="shared" ref="AJ178" si="1277">COUNTIFS($T$141:$NU$141,"&gt;0",$T$142:$NU$142,$S$173,$T$143:$NU$143,AJ$173)</f>
        <v>0</v>
      </c>
      <c r="AK178" s="203">
        <f t="shared" si="1134"/>
        <v>1</v>
      </c>
      <c r="AL178" s="203">
        <f t="shared" ref="AL178" si="1278">COUNTIFS($T$141:$NU$141,"&gt;0",$T$142:$NU$142,$S$173,$T$143:$NU$143,AL$173)</f>
        <v>0</v>
      </c>
      <c r="AM178" s="203">
        <f t="shared" si="1136"/>
        <v>1</v>
      </c>
      <c r="AN178" s="203">
        <f t="shared" ref="AN178" si="1279">COUNTIFS($T$141:$NU$141,"&gt;0",$T$142:$NU$142,$S$173,$T$143:$NU$143,AN$173)</f>
        <v>0</v>
      </c>
      <c r="AO178" s="203">
        <f t="shared" si="1138"/>
        <v>1</v>
      </c>
      <c r="AP178" s="203">
        <f t="shared" ref="AP178" si="1280">COUNTIFS($T$141:$NU$141,"&gt;0",$T$142:$NU$142,$S$173,$T$143:$NU$143,AP$173)</f>
        <v>0</v>
      </c>
      <c r="AQ178" s="203">
        <f t="shared" si="1140"/>
        <v>1</v>
      </c>
      <c r="AR178" s="203">
        <f t="shared" ref="AR178" si="1281">COUNTIFS($T$141:$NU$141,"&gt;0",$T$142:$NU$142,$S$173,$T$143:$NU$143,AR$173)</f>
        <v>0</v>
      </c>
      <c r="AS178" s="203">
        <f t="shared" si="1142"/>
        <v>1</v>
      </c>
      <c r="AT178" s="203">
        <f t="shared" ref="AT178" si="1282">COUNTIFS($T$141:$NU$141,"&gt;0",$T$142:$NU$142,$S$173,$T$143:$NU$143,AT$173)</f>
        <v>0</v>
      </c>
      <c r="AU178" s="203">
        <f t="shared" si="1144"/>
        <v>1</v>
      </c>
      <c r="AV178" s="203">
        <f t="shared" ref="AV178" si="1283">COUNTIFS($T$141:$NU$141,"&gt;0",$T$142:$NU$142,$S$173,$T$143:$NU$143,AV$173)</f>
        <v>0</v>
      </c>
      <c r="AW178" s="203">
        <f t="shared" si="1146"/>
        <v>1</v>
      </c>
      <c r="AX178" s="203">
        <f t="shared" ref="AX178" si="1284">COUNTIFS($T$141:$NU$141,"&gt;0",$T$142:$NU$142,$S$173,$T$143:$NU$143,AX$173)</f>
        <v>0</v>
      </c>
      <c r="AY178" s="203">
        <f t="shared" si="1148"/>
        <v>1</v>
      </c>
      <c r="AZ178" s="203">
        <f t="shared" ref="AZ178" si="1285">COUNTIFS($T$141:$NU$141,"&gt;0",$T$142:$NU$142,$S$173,$T$143:$NU$143,AZ$173)</f>
        <v>0</v>
      </c>
      <c r="BA178" s="203">
        <f t="shared" si="1150"/>
        <v>1</v>
      </c>
      <c r="BB178" s="203">
        <f t="shared" ref="BB178" si="1286">COUNTIFS($T$141:$NU$141,"&gt;0",$T$142:$NU$142,$S$173,$T$143:$NU$143,BB$173)</f>
        <v>0</v>
      </c>
      <c r="BC178" s="203">
        <f t="shared" si="1152"/>
        <v>1</v>
      </c>
      <c r="BD178" s="203">
        <f t="shared" ref="BD178" si="1287">COUNTIFS($T$141:$NU$141,"&gt;0",$T$142:$NU$142,$S$173,$T$143:$NU$143,BD$173)</f>
        <v>0</v>
      </c>
      <c r="BE178" s="203">
        <f t="shared" si="1154"/>
        <v>1</v>
      </c>
      <c r="BF178" s="203">
        <f t="shared" ref="BF178" si="1288">COUNTIFS($T$141:$NU$141,"&gt;0",$T$142:$NU$142,$S$173,$T$143:$NU$143,BF$173)</f>
        <v>0</v>
      </c>
      <c r="BG178" s="203">
        <f t="shared" si="1156"/>
        <v>1</v>
      </c>
      <c r="BH178" s="203">
        <f t="shared" ref="BH178" si="1289">COUNTIFS($T$141:$NU$141,"&gt;0",$T$142:$NU$142,$S$173,$T$143:$NU$143,BH$173)</f>
        <v>0</v>
      </c>
      <c r="BI178" s="203">
        <f t="shared" si="1158"/>
        <v>1</v>
      </c>
      <c r="BJ178" s="203">
        <f t="shared" ref="BJ178" si="1290">COUNTIFS($T$141:$NU$141,"&gt;0",$T$142:$NU$142,$S$173,$T$143:$NU$143,BJ$173)</f>
        <v>0</v>
      </c>
      <c r="BK178" s="203">
        <f t="shared" si="1160"/>
        <v>1</v>
      </c>
      <c r="BL178" s="203">
        <f t="shared" ref="BL178" si="1291">COUNTIFS($T$141:$NU$141,"&gt;0",$T$142:$NU$142,$S$173,$T$143:$NU$143,BL$173)</f>
        <v>0</v>
      </c>
      <c r="BM178" s="203">
        <f t="shared" si="1162"/>
        <v>1</v>
      </c>
      <c r="BN178" s="203">
        <f t="shared" ref="BN178" si="1292">COUNTIFS($T$141:$NU$141,"&gt;0",$T$142:$NU$142,$S$173,$T$143:$NU$143,BN$173)</f>
        <v>0</v>
      </c>
      <c r="BO178" s="203">
        <f t="shared" si="1164"/>
        <v>1</v>
      </c>
      <c r="BP178" s="203">
        <f t="shared" ref="BP178" si="1293">COUNTIFS($T$141:$NU$141,"&gt;0",$T$142:$NU$142,$S$173,$T$143:$NU$143,BP$173)</f>
        <v>0</v>
      </c>
      <c r="BQ178" s="203">
        <f t="shared" si="1166"/>
        <v>1</v>
      </c>
      <c r="BR178" s="203">
        <f t="shared" ref="BR178" si="1294">COUNTIFS($T$141:$NU$141,"&gt;0",$T$142:$NU$142,$S$173,$T$143:$NU$143,BR$173)</f>
        <v>0</v>
      </c>
      <c r="BS178" s="203">
        <f t="shared" si="1168"/>
        <v>1</v>
      </c>
      <c r="BT178" s="203">
        <f t="shared" ref="BT178" si="1295">COUNTIFS($T$141:$NU$141,"&gt;0",$T$142:$NU$142,$S$173,$T$143:$NU$143,BT$173)</f>
        <v>0</v>
      </c>
      <c r="BU178" s="203">
        <f t="shared" si="1170"/>
        <v>1</v>
      </c>
      <c r="BV178" s="203">
        <f t="shared" ref="BV178" si="1296">COUNTIFS($T$141:$NU$141,"&gt;0",$T$142:$NU$142,$S$173,$T$143:$NU$143,BV$173)</f>
        <v>0</v>
      </c>
      <c r="BW178" s="203">
        <f t="shared" si="1172"/>
        <v>1</v>
      </c>
      <c r="BX178" s="203">
        <f t="shared" ref="BX178" si="1297">COUNTIFS($T$141:$NU$141,"&gt;0",$T$142:$NU$142,$S$173,$T$143:$NU$143,BX$173)</f>
        <v>0</v>
      </c>
      <c r="BY178" s="203">
        <f t="shared" si="1174"/>
        <v>1</v>
      </c>
      <c r="BZ178" s="203">
        <f t="shared" ref="BZ178" si="1298">COUNTIFS($T$141:$NU$141,"&gt;0",$T$142:$NU$142,$S$173,$T$143:$NU$143,BZ$173)</f>
        <v>0</v>
      </c>
      <c r="CA178" s="203">
        <f t="shared" si="1176"/>
        <v>1</v>
      </c>
      <c r="CB178" s="203">
        <f t="shared" ref="CB178" si="1299">COUNTIFS($T$141:$NU$141,"&gt;0",$T$142:$NU$142,$S$173,$T$143:$NU$143,CB$173)</f>
        <v>0</v>
      </c>
      <c r="CC178" s="203">
        <f t="shared" si="1178"/>
        <v>1</v>
      </c>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91"/>
      <c r="EJ178" s="91"/>
      <c r="EK178" s="91"/>
      <c r="EL178" s="91"/>
      <c r="EM178" s="91"/>
      <c r="EN178" s="91"/>
      <c r="EO178" s="91"/>
      <c r="EP178" s="91"/>
      <c r="EQ178" s="91"/>
      <c r="ER178" s="91"/>
      <c r="ES178" s="91"/>
      <c r="ET178" s="91"/>
      <c r="EU178" s="91"/>
      <c r="EV178" s="91"/>
      <c r="EW178" s="91"/>
      <c r="EX178" s="91"/>
      <c r="EY178" s="91"/>
      <c r="EZ178" s="91"/>
      <c r="FA178" s="91"/>
      <c r="FB178" s="91"/>
      <c r="FC178" s="91"/>
      <c r="FD178" s="91"/>
      <c r="FE178" s="91"/>
      <c r="FF178" s="91"/>
      <c r="FG178" s="91"/>
      <c r="FH178" s="91"/>
      <c r="FI178" s="91"/>
      <c r="FJ178" s="91"/>
      <c r="FK178" s="91"/>
      <c r="FL178" s="91"/>
      <c r="FM178" s="91"/>
      <c r="FN178" s="91"/>
      <c r="FO178" s="91"/>
      <c r="FP178" s="91"/>
      <c r="FQ178" s="91"/>
      <c r="FR178" s="91"/>
      <c r="FS178" s="91"/>
      <c r="FT178" s="91"/>
      <c r="FU178" s="91"/>
      <c r="FV178" s="91"/>
      <c r="FW178" s="91"/>
      <c r="FX178" s="91"/>
      <c r="FY178" s="91"/>
      <c r="FZ178" s="91"/>
      <c r="GA178" s="91"/>
      <c r="GB178" s="91"/>
      <c r="GC178" s="91"/>
      <c r="GD178" s="91"/>
      <c r="GE178" s="91"/>
      <c r="GF178" s="91"/>
      <c r="GG178" s="91"/>
      <c r="GH178" s="91"/>
      <c r="GI178" s="91"/>
      <c r="GJ178" s="91"/>
      <c r="GK178" s="91"/>
      <c r="GL178" s="91"/>
      <c r="GM178" s="91"/>
      <c r="GN178" s="91"/>
      <c r="GO178" s="91"/>
      <c r="GP178" s="91"/>
      <c r="GQ178" s="91"/>
      <c r="GR178" s="91"/>
      <c r="GS178" s="91"/>
      <c r="GT178" s="91"/>
      <c r="GU178" s="91"/>
      <c r="GV178" s="91"/>
      <c r="GW178" s="91"/>
      <c r="GX178" s="91"/>
      <c r="GY178" s="91"/>
      <c r="GZ178" s="91"/>
      <c r="HA178" s="91"/>
      <c r="HB178" s="91"/>
      <c r="HC178" s="91"/>
      <c r="HD178" s="91"/>
      <c r="HE178" s="91"/>
      <c r="HF178" s="91"/>
      <c r="HG178" s="91"/>
      <c r="HH178" s="91"/>
      <c r="HI178" s="91"/>
      <c r="HJ178" s="91"/>
      <c r="HK178" s="91"/>
      <c r="HL178" s="91"/>
      <c r="HM178" s="91"/>
      <c r="HN178" s="91"/>
      <c r="HO178" s="91"/>
      <c r="HP178" s="91"/>
      <c r="HQ178" s="91"/>
      <c r="HR178" s="91"/>
      <c r="HS178" s="91"/>
      <c r="HT178" s="91"/>
      <c r="HU178" s="91"/>
      <c r="HV178" s="91"/>
      <c r="HW178" s="91"/>
      <c r="HX178" s="91"/>
      <c r="HY178" s="91"/>
      <c r="HZ178" s="91"/>
      <c r="IA178" s="91"/>
      <c r="IB178" s="91"/>
      <c r="IC178" s="91"/>
      <c r="ID178" s="91"/>
      <c r="IE178" s="91"/>
      <c r="IF178" s="91"/>
      <c r="IG178" s="91"/>
      <c r="IH178" s="91"/>
      <c r="II178" s="91"/>
      <c r="IJ178" s="91"/>
      <c r="IK178" s="91"/>
      <c r="IL178" s="91"/>
      <c r="IM178" s="91"/>
      <c r="IN178" s="91"/>
      <c r="IO178" s="91"/>
      <c r="IP178" s="91"/>
      <c r="IQ178" s="91"/>
      <c r="IR178" s="91"/>
      <c r="IS178" s="91"/>
      <c r="IT178" s="91"/>
      <c r="IU178" s="91"/>
      <c r="IV178" s="91"/>
      <c r="IW178" s="91"/>
      <c r="IX178" s="91"/>
      <c r="IY178" s="91"/>
      <c r="IZ178" s="91"/>
      <c r="JA178" s="91"/>
      <c r="JB178" s="91"/>
      <c r="JC178" s="91"/>
      <c r="JD178" s="91"/>
      <c r="JE178" s="91"/>
      <c r="JF178" s="91"/>
      <c r="JG178" s="91"/>
      <c r="JH178" s="91"/>
      <c r="JI178" s="91"/>
      <c r="JJ178" s="91"/>
      <c r="JK178" s="91"/>
      <c r="JL178" s="91"/>
      <c r="JM178" s="91"/>
      <c r="JN178" s="91"/>
      <c r="JO178" s="91"/>
      <c r="JP178" s="91"/>
      <c r="JQ178" s="91"/>
      <c r="JR178" s="91"/>
      <c r="JS178" s="91"/>
      <c r="JT178" s="91"/>
      <c r="JU178" s="91"/>
      <c r="JV178" s="91"/>
      <c r="JW178" s="91"/>
      <c r="JX178" s="91"/>
      <c r="JY178" s="91"/>
      <c r="JZ178" s="91"/>
      <c r="KA178" s="91"/>
      <c r="KB178" s="91"/>
      <c r="KC178" s="91"/>
      <c r="KD178" s="91"/>
      <c r="KE178" s="91"/>
      <c r="KF178" s="91"/>
      <c r="KG178" s="91"/>
      <c r="KH178" s="91"/>
      <c r="KI178" s="91"/>
      <c r="KJ178" s="91"/>
      <c r="KK178" s="91"/>
      <c r="KL178" s="91"/>
      <c r="KM178" s="91"/>
      <c r="KN178" s="91"/>
      <c r="KO178" s="91"/>
      <c r="KP178" s="91"/>
      <c r="KQ178" s="91"/>
      <c r="KR178" s="91"/>
      <c r="KS178" s="91"/>
      <c r="KT178" s="91"/>
      <c r="KU178" s="91"/>
      <c r="KV178" s="91"/>
      <c r="KW178" s="91"/>
      <c r="KX178" s="91"/>
      <c r="KY178" s="91"/>
      <c r="KZ178" s="91"/>
      <c r="LA178" s="91"/>
      <c r="LB178" s="91"/>
      <c r="LC178" s="91"/>
      <c r="LD178" s="91"/>
      <c r="LE178" s="91"/>
      <c r="LF178" s="91"/>
      <c r="LG178" s="91"/>
      <c r="LH178" s="91"/>
      <c r="LI178" s="91"/>
      <c r="LJ178" s="91"/>
      <c r="LK178" s="91"/>
      <c r="LL178" s="91"/>
      <c r="LM178" s="91"/>
      <c r="LN178" s="91"/>
      <c r="LO178" s="91"/>
      <c r="LP178" s="91"/>
      <c r="LQ178" s="91"/>
      <c r="LR178" s="91"/>
      <c r="LS178" s="91"/>
      <c r="LT178" s="91"/>
      <c r="LU178" s="91"/>
      <c r="LV178" s="91"/>
      <c r="LW178" s="91"/>
      <c r="LX178" s="91"/>
      <c r="LY178" s="91"/>
      <c r="LZ178" s="91"/>
      <c r="MA178" s="91"/>
      <c r="MB178" s="91"/>
      <c r="MC178" s="91"/>
      <c r="MD178" s="91"/>
      <c r="ME178" s="91"/>
      <c r="MF178" s="91"/>
      <c r="MG178" s="91"/>
      <c r="MH178" s="91"/>
      <c r="MI178" s="91"/>
      <c r="MJ178" s="91"/>
      <c r="MK178" s="91"/>
      <c r="ML178" s="91"/>
      <c r="MM178" s="91"/>
      <c r="MN178" s="91"/>
      <c r="MO178" s="91"/>
      <c r="MP178" s="91"/>
      <c r="MQ178" s="91"/>
      <c r="MR178" s="91"/>
      <c r="MS178" s="91"/>
      <c r="MT178" s="91"/>
      <c r="MU178" s="91"/>
      <c r="MV178" s="91"/>
      <c r="MW178" s="91"/>
      <c r="MX178" s="91"/>
      <c r="MY178" s="91"/>
      <c r="MZ178" s="91"/>
      <c r="NA178" s="91"/>
      <c r="NB178" s="91"/>
      <c r="NC178" s="91"/>
      <c r="ND178" s="91"/>
      <c r="NE178" s="91"/>
      <c r="NF178" s="91"/>
      <c r="NG178" s="91"/>
      <c r="NH178" s="91"/>
      <c r="NI178" s="91"/>
      <c r="NJ178" s="91"/>
      <c r="NK178" s="91"/>
      <c r="NL178" s="91"/>
      <c r="NM178" s="91"/>
      <c r="NN178" s="91"/>
      <c r="NO178" s="91"/>
      <c r="NP178" s="91"/>
      <c r="NQ178" s="91"/>
      <c r="NR178" s="91"/>
      <c r="NS178" s="91"/>
      <c r="NT178" s="91"/>
      <c r="NU178" s="91"/>
    </row>
    <row r="179" spans="13:385" s="7" customFormat="1" ht="12.95" customHeight="1" x14ac:dyDescent="0.2">
      <c r="M179" s="91"/>
      <c r="N179" s="91"/>
      <c r="O179" s="91"/>
      <c r="P179" s="91"/>
      <c r="Q179" s="91"/>
      <c r="R179" s="6"/>
      <c r="S179" s="6"/>
      <c r="T179" s="6">
        <f>IF(SUM(T174:T178)&gt;0,1,0)</f>
        <v>0</v>
      </c>
      <c r="U179" s="6"/>
      <c r="V179" s="6">
        <f t="shared" ref="V179" si="1300">IF(SUM(V174:V178)&gt;0,1,0)</f>
        <v>0</v>
      </c>
      <c r="W179" s="6"/>
      <c r="X179" s="6">
        <f t="shared" ref="X179" si="1301">IF(SUM(X174:X178)&gt;0,1,0)</f>
        <v>0</v>
      </c>
      <c r="Y179" s="6"/>
      <c r="Z179" s="6">
        <f t="shared" ref="Z179" si="1302">IF(SUM(Z174:Z178)&gt;0,1,0)</f>
        <v>0</v>
      </c>
      <c r="AA179" s="6"/>
      <c r="AB179" s="6">
        <f t="shared" ref="AB179" si="1303">IF(SUM(AB174:AB178)&gt;0,1,0)</f>
        <v>0</v>
      </c>
      <c r="AC179" s="6"/>
      <c r="AD179" s="6">
        <f t="shared" ref="AD179" si="1304">IF(SUM(AD174:AD178)&gt;0,1,0)</f>
        <v>0</v>
      </c>
      <c r="AE179" s="6"/>
      <c r="AF179" s="6">
        <f t="shared" ref="AF179" si="1305">IF(SUM(AF174:AF178)&gt;0,1,0)</f>
        <v>0</v>
      </c>
      <c r="AG179" s="6"/>
      <c r="AH179" s="6">
        <f t="shared" ref="AH179" si="1306">IF(SUM(AH174:AH178)&gt;0,1,0)</f>
        <v>0</v>
      </c>
      <c r="AI179" s="6"/>
      <c r="AJ179" s="6">
        <f t="shared" ref="AJ179" si="1307">IF(SUM(AJ174:AJ178)&gt;0,1,0)</f>
        <v>0</v>
      </c>
      <c r="AK179" s="6"/>
      <c r="AL179" s="6">
        <f t="shared" ref="AL179" si="1308">IF(SUM(AL174:AL178)&gt;0,1,0)</f>
        <v>0</v>
      </c>
      <c r="AM179" s="6"/>
      <c r="AN179" s="6">
        <f t="shared" ref="AN179" si="1309">IF(SUM(AN174:AN178)&gt;0,1,0)</f>
        <v>0</v>
      </c>
      <c r="AO179" s="6"/>
      <c r="AP179" s="6">
        <f t="shared" ref="AP179" si="1310">IF(SUM(AP174:AP178)&gt;0,1,0)</f>
        <v>0</v>
      </c>
      <c r="AQ179" s="6"/>
      <c r="AR179" s="6">
        <f t="shared" ref="AR179" si="1311">IF(SUM(AR174:AR178)&gt;0,1,0)</f>
        <v>0</v>
      </c>
      <c r="AS179" s="6"/>
      <c r="AT179" s="6">
        <f t="shared" ref="AT179" si="1312">IF(SUM(AT174:AT178)&gt;0,1,0)</f>
        <v>0</v>
      </c>
      <c r="AU179" s="6"/>
      <c r="AV179" s="6">
        <f t="shared" ref="AV179" si="1313">IF(SUM(AV174:AV178)&gt;0,1,0)</f>
        <v>0</v>
      </c>
      <c r="AW179" s="6"/>
      <c r="AX179" s="6">
        <f t="shared" ref="AX179" si="1314">IF(SUM(AX174:AX178)&gt;0,1,0)</f>
        <v>0</v>
      </c>
      <c r="AY179" s="6"/>
      <c r="AZ179" s="6">
        <f t="shared" ref="AZ179" si="1315">IF(SUM(AZ174:AZ178)&gt;0,1,0)</f>
        <v>0</v>
      </c>
      <c r="BA179" s="6"/>
      <c r="BB179" s="6">
        <f t="shared" ref="BB179" si="1316">IF(SUM(BB174:BB178)&gt;0,1,0)</f>
        <v>0</v>
      </c>
      <c r="BC179" s="6"/>
      <c r="BD179" s="6">
        <f t="shared" ref="BD179" si="1317">IF(SUM(BD174:BD178)&gt;0,1,0)</f>
        <v>0</v>
      </c>
      <c r="BE179" s="6"/>
      <c r="BF179" s="6">
        <f t="shared" ref="BF179" si="1318">IF(SUM(BF174:BF178)&gt;0,1,0)</f>
        <v>0</v>
      </c>
      <c r="BG179" s="6"/>
      <c r="BH179" s="6">
        <f t="shared" ref="BH179" si="1319">IF(SUM(BH174:BH178)&gt;0,1,0)</f>
        <v>0</v>
      </c>
      <c r="BI179" s="6"/>
      <c r="BJ179" s="6">
        <f t="shared" ref="BJ179" si="1320">IF(SUM(BJ174:BJ178)&gt;0,1,0)</f>
        <v>0</v>
      </c>
      <c r="BK179" s="6"/>
      <c r="BL179" s="6">
        <f t="shared" ref="BL179" si="1321">IF(SUM(BL174:BL178)&gt;0,1,0)</f>
        <v>0</v>
      </c>
      <c r="BM179" s="6"/>
      <c r="BN179" s="6">
        <f t="shared" ref="BN179" si="1322">IF(SUM(BN174:BN178)&gt;0,1,0)</f>
        <v>0</v>
      </c>
      <c r="BO179" s="6"/>
      <c r="BP179" s="6">
        <f t="shared" ref="BP179" si="1323">IF(SUM(BP174:BP178)&gt;0,1,0)</f>
        <v>0</v>
      </c>
      <c r="BQ179" s="6"/>
      <c r="BR179" s="6">
        <f t="shared" ref="BR179" si="1324">IF(SUM(BR174:BR178)&gt;0,1,0)</f>
        <v>0</v>
      </c>
      <c r="BS179" s="6"/>
      <c r="BT179" s="6">
        <f t="shared" ref="BT179" si="1325">IF(SUM(BT174:BT178)&gt;0,1,0)</f>
        <v>0</v>
      </c>
      <c r="BU179" s="6"/>
      <c r="BV179" s="6">
        <f t="shared" ref="BV179" si="1326">IF(SUM(BV174:BV178)&gt;0,1,0)</f>
        <v>0</v>
      </c>
      <c r="BW179" s="6"/>
      <c r="BX179" s="6">
        <f t="shared" ref="BX179" si="1327">IF(SUM(BX174:BX178)&gt;0,1,0)</f>
        <v>0</v>
      </c>
      <c r="BY179" s="6"/>
      <c r="BZ179" s="6">
        <f t="shared" ref="BZ179" si="1328">IF(SUM(BZ174:BZ178)&gt;0,1,0)</f>
        <v>0</v>
      </c>
      <c r="CA179" s="6"/>
      <c r="CB179" s="6">
        <f t="shared" ref="CB179" si="1329">IF(SUM(CB174:CB178)&gt;0,1,0)</f>
        <v>0</v>
      </c>
      <c r="CC179" s="6"/>
      <c r="CD179" s="91"/>
      <c r="CE179" s="91"/>
      <c r="CF179" s="91"/>
      <c r="CG179" s="91"/>
      <c r="CH179" s="91"/>
      <c r="CI179" s="91"/>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c r="DR179" s="91"/>
      <c r="DS179" s="91"/>
      <c r="DT179" s="91"/>
      <c r="DU179" s="91"/>
      <c r="DV179" s="91"/>
      <c r="DW179" s="91"/>
      <c r="DX179" s="91"/>
      <c r="DY179" s="91"/>
      <c r="DZ179" s="91"/>
      <c r="EA179" s="91"/>
      <c r="EB179" s="91"/>
      <c r="EC179" s="91"/>
      <c r="ED179" s="91"/>
      <c r="EE179" s="91"/>
      <c r="EF179" s="91"/>
      <c r="EG179" s="91"/>
      <c r="EH179" s="91"/>
      <c r="EI179" s="91"/>
      <c r="EJ179" s="91"/>
      <c r="EK179" s="91"/>
      <c r="EL179" s="91"/>
      <c r="EM179" s="91"/>
      <c r="EN179" s="91"/>
      <c r="EO179" s="91"/>
      <c r="EP179" s="91"/>
      <c r="EQ179" s="91"/>
      <c r="ER179" s="91"/>
      <c r="ES179" s="91"/>
      <c r="ET179" s="91"/>
      <c r="EU179" s="91"/>
      <c r="EV179" s="91"/>
      <c r="EW179" s="91"/>
      <c r="EX179" s="91"/>
      <c r="EY179" s="91"/>
      <c r="EZ179" s="91"/>
      <c r="FA179" s="91"/>
      <c r="FB179" s="91"/>
      <c r="FC179" s="91"/>
      <c r="FD179" s="91"/>
      <c r="FE179" s="91"/>
      <c r="FF179" s="91"/>
      <c r="FG179" s="91"/>
      <c r="FH179" s="91"/>
      <c r="FI179" s="91"/>
      <c r="FJ179" s="91"/>
      <c r="FK179" s="91"/>
      <c r="FL179" s="91"/>
      <c r="FM179" s="91"/>
      <c r="FN179" s="91"/>
      <c r="FO179" s="91"/>
      <c r="FP179" s="91"/>
      <c r="FQ179" s="91"/>
      <c r="FR179" s="91"/>
      <c r="FS179" s="91"/>
      <c r="FT179" s="91"/>
      <c r="FU179" s="91"/>
      <c r="FV179" s="91"/>
      <c r="FW179" s="91"/>
      <c r="FX179" s="91"/>
      <c r="FY179" s="91"/>
      <c r="FZ179" s="91"/>
      <c r="GA179" s="91"/>
      <c r="GB179" s="91"/>
      <c r="GC179" s="91"/>
      <c r="GD179" s="91"/>
      <c r="GE179" s="91"/>
      <c r="GF179" s="91"/>
      <c r="GG179" s="91"/>
      <c r="GH179" s="91"/>
      <c r="GI179" s="91"/>
      <c r="GJ179" s="91"/>
      <c r="GK179" s="91"/>
      <c r="GL179" s="91"/>
      <c r="GM179" s="91"/>
      <c r="GN179" s="91"/>
      <c r="GO179" s="91"/>
      <c r="GP179" s="91"/>
      <c r="GQ179" s="91"/>
      <c r="GR179" s="91"/>
      <c r="GS179" s="91"/>
      <c r="GT179" s="91"/>
      <c r="GU179" s="91"/>
      <c r="GV179" s="91"/>
      <c r="GW179" s="91"/>
      <c r="GX179" s="91"/>
      <c r="GY179" s="91"/>
      <c r="GZ179" s="91"/>
      <c r="HA179" s="91"/>
      <c r="HB179" s="91"/>
      <c r="HC179" s="91"/>
      <c r="HD179" s="91"/>
      <c r="HE179" s="91"/>
      <c r="HF179" s="91"/>
      <c r="HG179" s="91"/>
      <c r="HH179" s="91"/>
      <c r="HI179" s="91"/>
      <c r="HJ179" s="91"/>
      <c r="HK179" s="91"/>
      <c r="HL179" s="91"/>
      <c r="HM179" s="91"/>
      <c r="HN179" s="91"/>
      <c r="HO179" s="91"/>
      <c r="HP179" s="91"/>
      <c r="HQ179" s="91"/>
      <c r="HR179" s="91"/>
      <c r="HS179" s="91"/>
      <c r="HT179" s="91"/>
      <c r="HU179" s="91"/>
      <c r="HV179" s="91"/>
      <c r="HW179" s="91"/>
      <c r="HX179" s="91"/>
      <c r="HY179" s="91"/>
      <c r="HZ179" s="91"/>
      <c r="IA179" s="91"/>
      <c r="IB179" s="91"/>
      <c r="IC179" s="91"/>
      <c r="ID179" s="91"/>
      <c r="IE179" s="91"/>
      <c r="IF179" s="91"/>
      <c r="IG179" s="91"/>
      <c r="IH179" s="91"/>
      <c r="II179" s="91"/>
      <c r="IJ179" s="91"/>
      <c r="IK179" s="91"/>
      <c r="IL179" s="91"/>
      <c r="IM179" s="91"/>
      <c r="IN179" s="91"/>
      <c r="IO179" s="91"/>
      <c r="IP179" s="91"/>
      <c r="IQ179" s="91"/>
      <c r="IR179" s="91"/>
      <c r="IS179" s="91"/>
      <c r="IT179" s="91"/>
      <c r="IU179" s="91"/>
      <c r="IV179" s="91"/>
      <c r="IW179" s="91"/>
      <c r="IX179" s="91"/>
      <c r="IY179" s="91"/>
      <c r="IZ179" s="91"/>
      <c r="JA179" s="91"/>
      <c r="JB179" s="91"/>
      <c r="JC179" s="91"/>
      <c r="JD179" s="91"/>
      <c r="JE179" s="91"/>
      <c r="JF179" s="91"/>
      <c r="JG179" s="91"/>
      <c r="JH179" s="91"/>
      <c r="JI179" s="91"/>
      <c r="JJ179" s="91"/>
      <c r="JK179" s="91"/>
      <c r="JL179" s="91"/>
      <c r="JM179" s="91"/>
      <c r="JN179" s="91"/>
      <c r="JO179" s="91"/>
      <c r="JP179" s="91"/>
      <c r="JQ179" s="91"/>
      <c r="JR179" s="91"/>
      <c r="JS179" s="91"/>
      <c r="JT179" s="91"/>
      <c r="JU179" s="91"/>
      <c r="JV179" s="91"/>
      <c r="JW179" s="91"/>
      <c r="JX179" s="91"/>
      <c r="JY179" s="91"/>
      <c r="JZ179" s="91"/>
      <c r="KA179" s="91"/>
      <c r="KB179" s="91"/>
      <c r="KC179" s="91"/>
      <c r="KD179" s="91"/>
      <c r="KE179" s="91"/>
      <c r="KF179" s="91"/>
      <c r="KG179" s="91"/>
      <c r="KH179" s="91"/>
      <c r="KI179" s="91"/>
      <c r="KJ179" s="91"/>
      <c r="KK179" s="91"/>
      <c r="KL179" s="91"/>
      <c r="KM179" s="91"/>
      <c r="KN179" s="91"/>
      <c r="KO179" s="91"/>
      <c r="KP179" s="91"/>
      <c r="KQ179" s="91"/>
      <c r="KR179" s="91"/>
      <c r="KS179" s="91"/>
      <c r="KT179" s="91"/>
      <c r="KU179" s="91"/>
      <c r="KV179" s="91"/>
      <c r="KW179" s="91"/>
      <c r="KX179" s="91"/>
      <c r="KY179" s="91"/>
      <c r="KZ179" s="91"/>
      <c r="LA179" s="91"/>
      <c r="LB179" s="91"/>
      <c r="LC179" s="91"/>
      <c r="LD179" s="91"/>
      <c r="LE179" s="91"/>
      <c r="LF179" s="91"/>
      <c r="LG179" s="91"/>
      <c r="LH179" s="91"/>
      <c r="LI179" s="91"/>
      <c r="LJ179" s="91"/>
      <c r="LK179" s="91"/>
      <c r="LL179" s="91"/>
      <c r="LM179" s="91"/>
      <c r="LN179" s="91"/>
      <c r="LO179" s="91"/>
      <c r="LP179" s="91"/>
      <c r="LQ179" s="91"/>
      <c r="LR179" s="91"/>
      <c r="LS179" s="91"/>
      <c r="LT179" s="91"/>
      <c r="LU179" s="91"/>
      <c r="LV179" s="91"/>
      <c r="LW179" s="91"/>
      <c r="LX179" s="91"/>
      <c r="LY179" s="91"/>
      <c r="LZ179" s="91"/>
      <c r="MA179" s="91"/>
      <c r="MB179" s="91"/>
      <c r="MC179" s="91"/>
      <c r="MD179" s="91"/>
      <c r="ME179" s="91"/>
      <c r="MF179" s="91"/>
      <c r="MG179" s="91"/>
      <c r="MH179" s="91"/>
      <c r="MI179" s="91"/>
      <c r="MJ179" s="91"/>
      <c r="MK179" s="91"/>
      <c r="ML179" s="91"/>
      <c r="MM179" s="91"/>
      <c r="MN179" s="91"/>
      <c r="MO179" s="91"/>
      <c r="MP179" s="91"/>
      <c r="MQ179" s="91"/>
      <c r="MR179" s="91"/>
      <c r="MS179" s="91"/>
      <c r="MT179" s="91"/>
      <c r="MU179" s="91"/>
      <c r="MV179" s="91"/>
      <c r="MW179" s="91"/>
      <c r="MX179" s="91"/>
      <c r="MY179" s="91"/>
      <c r="MZ179" s="91"/>
      <c r="NA179" s="91"/>
      <c r="NB179" s="91"/>
      <c r="NC179" s="91"/>
      <c r="ND179" s="91"/>
      <c r="NE179" s="91"/>
      <c r="NF179" s="91"/>
      <c r="NG179" s="91"/>
      <c r="NH179" s="91"/>
      <c r="NI179" s="91"/>
      <c r="NJ179" s="91"/>
      <c r="NK179" s="91"/>
      <c r="NL179" s="91"/>
      <c r="NM179" s="91"/>
      <c r="NN179" s="91"/>
      <c r="NO179" s="91"/>
      <c r="NP179" s="91"/>
      <c r="NQ179" s="91"/>
      <c r="NR179" s="91"/>
      <c r="NS179" s="91"/>
      <c r="NT179" s="91"/>
      <c r="NU179" s="91"/>
    </row>
    <row r="180" spans="13:385" s="7" customFormat="1" ht="12.95" customHeight="1" x14ac:dyDescent="0.2">
      <c r="M180" s="91"/>
      <c r="N180" s="91"/>
      <c r="O180" s="91"/>
      <c r="P180" s="91"/>
      <c r="Q180" s="91"/>
      <c r="R180" s="197"/>
      <c r="S180" s="176">
        <v>6</v>
      </c>
      <c r="T180" s="198">
        <v>1</v>
      </c>
      <c r="U180" s="199" t="s">
        <v>108</v>
      </c>
      <c r="V180" s="200">
        <v>2</v>
      </c>
      <c r="W180" s="199" t="s">
        <v>109</v>
      </c>
      <c r="X180" s="200">
        <v>3</v>
      </c>
      <c r="Y180" s="199" t="s">
        <v>110</v>
      </c>
      <c r="Z180" s="200">
        <v>4</v>
      </c>
      <c r="AA180" s="199" t="s">
        <v>111</v>
      </c>
      <c r="AB180" s="200">
        <v>5</v>
      </c>
      <c r="AC180" s="199" t="s">
        <v>112</v>
      </c>
      <c r="AD180" s="200">
        <v>6</v>
      </c>
      <c r="AE180" s="199" t="s">
        <v>113</v>
      </c>
      <c r="AF180" s="200">
        <v>7</v>
      </c>
      <c r="AG180" s="199" t="s">
        <v>114</v>
      </c>
      <c r="AH180" s="200">
        <v>8</v>
      </c>
      <c r="AI180" s="199" t="s">
        <v>115</v>
      </c>
      <c r="AJ180" s="200">
        <v>9</v>
      </c>
      <c r="AK180" s="199" t="s">
        <v>116</v>
      </c>
      <c r="AL180" s="200">
        <v>10</v>
      </c>
      <c r="AM180" s="199" t="s">
        <v>117</v>
      </c>
      <c r="AN180" s="200">
        <v>11</v>
      </c>
      <c r="AO180" s="199" t="s">
        <v>118</v>
      </c>
      <c r="AP180" s="200">
        <v>12</v>
      </c>
      <c r="AQ180" s="199" t="s">
        <v>119</v>
      </c>
      <c r="AR180" s="200">
        <v>13</v>
      </c>
      <c r="AS180" s="199" t="s">
        <v>120</v>
      </c>
      <c r="AT180" s="200">
        <v>14</v>
      </c>
      <c r="AU180" s="199" t="s">
        <v>121</v>
      </c>
      <c r="AV180" s="200">
        <v>15</v>
      </c>
      <c r="AW180" s="199" t="s">
        <v>122</v>
      </c>
      <c r="AX180" s="200">
        <v>16</v>
      </c>
      <c r="AY180" s="199" t="s">
        <v>123</v>
      </c>
      <c r="AZ180" s="200">
        <v>17</v>
      </c>
      <c r="BA180" s="199" t="s">
        <v>124</v>
      </c>
      <c r="BB180" s="200">
        <v>18</v>
      </c>
      <c r="BC180" s="199" t="s">
        <v>125</v>
      </c>
      <c r="BD180" s="200">
        <v>19</v>
      </c>
      <c r="BE180" s="199" t="s">
        <v>126</v>
      </c>
      <c r="BF180" s="200">
        <v>20</v>
      </c>
      <c r="BG180" s="199" t="s">
        <v>127</v>
      </c>
      <c r="BH180" s="200">
        <v>21</v>
      </c>
      <c r="BI180" s="199" t="s">
        <v>128</v>
      </c>
      <c r="BJ180" s="200">
        <v>22</v>
      </c>
      <c r="BK180" s="199" t="s">
        <v>129</v>
      </c>
      <c r="BL180" s="200">
        <v>23</v>
      </c>
      <c r="BM180" s="199" t="s">
        <v>130</v>
      </c>
      <c r="BN180" s="200">
        <v>24</v>
      </c>
      <c r="BO180" s="199" t="s">
        <v>131</v>
      </c>
      <c r="BP180" s="200">
        <v>25</v>
      </c>
      <c r="BQ180" s="199" t="s">
        <v>132</v>
      </c>
      <c r="BR180" s="200">
        <v>26</v>
      </c>
      <c r="BS180" s="199" t="s">
        <v>133</v>
      </c>
      <c r="BT180" s="200">
        <v>27</v>
      </c>
      <c r="BU180" s="199" t="s">
        <v>134</v>
      </c>
      <c r="BV180" s="200">
        <v>28</v>
      </c>
      <c r="BW180" s="199" t="s">
        <v>135</v>
      </c>
      <c r="BX180" s="200">
        <v>29</v>
      </c>
      <c r="BY180" s="199" t="s">
        <v>136</v>
      </c>
      <c r="BZ180" s="200">
        <v>30</v>
      </c>
      <c r="CA180" s="173" t="s">
        <v>137</v>
      </c>
      <c r="CB180" s="167"/>
      <c r="CC180" s="167"/>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1"/>
      <c r="ER180" s="91"/>
      <c r="ES180" s="91"/>
      <c r="ET180" s="91"/>
      <c r="EU180" s="91"/>
      <c r="EV180" s="91"/>
      <c r="EW180" s="91"/>
      <c r="EX180" s="91"/>
      <c r="EY180" s="91"/>
      <c r="EZ180" s="91"/>
      <c r="FA180" s="91"/>
      <c r="FB180" s="91"/>
      <c r="FC180" s="91"/>
      <c r="FD180" s="91"/>
      <c r="FE180" s="91"/>
      <c r="FF180" s="91"/>
      <c r="FG180" s="91"/>
      <c r="FH180" s="91"/>
      <c r="FI180" s="91"/>
      <c r="FJ180" s="91"/>
      <c r="FK180" s="91"/>
      <c r="FL180" s="91"/>
      <c r="FM180" s="91"/>
      <c r="FN180" s="91"/>
      <c r="FO180" s="91"/>
      <c r="FP180" s="91"/>
      <c r="FQ180" s="91"/>
      <c r="FR180" s="91"/>
      <c r="FS180" s="91"/>
      <c r="FT180" s="91"/>
      <c r="FU180" s="91"/>
      <c r="FV180" s="91"/>
      <c r="FW180" s="91"/>
      <c r="FX180" s="91"/>
      <c r="FY180" s="91"/>
      <c r="FZ180" s="91"/>
      <c r="GA180" s="91"/>
      <c r="GB180" s="91"/>
      <c r="GC180" s="91"/>
      <c r="GD180" s="91"/>
      <c r="GE180" s="91"/>
      <c r="GF180" s="91"/>
      <c r="GG180" s="91"/>
      <c r="GH180" s="91"/>
      <c r="GI180" s="91"/>
      <c r="GJ180" s="91"/>
      <c r="GK180" s="91"/>
      <c r="GL180" s="91"/>
      <c r="GM180" s="91"/>
      <c r="GN180" s="91"/>
      <c r="GO180" s="91"/>
      <c r="GP180" s="91"/>
      <c r="GQ180" s="91"/>
      <c r="GR180" s="91"/>
      <c r="GS180" s="91"/>
      <c r="GT180" s="91"/>
      <c r="GU180" s="91"/>
      <c r="GV180" s="91"/>
      <c r="GW180" s="91"/>
      <c r="GX180" s="91"/>
      <c r="GY180" s="91"/>
      <c r="GZ180" s="91"/>
      <c r="HA180" s="91"/>
      <c r="HB180" s="91"/>
      <c r="HC180" s="91"/>
      <c r="HD180" s="91"/>
      <c r="HE180" s="91"/>
      <c r="HF180" s="91"/>
      <c r="HG180" s="91"/>
      <c r="HH180" s="91"/>
      <c r="HI180" s="91"/>
      <c r="HJ180" s="91"/>
      <c r="HK180" s="91"/>
      <c r="HL180" s="91"/>
      <c r="HM180" s="91"/>
      <c r="HN180" s="91"/>
      <c r="HO180" s="91"/>
      <c r="HP180" s="91"/>
      <c r="HQ180" s="91"/>
      <c r="HR180" s="91"/>
      <c r="HS180" s="91"/>
      <c r="HT180" s="91"/>
      <c r="HU180" s="91"/>
      <c r="HV180" s="91"/>
      <c r="HW180" s="91"/>
      <c r="HX180" s="91"/>
      <c r="HY180" s="91"/>
      <c r="HZ180" s="91"/>
      <c r="IA180" s="91"/>
      <c r="IB180" s="91"/>
      <c r="IC180" s="91"/>
      <c r="ID180" s="91"/>
      <c r="IE180" s="91"/>
      <c r="IF180" s="91"/>
      <c r="IG180" s="91"/>
      <c r="IH180" s="91"/>
      <c r="II180" s="91"/>
      <c r="IJ180" s="91"/>
      <c r="IK180" s="91"/>
      <c r="IL180" s="91"/>
      <c r="IM180" s="91"/>
      <c r="IN180" s="91"/>
      <c r="IO180" s="91"/>
      <c r="IP180" s="91"/>
      <c r="IQ180" s="91"/>
      <c r="IR180" s="91"/>
      <c r="IS180" s="91"/>
      <c r="IT180" s="91"/>
      <c r="IU180" s="91"/>
      <c r="IV180" s="91"/>
      <c r="IW180" s="91"/>
      <c r="IX180" s="91"/>
      <c r="IY180" s="91"/>
      <c r="IZ180" s="91"/>
      <c r="JA180" s="91"/>
      <c r="JB180" s="91"/>
      <c r="JC180" s="91"/>
      <c r="JD180" s="91"/>
      <c r="JE180" s="91"/>
      <c r="JF180" s="91"/>
      <c r="JG180" s="91"/>
      <c r="JH180" s="91"/>
      <c r="JI180" s="91"/>
      <c r="JJ180" s="91"/>
      <c r="JK180" s="91"/>
      <c r="JL180" s="91"/>
      <c r="JM180" s="91"/>
      <c r="JN180" s="91"/>
      <c r="JO180" s="91"/>
      <c r="JP180" s="91"/>
      <c r="JQ180" s="91"/>
      <c r="JR180" s="91"/>
      <c r="JS180" s="91"/>
      <c r="JT180" s="91"/>
      <c r="JU180" s="91"/>
      <c r="JV180" s="91"/>
      <c r="JW180" s="91"/>
      <c r="JX180" s="91"/>
      <c r="JY180" s="91"/>
      <c r="JZ180" s="91"/>
      <c r="KA180" s="91"/>
      <c r="KB180" s="91"/>
      <c r="KC180" s="91"/>
      <c r="KD180" s="91"/>
      <c r="KE180" s="91"/>
      <c r="KF180" s="91"/>
      <c r="KG180" s="91"/>
      <c r="KH180" s="91"/>
      <c r="KI180" s="91"/>
      <c r="KJ180" s="91"/>
      <c r="KK180" s="91"/>
      <c r="KL180" s="91"/>
      <c r="KM180" s="91"/>
      <c r="KN180" s="91"/>
      <c r="KO180" s="91"/>
      <c r="KP180" s="91"/>
      <c r="KQ180" s="91"/>
      <c r="KR180" s="91"/>
      <c r="KS180" s="91"/>
      <c r="KT180" s="91"/>
      <c r="KU180" s="91"/>
      <c r="KV180" s="91"/>
      <c r="KW180" s="91"/>
      <c r="KX180" s="91"/>
      <c r="KY180" s="91"/>
      <c r="KZ180" s="91"/>
      <c r="LA180" s="91"/>
      <c r="LB180" s="91"/>
      <c r="LC180" s="91"/>
      <c r="LD180" s="91"/>
      <c r="LE180" s="91"/>
      <c r="LF180" s="91"/>
      <c r="LG180" s="91"/>
      <c r="LH180" s="91"/>
      <c r="LI180" s="91"/>
      <c r="LJ180" s="91"/>
      <c r="LK180" s="91"/>
      <c r="LL180" s="91"/>
      <c r="LM180" s="91"/>
      <c r="LN180" s="91"/>
      <c r="LO180" s="91"/>
      <c r="LP180" s="91"/>
      <c r="LQ180" s="91"/>
      <c r="LR180" s="91"/>
      <c r="LS180" s="91"/>
      <c r="LT180" s="91"/>
      <c r="LU180" s="91"/>
      <c r="LV180" s="91"/>
      <c r="LW180" s="91"/>
      <c r="LX180" s="91"/>
      <c r="LY180" s="91"/>
      <c r="LZ180" s="91"/>
      <c r="MA180" s="91"/>
      <c r="MB180" s="91"/>
      <c r="MC180" s="91"/>
      <c r="MD180" s="91"/>
      <c r="ME180" s="91"/>
      <c r="MF180" s="91"/>
      <c r="MG180" s="91"/>
      <c r="MH180" s="91"/>
      <c r="MI180" s="91"/>
      <c r="MJ180" s="91"/>
      <c r="MK180" s="91"/>
      <c r="ML180" s="91"/>
      <c r="MM180" s="91"/>
      <c r="MN180" s="91"/>
      <c r="MO180" s="91"/>
      <c r="MP180" s="91"/>
      <c r="MQ180" s="91"/>
      <c r="MR180" s="91"/>
      <c r="MS180" s="91"/>
      <c r="MT180" s="91"/>
      <c r="MU180" s="91"/>
      <c r="MV180" s="91"/>
      <c r="MW180" s="91"/>
      <c r="MX180" s="91"/>
      <c r="MY180" s="91"/>
      <c r="MZ180" s="91"/>
      <c r="NA180" s="91"/>
      <c r="NB180" s="91"/>
      <c r="NC180" s="91"/>
      <c r="ND180" s="91"/>
      <c r="NE180" s="91"/>
      <c r="NF180" s="91"/>
      <c r="NG180" s="91"/>
      <c r="NH180" s="91"/>
      <c r="NI180" s="91"/>
      <c r="NJ180" s="91"/>
      <c r="NK180" s="91"/>
      <c r="NL180" s="91"/>
      <c r="NM180" s="91"/>
      <c r="NN180" s="91"/>
      <c r="NO180" s="91"/>
      <c r="NP180" s="91"/>
      <c r="NQ180" s="91"/>
      <c r="NR180" s="91"/>
      <c r="NS180" s="91"/>
      <c r="NT180" s="91"/>
      <c r="NU180" s="91"/>
    </row>
    <row r="181" spans="13:385" s="7" customFormat="1" ht="12.95" customHeight="1" x14ac:dyDescent="0.2">
      <c r="M181" s="91"/>
      <c r="N181" s="91"/>
      <c r="O181" s="91"/>
      <c r="P181" s="91"/>
      <c r="Q181" s="91"/>
      <c r="R181" s="6"/>
      <c r="S181" s="218" t="s">
        <v>32</v>
      </c>
      <c r="T181" s="203">
        <f>COUNTIFS($T$117:$NU$117,"&gt;0",$T$118:$NU$118,$S$180,$T$119:$NU$119,T$180)</f>
        <v>0</v>
      </c>
      <c r="U181" s="203">
        <f>IF(T181=0,1,0)</f>
        <v>1</v>
      </c>
      <c r="V181" s="203">
        <f t="shared" ref="V181" si="1330">COUNTIFS($T$117:$NU$117,"&gt;0",$T$118:$NU$118,$S$180,$T$119:$NU$119,V$180)</f>
        <v>0</v>
      </c>
      <c r="W181" s="203">
        <f t="shared" ref="W181:W185" si="1331">IF(V181=0,1,0)</f>
        <v>1</v>
      </c>
      <c r="X181" s="203">
        <f t="shared" ref="X181" si="1332">COUNTIFS($T$117:$NU$117,"&gt;0",$T$118:$NU$118,$S$180,$T$119:$NU$119,X$180)</f>
        <v>0</v>
      </c>
      <c r="Y181" s="203">
        <f t="shared" ref="Y181:Y185" si="1333">IF(X181=0,1,0)</f>
        <v>1</v>
      </c>
      <c r="Z181" s="203">
        <f t="shared" ref="Z181" si="1334">COUNTIFS($T$117:$NU$117,"&gt;0",$T$118:$NU$118,$S$180,$T$119:$NU$119,Z$180)</f>
        <v>0</v>
      </c>
      <c r="AA181" s="203">
        <f t="shared" ref="AA181:AA185" si="1335">IF(Z181=0,1,0)</f>
        <v>1</v>
      </c>
      <c r="AB181" s="203">
        <f t="shared" ref="AB181" si="1336">COUNTIFS($T$117:$NU$117,"&gt;0",$T$118:$NU$118,$S$180,$T$119:$NU$119,AB$180)</f>
        <v>0</v>
      </c>
      <c r="AC181" s="203">
        <f t="shared" ref="AC181:AC185" si="1337">IF(AB181=0,1,0)</f>
        <v>1</v>
      </c>
      <c r="AD181" s="203">
        <f t="shared" ref="AD181" si="1338">COUNTIFS($T$117:$NU$117,"&gt;0",$T$118:$NU$118,$S$180,$T$119:$NU$119,AD$180)</f>
        <v>0</v>
      </c>
      <c r="AE181" s="203">
        <f t="shared" ref="AE181:AE185" si="1339">IF(AD181=0,1,0)</f>
        <v>1</v>
      </c>
      <c r="AF181" s="203">
        <f t="shared" ref="AF181" si="1340">COUNTIFS($T$117:$NU$117,"&gt;0",$T$118:$NU$118,$S$180,$T$119:$NU$119,AF$180)</f>
        <v>0</v>
      </c>
      <c r="AG181" s="203">
        <f t="shared" ref="AG181:AG185" si="1341">IF(AF181=0,1,0)</f>
        <v>1</v>
      </c>
      <c r="AH181" s="203">
        <f t="shared" ref="AH181" si="1342">COUNTIFS($T$117:$NU$117,"&gt;0",$T$118:$NU$118,$S$180,$T$119:$NU$119,AH$180)</f>
        <v>0</v>
      </c>
      <c r="AI181" s="203">
        <f t="shared" ref="AI181:AI185" si="1343">IF(AH181=0,1,0)</f>
        <v>1</v>
      </c>
      <c r="AJ181" s="203">
        <f t="shared" ref="AJ181" si="1344">COUNTIFS($T$117:$NU$117,"&gt;0",$T$118:$NU$118,$S$180,$T$119:$NU$119,AJ$180)</f>
        <v>0</v>
      </c>
      <c r="AK181" s="203">
        <f t="shared" ref="AK181:AK185" si="1345">IF(AJ181=0,1,0)</f>
        <v>1</v>
      </c>
      <c r="AL181" s="203">
        <f t="shared" ref="AL181" si="1346">COUNTIFS($T$117:$NU$117,"&gt;0",$T$118:$NU$118,$S$180,$T$119:$NU$119,AL$180)</f>
        <v>0</v>
      </c>
      <c r="AM181" s="203">
        <f t="shared" ref="AM181:AM185" si="1347">IF(AL181=0,1,0)</f>
        <v>1</v>
      </c>
      <c r="AN181" s="203">
        <f t="shared" ref="AN181" si="1348">COUNTIFS($T$117:$NU$117,"&gt;0",$T$118:$NU$118,$S$180,$T$119:$NU$119,AN$180)</f>
        <v>0</v>
      </c>
      <c r="AO181" s="203">
        <f t="shared" ref="AO181:AO185" si="1349">IF(AN181=0,1,0)</f>
        <v>1</v>
      </c>
      <c r="AP181" s="203">
        <f t="shared" ref="AP181" si="1350">COUNTIFS($T$117:$NU$117,"&gt;0",$T$118:$NU$118,$S$180,$T$119:$NU$119,AP$180)</f>
        <v>0</v>
      </c>
      <c r="AQ181" s="203">
        <f t="shared" ref="AQ181:AQ185" si="1351">IF(AP181=0,1,0)</f>
        <v>1</v>
      </c>
      <c r="AR181" s="203">
        <f t="shared" ref="AR181" si="1352">COUNTIFS($T$117:$NU$117,"&gt;0",$T$118:$NU$118,$S$180,$T$119:$NU$119,AR$180)</f>
        <v>0</v>
      </c>
      <c r="AS181" s="203">
        <f t="shared" ref="AS181:AS185" si="1353">IF(AR181=0,1,0)</f>
        <v>1</v>
      </c>
      <c r="AT181" s="203">
        <f t="shared" ref="AT181" si="1354">COUNTIFS($T$117:$NU$117,"&gt;0",$T$118:$NU$118,$S$180,$T$119:$NU$119,AT$180)</f>
        <v>0</v>
      </c>
      <c r="AU181" s="203">
        <f t="shared" ref="AU181:AU185" si="1355">IF(AT181=0,1,0)</f>
        <v>1</v>
      </c>
      <c r="AV181" s="203">
        <f t="shared" ref="AV181" si="1356">COUNTIFS($T$117:$NU$117,"&gt;0",$T$118:$NU$118,$S$180,$T$119:$NU$119,AV$180)</f>
        <v>0</v>
      </c>
      <c r="AW181" s="203">
        <f t="shared" ref="AW181:AW185" si="1357">IF(AV181=0,1,0)</f>
        <v>1</v>
      </c>
      <c r="AX181" s="203">
        <f t="shared" ref="AX181" si="1358">COUNTIFS($T$117:$NU$117,"&gt;0",$T$118:$NU$118,$S$180,$T$119:$NU$119,AX$180)</f>
        <v>0</v>
      </c>
      <c r="AY181" s="203">
        <f t="shared" ref="AY181:AY185" si="1359">IF(AX181=0,1,0)</f>
        <v>1</v>
      </c>
      <c r="AZ181" s="203">
        <f t="shared" ref="AZ181" si="1360">COUNTIFS($T$117:$NU$117,"&gt;0",$T$118:$NU$118,$S$180,$T$119:$NU$119,AZ$180)</f>
        <v>0</v>
      </c>
      <c r="BA181" s="203">
        <f t="shared" ref="BA181:BA185" si="1361">IF(AZ181=0,1,0)</f>
        <v>1</v>
      </c>
      <c r="BB181" s="203">
        <f t="shared" ref="BB181" si="1362">COUNTIFS($T$117:$NU$117,"&gt;0",$T$118:$NU$118,$S$180,$T$119:$NU$119,BB$180)</f>
        <v>0</v>
      </c>
      <c r="BC181" s="203">
        <f t="shared" ref="BC181:BC185" si="1363">IF(BB181=0,1,0)</f>
        <v>1</v>
      </c>
      <c r="BD181" s="203">
        <f t="shared" ref="BD181" si="1364">COUNTIFS($T$117:$NU$117,"&gt;0",$T$118:$NU$118,$S$180,$T$119:$NU$119,BD$180)</f>
        <v>0</v>
      </c>
      <c r="BE181" s="203">
        <f t="shared" ref="BE181:BE185" si="1365">IF(BD181=0,1,0)</f>
        <v>1</v>
      </c>
      <c r="BF181" s="203">
        <f t="shared" ref="BF181" si="1366">COUNTIFS($T$117:$NU$117,"&gt;0",$T$118:$NU$118,$S$180,$T$119:$NU$119,BF$180)</f>
        <v>0</v>
      </c>
      <c r="BG181" s="203">
        <f t="shared" ref="BG181:BG185" si="1367">IF(BF181=0,1,0)</f>
        <v>1</v>
      </c>
      <c r="BH181" s="203">
        <f t="shared" ref="BH181" si="1368">COUNTIFS($T$117:$NU$117,"&gt;0",$T$118:$NU$118,$S$180,$T$119:$NU$119,BH$180)</f>
        <v>0</v>
      </c>
      <c r="BI181" s="203">
        <f t="shared" ref="BI181:BI185" si="1369">IF(BH181=0,1,0)</f>
        <v>1</v>
      </c>
      <c r="BJ181" s="203">
        <f t="shared" ref="BJ181" si="1370">COUNTIFS($T$117:$NU$117,"&gt;0",$T$118:$NU$118,$S$180,$T$119:$NU$119,BJ$180)</f>
        <v>0</v>
      </c>
      <c r="BK181" s="203">
        <f t="shared" ref="BK181:BK185" si="1371">IF(BJ181=0,1,0)</f>
        <v>1</v>
      </c>
      <c r="BL181" s="203">
        <f t="shared" ref="BL181" si="1372">COUNTIFS($T$117:$NU$117,"&gt;0",$T$118:$NU$118,$S$180,$T$119:$NU$119,BL$180)</f>
        <v>0</v>
      </c>
      <c r="BM181" s="203">
        <f t="shared" ref="BM181:BM185" si="1373">IF(BL181=0,1,0)</f>
        <v>1</v>
      </c>
      <c r="BN181" s="203">
        <f t="shared" ref="BN181" si="1374">COUNTIFS($T$117:$NU$117,"&gt;0",$T$118:$NU$118,$S$180,$T$119:$NU$119,BN$180)</f>
        <v>0</v>
      </c>
      <c r="BO181" s="203">
        <f t="shared" ref="BO181:BO185" si="1375">IF(BN181=0,1,0)</f>
        <v>1</v>
      </c>
      <c r="BP181" s="203">
        <f t="shared" ref="BP181" si="1376">COUNTIFS($T$117:$NU$117,"&gt;0",$T$118:$NU$118,$S$180,$T$119:$NU$119,BP$180)</f>
        <v>0</v>
      </c>
      <c r="BQ181" s="203">
        <f t="shared" ref="BQ181:BQ185" si="1377">IF(BP181=0,1,0)</f>
        <v>1</v>
      </c>
      <c r="BR181" s="203">
        <f t="shared" ref="BR181" si="1378">COUNTIFS($T$117:$NU$117,"&gt;0",$T$118:$NU$118,$S$180,$T$119:$NU$119,BR$180)</f>
        <v>0</v>
      </c>
      <c r="BS181" s="203">
        <f t="shared" ref="BS181:BS185" si="1379">IF(BR181=0,1,0)</f>
        <v>1</v>
      </c>
      <c r="BT181" s="203">
        <f t="shared" ref="BT181" si="1380">COUNTIFS($T$117:$NU$117,"&gt;0",$T$118:$NU$118,$S$180,$T$119:$NU$119,BT$180)</f>
        <v>0</v>
      </c>
      <c r="BU181" s="203">
        <f t="shared" ref="BU181:BU185" si="1381">IF(BT181=0,1,0)</f>
        <v>1</v>
      </c>
      <c r="BV181" s="203">
        <f t="shared" ref="BV181" si="1382">COUNTIFS($T$117:$NU$117,"&gt;0",$T$118:$NU$118,$S$180,$T$119:$NU$119,BV$180)</f>
        <v>0</v>
      </c>
      <c r="BW181" s="203">
        <f t="shared" ref="BW181:BW185" si="1383">IF(BV181=0,1,0)</f>
        <v>1</v>
      </c>
      <c r="BX181" s="203">
        <f t="shared" ref="BX181" si="1384">COUNTIFS($T$117:$NU$117,"&gt;0",$T$118:$NU$118,$S$180,$T$119:$NU$119,BX$180)</f>
        <v>0</v>
      </c>
      <c r="BY181" s="203">
        <f t="shared" ref="BY181:BY185" si="1385">IF(BX181=0,1,0)</f>
        <v>1</v>
      </c>
      <c r="BZ181" s="203">
        <f t="shared" ref="BZ181" si="1386">COUNTIFS($T$117:$NU$117,"&gt;0",$T$118:$NU$118,$S$180,$T$119:$NU$119,BZ$180)</f>
        <v>0</v>
      </c>
      <c r="CA181" s="203">
        <f t="shared" ref="CA181:CA185" si="1387">IF(BZ181=0,1,0)</f>
        <v>1</v>
      </c>
      <c r="CB181" s="6"/>
      <c r="CC181" s="6"/>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c r="DT181" s="91"/>
      <c r="DU181" s="91"/>
      <c r="DV181" s="91"/>
      <c r="DW181" s="91"/>
      <c r="DX181" s="91"/>
      <c r="DY181" s="91"/>
      <c r="DZ181" s="91"/>
      <c r="EA181" s="91"/>
      <c r="EB181" s="91"/>
      <c r="EC181" s="91"/>
      <c r="ED181" s="91"/>
      <c r="EE181" s="91"/>
      <c r="EF181" s="91"/>
      <c r="EG181" s="91"/>
      <c r="EH181" s="91"/>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1"/>
      <c r="FU181" s="91"/>
      <c r="FV181" s="91"/>
      <c r="FW181" s="91"/>
      <c r="FX181" s="91"/>
      <c r="FY181" s="91"/>
      <c r="FZ181" s="91"/>
      <c r="GA181" s="91"/>
      <c r="GB181" s="91"/>
      <c r="GC181" s="91"/>
      <c r="GD181" s="91"/>
      <c r="GE181" s="91"/>
      <c r="GF181" s="91"/>
      <c r="GG181" s="91"/>
      <c r="GH181" s="91"/>
      <c r="GI181" s="91"/>
      <c r="GJ181" s="91"/>
      <c r="GK181" s="91"/>
      <c r="GL181" s="91"/>
      <c r="GM181" s="91"/>
      <c r="GN181" s="91"/>
      <c r="GO181" s="91"/>
      <c r="GP181" s="91"/>
      <c r="GQ181" s="91"/>
      <c r="GR181" s="91"/>
      <c r="GS181" s="91"/>
      <c r="GT181" s="91"/>
      <c r="GU181" s="91"/>
      <c r="GV181" s="91"/>
      <c r="GW181" s="91"/>
      <c r="GX181" s="91"/>
      <c r="GY181" s="91"/>
      <c r="GZ181" s="91"/>
      <c r="HA181" s="91"/>
      <c r="HB181" s="91"/>
      <c r="HC181" s="91"/>
      <c r="HD181" s="91"/>
      <c r="HE181" s="91"/>
      <c r="HF181" s="91"/>
      <c r="HG181" s="91"/>
      <c r="HH181" s="91"/>
      <c r="HI181" s="91"/>
      <c r="HJ181" s="91"/>
      <c r="HK181" s="91"/>
      <c r="HL181" s="91"/>
      <c r="HM181" s="91"/>
      <c r="HN181" s="91"/>
      <c r="HO181" s="91"/>
      <c r="HP181" s="91"/>
      <c r="HQ181" s="91"/>
      <c r="HR181" s="91"/>
      <c r="HS181" s="91"/>
      <c r="HT181" s="91"/>
      <c r="HU181" s="91"/>
      <c r="HV181" s="91"/>
      <c r="HW181" s="91"/>
      <c r="HX181" s="91"/>
      <c r="HY181" s="91"/>
      <c r="HZ181" s="91"/>
      <c r="IA181" s="91"/>
      <c r="IB181" s="91"/>
      <c r="IC181" s="91"/>
      <c r="ID181" s="91"/>
      <c r="IE181" s="91"/>
      <c r="IF181" s="91"/>
      <c r="IG181" s="91"/>
      <c r="IH181" s="91"/>
      <c r="II181" s="91"/>
      <c r="IJ181" s="91"/>
      <c r="IK181" s="91"/>
      <c r="IL181" s="91"/>
      <c r="IM181" s="91"/>
      <c r="IN181" s="91"/>
      <c r="IO181" s="91"/>
      <c r="IP181" s="91"/>
      <c r="IQ181" s="91"/>
      <c r="IR181" s="91"/>
      <c r="IS181" s="91"/>
      <c r="IT181" s="91"/>
      <c r="IU181" s="91"/>
      <c r="IV181" s="91"/>
      <c r="IW181" s="91"/>
      <c r="IX181" s="91"/>
      <c r="IY181" s="91"/>
      <c r="IZ181" s="91"/>
      <c r="JA181" s="91"/>
      <c r="JB181" s="91"/>
      <c r="JC181" s="91"/>
      <c r="JD181" s="91"/>
      <c r="JE181" s="91"/>
      <c r="JF181" s="91"/>
      <c r="JG181" s="91"/>
      <c r="JH181" s="91"/>
      <c r="JI181" s="91"/>
      <c r="JJ181" s="91"/>
      <c r="JK181" s="91"/>
      <c r="JL181" s="91"/>
      <c r="JM181" s="91"/>
      <c r="JN181" s="91"/>
      <c r="JO181" s="91"/>
      <c r="JP181" s="91"/>
      <c r="JQ181" s="91"/>
      <c r="JR181" s="91"/>
      <c r="JS181" s="91"/>
      <c r="JT181" s="91"/>
      <c r="JU181" s="91"/>
      <c r="JV181" s="91"/>
      <c r="JW181" s="91"/>
      <c r="JX181" s="91"/>
      <c r="JY181" s="91"/>
      <c r="JZ181" s="91"/>
      <c r="KA181" s="91"/>
      <c r="KB181" s="91"/>
      <c r="KC181" s="91"/>
      <c r="KD181" s="91"/>
      <c r="KE181" s="91"/>
      <c r="KF181" s="91"/>
      <c r="KG181" s="91"/>
      <c r="KH181" s="91"/>
      <c r="KI181" s="91"/>
      <c r="KJ181" s="91"/>
      <c r="KK181" s="91"/>
      <c r="KL181" s="91"/>
      <c r="KM181" s="91"/>
      <c r="KN181" s="91"/>
      <c r="KO181" s="91"/>
      <c r="KP181" s="91"/>
      <c r="KQ181" s="91"/>
      <c r="KR181" s="91"/>
      <c r="KS181" s="91"/>
      <c r="KT181" s="91"/>
      <c r="KU181" s="91"/>
      <c r="KV181" s="91"/>
      <c r="KW181" s="91"/>
      <c r="KX181" s="91"/>
      <c r="KY181" s="91"/>
      <c r="KZ181" s="91"/>
      <c r="LA181" s="91"/>
      <c r="LB181" s="91"/>
      <c r="LC181" s="91"/>
      <c r="LD181" s="91"/>
      <c r="LE181" s="91"/>
      <c r="LF181" s="91"/>
      <c r="LG181" s="91"/>
      <c r="LH181" s="91"/>
      <c r="LI181" s="91"/>
      <c r="LJ181" s="91"/>
      <c r="LK181" s="91"/>
      <c r="LL181" s="91"/>
      <c r="LM181" s="91"/>
      <c r="LN181" s="91"/>
      <c r="LO181" s="91"/>
      <c r="LP181" s="91"/>
      <c r="LQ181" s="91"/>
      <c r="LR181" s="91"/>
      <c r="LS181" s="91"/>
      <c r="LT181" s="91"/>
      <c r="LU181" s="91"/>
      <c r="LV181" s="91"/>
      <c r="LW181" s="91"/>
      <c r="LX181" s="91"/>
      <c r="LY181" s="91"/>
      <c r="LZ181" s="91"/>
      <c r="MA181" s="91"/>
      <c r="MB181" s="91"/>
      <c r="MC181" s="91"/>
      <c r="MD181" s="91"/>
      <c r="ME181" s="91"/>
      <c r="MF181" s="91"/>
      <c r="MG181" s="91"/>
      <c r="MH181" s="91"/>
      <c r="MI181" s="91"/>
      <c r="MJ181" s="91"/>
      <c r="MK181" s="91"/>
      <c r="ML181" s="91"/>
      <c r="MM181" s="91"/>
      <c r="MN181" s="91"/>
      <c r="MO181" s="91"/>
      <c r="MP181" s="91"/>
      <c r="MQ181" s="91"/>
      <c r="MR181" s="91"/>
      <c r="MS181" s="91"/>
      <c r="MT181" s="91"/>
      <c r="MU181" s="91"/>
      <c r="MV181" s="91"/>
      <c r="MW181" s="91"/>
      <c r="MX181" s="91"/>
      <c r="MY181" s="91"/>
      <c r="MZ181" s="91"/>
      <c r="NA181" s="91"/>
      <c r="NB181" s="91"/>
      <c r="NC181" s="91"/>
      <c r="ND181" s="91"/>
      <c r="NE181" s="91"/>
      <c r="NF181" s="91"/>
      <c r="NG181" s="91"/>
      <c r="NH181" s="91"/>
      <c r="NI181" s="91"/>
      <c r="NJ181" s="91"/>
      <c r="NK181" s="91"/>
      <c r="NL181" s="91"/>
      <c r="NM181" s="91"/>
      <c r="NN181" s="91"/>
      <c r="NO181" s="91"/>
      <c r="NP181" s="91"/>
      <c r="NQ181" s="91"/>
      <c r="NR181" s="91"/>
      <c r="NS181" s="91"/>
      <c r="NT181" s="91"/>
      <c r="NU181" s="91"/>
    </row>
    <row r="182" spans="13:385" s="7" customFormat="1" ht="12.95" customHeight="1" x14ac:dyDescent="0.2">
      <c r="M182" s="91"/>
      <c r="N182" s="91"/>
      <c r="O182" s="91"/>
      <c r="P182" s="91"/>
      <c r="Q182" s="91"/>
      <c r="R182" s="6"/>
      <c r="S182" s="171" t="s">
        <v>52</v>
      </c>
      <c r="T182" s="203">
        <f>COUNTIFS($T$123:$NU$123,"&gt;0",$T$124:$NU$124,$S$180,$T$125:$NU$125,T$180)</f>
        <v>0</v>
      </c>
      <c r="U182" s="203">
        <f t="shared" ref="U182:U185" si="1388">IF(T182=0,1,0)</f>
        <v>1</v>
      </c>
      <c r="V182" s="203">
        <f t="shared" ref="V182" si="1389">COUNTIFS($T$123:$NU$123,"&gt;0",$T$124:$NU$124,$S$180,$T$125:$NU$125,V$180)</f>
        <v>0</v>
      </c>
      <c r="W182" s="203">
        <f t="shared" si="1331"/>
        <v>1</v>
      </c>
      <c r="X182" s="203">
        <f t="shared" ref="X182" si="1390">COUNTIFS($T$123:$NU$123,"&gt;0",$T$124:$NU$124,$S$180,$T$125:$NU$125,X$180)</f>
        <v>0</v>
      </c>
      <c r="Y182" s="203">
        <f t="shared" si="1333"/>
        <v>1</v>
      </c>
      <c r="Z182" s="203">
        <f t="shared" ref="Z182" si="1391">COUNTIFS($T$123:$NU$123,"&gt;0",$T$124:$NU$124,$S$180,$T$125:$NU$125,Z$180)</f>
        <v>0</v>
      </c>
      <c r="AA182" s="203">
        <f t="shared" si="1335"/>
        <v>1</v>
      </c>
      <c r="AB182" s="203">
        <f t="shared" ref="AB182" si="1392">COUNTIFS($T$123:$NU$123,"&gt;0",$T$124:$NU$124,$S$180,$T$125:$NU$125,AB$180)</f>
        <v>0</v>
      </c>
      <c r="AC182" s="203">
        <f t="shared" si="1337"/>
        <v>1</v>
      </c>
      <c r="AD182" s="203">
        <f t="shared" ref="AD182" si="1393">COUNTIFS($T$123:$NU$123,"&gt;0",$T$124:$NU$124,$S$180,$T$125:$NU$125,AD$180)</f>
        <v>0</v>
      </c>
      <c r="AE182" s="203">
        <f t="shared" si="1339"/>
        <v>1</v>
      </c>
      <c r="AF182" s="203">
        <f t="shared" ref="AF182" si="1394">COUNTIFS($T$123:$NU$123,"&gt;0",$T$124:$NU$124,$S$180,$T$125:$NU$125,AF$180)</f>
        <v>0</v>
      </c>
      <c r="AG182" s="203">
        <f t="shared" si="1341"/>
        <v>1</v>
      </c>
      <c r="AH182" s="203">
        <f t="shared" ref="AH182" si="1395">COUNTIFS($T$123:$NU$123,"&gt;0",$T$124:$NU$124,$S$180,$T$125:$NU$125,AH$180)</f>
        <v>0</v>
      </c>
      <c r="AI182" s="203">
        <f t="shared" si="1343"/>
        <v>1</v>
      </c>
      <c r="AJ182" s="203">
        <f t="shared" ref="AJ182" si="1396">COUNTIFS($T$123:$NU$123,"&gt;0",$T$124:$NU$124,$S$180,$T$125:$NU$125,AJ$180)</f>
        <v>0</v>
      </c>
      <c r="AK182" s="203">
        <f t="shared" si="1345"/>
        <v>1</v>
      </c>
      <c r="AL182" s="203">
        <f t="shared" ref="AL182" si="1397">COUNTIFS($T$123:$NU$123,"&gt;0",$T$124:$NU$124,$S$180,$T$125:$NU$125,AL$180)</f>
        <v>0</v>
      </c>
      <c r="AM182" s="203">
        <f t="shared" si="1347"/>
        <v>1</v>
      </c>
      <c r="AN182" s="203">
        <f t="shared" ref="AN182" si="1398">COUNTIFS($T$123:$NU$123,"&gt;0",$T$124:$NU$124,$S$180,$T$125:$NU$125,AN$180)</f>
        <v>0</v>
      </c>
      <c r="AO182" s="203">
        <f t="shared" si="1349"/>
        <v>1</v>
      </c>
      <c r="AP182" s="203">
        <f t="shared" ref="AP182" si="1399">COUNTIFS($T$123:$NU$123,"&gt;0",$T$124:$NU$124,$S$180,$T$125:$NU$125,AP$180)</f>
        <v>0</v>
      </c>
      <c r="AQ182" s="203">
        <f t="shared" si="1351"/>
        <v>1</v>
      </c>
      <c r="AR182" s="203">
        <f t="shared" ref="AR182" si="1400">COUNTIFS($T$123:$NU$123,"&gt;0",$T$124:$NU$124,$S$180,$T$125:$NU$125,AR$180)</f>
        <v>0</v>
      </c>
      <c r="AS182" s="203">
        <f t="shared" si="1353"/>
        <v>1</v>
      </c>
      <c r="AT182" s="203">
        <f t="shared" ref="AT182" si="1401">COUNTIFS($T$123:$NU$123,"&gt;0",$T$124:$NU$124,$S$180,$T$125:$NU$125,AT$180)</f>
        <v>0</v>
      </c>
      <c r="AU182" s="203">
        <f t="shared" si="1355"/>
        <v>1</v>
      </c>
      <c r="AV182" s="203">
        <f t="shared" ref="AV182" si="1402">COUNTIFS($T$123:$NU$123,"&gt;0",$T$124:$NU$124,$S$180,$T$125:$NU$125,AV$180)</f>
        <v>0</v>
      </c>
      <c r="AW182" s="203">
        <f t="shared" si="1357"/>
        <v>1</v>
      </c>
      <c r="AX182" s="203">
        <f t="shared" ref="AX182" si="1403">COUNTIFS($T$123:$NU$123,"&gt;0",$T$124:$NU$124,$S$180,$T$125:$NU$125,AX$180)</f>
        <v>0</v>
      </c>
      <c r="AY182" s="203">
        <f t="shared" si="1359"/>
        <v>1</v>
      </c>
      <c r="AZ182" s="203">
        <f t="shared" ref="AZ182" si="1404">COUNTIFS($T$123:$NU$123,"&gt;0",$T$124:$NU$124,$S$180,$T$125:$NU$125,AZ$180)</f>
        <v>0</v>
      </c>
      <c r="BA182" s="203">
        <f t="shared" si="1361"/>
        <v>1</v>
      </c>
      <c r="BB182" s="203">
        <f t="shared" ref="BB182" si="1405">COUNTIFS($T$123:$NU$123,"&gt;0",$T$124:$NU$124,$S$180,$T$125:$NU$125,BB$180)</f>
        <v>0</v>
      </c>
      <c r="BC182" s="203">
        <f t="shared" si="1363"/>
        <v>1</v>
      </c>
      <c r="BD182" s="203">
        <f t="shared" ref="BD182" si="1406">COUNTIFS($T$123:$NU$123,"&gt;0",$T$124:$NU$124,$S$180,$T$125:$NU$125,BD$180)</f>
        <v>0</v>
      </c>
      <c r="BE182" s="203">
        <f t="shared" si="1365"/>
        <v>1</v>
      </c>
      <c r="BF182" s="203">
        <f t="shared" ref="BF182" si="1407">COUNTIFS($T$123:$NU$123,"&gt;0",$T$124:$NU$124,$S$180,$T$125:$NU$125,BF$180)</f>
        <v>0</v>
      </c>
      <c r="BG182" s="203">
        <f t="shared" si="1367"/>
        <v>1</v>
      </c>
      <c r="BH182" s="203">
        <f t="shared" ref="BH182" si="1408">COUNTIFS($T$123:$NU$123,"&gt;0",$T$124:$NU$124,$S$180,$T$125:$NU$125,BH$180)</f>
        <v>0</v>
      </c>
      <c r="BI182" s="203">
        <f t="shared" si="1369"/>
        <v>1</v>
      </c>
      <c r="BJ182" s="203">
        <f t="shared" ref="BJ182" si="1409">COUNTIFS($T$123:$NU$123,"&gt;0",$T$124:$NU$124,$S$180,$T$125:$NU$125,BJ$180)</f>
        <v>0</v>
      </c>
      <c r="BK182" s="203">
        <f t="shared" si="1371"/>
        <v>1</v>
      </c>
      <c r="BL182" s="203">
        <f t="shared" ref="BL182" si="1410">COUNTIFS($T$123:$NU$123,"&gt;0",$T$124:$NU$124,$S$180,$T$125:$NU$125,BL$180)</f>
        <v>0</v>
      </c>
      <c r="BM182" s="203">
        <f t="shared" si="1373"/>
        <v>1</v>
      </c>
      <c r="BN182" s="203">
        <f t="shared" ref="BN182" si="1411">COUNTIFS($T$123:$NU$123,"&gt;0",$T$124:$NU$124,$S$180,$T$125:$NU$125,BN$180)</f>
        <v>0</v>
      </c>
      <c r="BO182" s="203">
        <f t="shared" si="1375"/>
        <v>1</v>
      </c>
      <c r="BP182" s="203">
        <f t="shared" ref="BP182" si="1412">COUNTIFS($T$123:$NU$123,"&gt;0",$T$124:$NU$124,$S$180,$T$125:$NU$125,BP$180)</f>
        <v>0</v>
      </c>
      <c r="BQ182" s="203">
        <f t="shared" si="1377"/>
        <v>1</v>
      </c>
      <c r="BR182" s="203">
        <f t="shared" ref="BR182" si="1413">COUNTIFS($T$123:$NU$123,"&gt;0",$T$124:$NU$124,$S$180,$T$125:$NU$125,BR$180)</f>
        <v>0</v>
      </c>
      <c r="BS182" s="203">
        <f t="shared" si="1379"/>
        <v>1</v>
      </c>
      <c r="BT182" s="203">
        <f t="shared" ref="BT182" si="1414">COUNTIFS($T$123:$NU$123,"&gt;0",$T$124:$NU$124,$S$180,$T$125:$NU$125,BT$180)</f>
        <v>0</v>
      </c>
      <c r="BU182" s="203">
        <f t="shared" si="1381"/>
        <v>1</v>
      </c>
      <c r="BV182" s="203">
        <f t="shared" ref="BV182" si="1415">COUNTIFS($T$123:$NU$123,"&gt;0",$T$124:$NU$124,$S$180,$T$125:$NU$125,BV$180)</f>
        <v>0</v>
      </c>
      <c r="BW182" s="203">
        <f t="shared" si="1383"/>
        <v>1</v>
      </c>
      <c r="BX182" s="203">
        <f t="shared" ref="BX182" si="1416">COUNTIFS($T$123:$NU$123,"&gt;0",$T$124:$NU$124,$S$180,$T$125:$NU$125,BX$180)</f>
        <v>0</v>
      </c>
      <c r="BY182" s="203">
        <f t="shared" si="1385"/>
        <v>1</v>
      </c>
      <c r="BZ182" s="203">
        <f t="shared" ref="BZ182" si="1417">COUNTIFS($T$123:$NU$123,"&gt;0",$T$124:$NU$124,$S$180,$T$125:$NU$125,BZ$180)</f>
        <v>0</v>
      </c>
      <c r="CA182" s="203">
        <f t="shared" si="1387"/>
        <v>1</v>
      </c>
      <c r="CB182" s="6"/>
      <c r="CC182" s="6"/>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91"/>
      <c r="FO182" s="91"/>
      <c r="FP182" s="91"/>
      <c r="FQ182" s="91"/>
      <c r="FR182" s="91"/>
      <c r="FS182" s="91"/>
      <c r="FT182" s="91"/>
      <c r="FU182" s="91"/>
      <c r="FV182" s="91"/>
      <c r="FW182" s="91"/>
      <c r="FX182" s="91"/>
      <c r="FY182" s="91"/>
      <c r="FZ182" s="91"/>
      <c r="GA182" s="91"/>
      <c r="GB182" s="91"/>
      <c r="GC182" s="91"/>
      <c r="GD182" s="91"/>
      <c r="GE182" s="91"/>
      <c r="GF182" s="91"/>
      <c r="GG182" s="91"/>
      <c r="GH182" s="91"/>
      <c r="GI182" s="91"/>
      <c r="GJ182" s="91"/>
      <c r="GK182" s="91"/>
      <c r="GL182" s="91"/>
      <c r="GM182" s="91"/>
      <c r="GN182" s="91"/>
      <c r="GO182" s="91"/>
      <c r="GP182" s="91"/>
      <c r="GQ182" s="91"/>
      <c r="GR182" s="91"/>
      <c r="GS182" s="91"/>
      <c r="GT182" s="91"/>
      <c r="GU182" s="91"/>
      <c r="GV182" s="91"/>
      <c r="GW182" s="91"/>
      <c r="GX182" s="91"/>
      <c r="GY182" s="91"/>
      <c r="GZ182" s="91"/>
      <c r="HA182" s="91"/>
      <c r="HB182" s="91"/>
      <c r="HC182" s="91"/>
      <c r="HD182" s="91"/>
      <c r="HE182" s="91"/>
      <c r="HF182" s="91"/>
      <c r="HG182" s="91"/>
      <c r="HH182" s="91"/>
      <c r="HI182" s="91"/>
      <c r="HJ182" s="91"/>
      <c r="HK182" s="91"/>
      <c r="HL182" s="91"/>
      <c r="HM182" s="91"/>
      <c r="HN182" s="91"/>
      <c r="HO182" s="91"/>
      <c r="HP182" s="91"/>
      <c r="HQ182" s="91"/>
      <c r="HR182" s="91"/>
      <c r="HS182" s="91"/>
      <c r="HT182" s="91"/>
      <c r="HU182" s="91"/>
      <c r="HV182" s="91"/>
      <c r="HW182" s="91"/>
      <c r="HX182" s="91"/>
      <c r="HY182" s="91"/>
      <c r="HZ182" s="91"/>
      <c r="IA182" s="91"/>
      <c r="IB182" s="91"/>
      <c r="IC182" s="91"/>
      <c r="ID182" s="91"/>
      <c r="IE182" s="91"/>
      <c r="IF182" s="91"/>
      <c r="IG182" s="91"/>
      <c r="IH182" s="91"/>
      <c r="II182" s="91"/>
      <c r="IJ182" s="91"/>
      <c r="IK182" s="91"/>
      <c r="IL182" s="91"/>
      <c r="IM182" s="91"/>
      <c r="IN182" s="91"/>
      <c r="IO182" s="91"/>
      <c r="IP182" s="91"/>
      <c r="IQ182" s="91"/>
      <c r="IR182" s="91"/>
      <c r="IS182" s="91"/>
      <c r="IT182" s="91"/>
      <c r="IU182" s="91"/>
      <c r="IV182" s="91"/>
      <c r="IW182" s="91"/>
      <c r="IX182" s="91"/>
      <c r="IY182" s="91"/>
      <c r="IZ182" s="91"/>
      <c r="JA182" s="91"/>
      <c r="JB182" s="91"/>
      <c r="JC182" s="91"/>
      <c r="JD182" s="91"/>
      <c r="JE182" s="91"/>
      <c r="JF182" s="91"/>
      <c r="JG182" s="91"/>
      <c r="JH182" s="91"/>
      <c r="JI182" s="91"/>
      <c r="JJ182" s="91"/>
      <c r="JK182" s="91"/>
      <c r="JL182" s="91"/>
      <c r="JM182" s="91"/>
      <c r="JN182" s="91"/>
      <c r="JO182" s="91"/>
      <c r="JP182" s="91"/>
      <c r="JQ182" s="91"/>
      <c r="JR182" s="91"/>
      <c r="JS182" s="91"/>
      <c r="JT182" s="91"/>
      <c r="JU182" s="91"/>
      <c r="JV182" s="91"/>
      <c r="JW182" s="91"/>
      <c r="JX182" s="91"/>
      <c r="JY182" s="91"/>
      <c r="JZ182" s="91"/>
      <c r="KA182" s="91"/>
      <c r="KB182" s="91"/>
      <c r="KC182" s="91"/>
      <c r="KD182" s="91"/>
      <c r="KE182" s="91"/>
      <c r="KF182" s="91"/>
      <c r="KG182" s="91"/>
      <c r="KH182" s="91"/>
      <c r="KI182" s="91"/>
      <c r="KJ182" s="91"/>
      <c r="KK182" s="91"/>
      <c r="KL182" s="91"/>
      <c r="KM182" s="91"/>
      <c r="KN182" s="91"/>
      <c r="KO182" s="91"/>
      <c r="KP182" s="91"/>
      <c r="KQ182" s="91"/>
      <c r="KR182" s="91"/>
      <c r="KS182" s="91"/>
      <c r="KT182" s="91"/>
      <c r="KU182" s="91"/>
      <c r="KV182" s="91"/>
      <c r="KW182" s="91"/>
      <c r="KX182" s="91"/>
      <c r="KY182" s="91"/>
      <c r="KZ182" s="91"/>
      <c r="LA182" s="91"/>
      <c r="LB182" s="91"/>
      <c r="LC182" s="91"/>
      <c r="LD182" s="91"/>
      <c r="LE182" s="91"/>
      <c r="LF182" s="91"/>
      <c r="LG182" s="91"/>
      <c r="LH182" s="91"/>
      <c r="LI182" s="91"/>
      <c r="LJ182" s="91"/>
      <c r="LK182" s="91"/>
      <c r="LL182" s="91"/>
      <c r="LM182" s="91"/>
      <c r="LN182" s="91"/>
      <c r="LO182" s="91"/>
      <c r="LP182" s="91"/>
      <c r="LQ182" s="91"/>
      <c r="LR182" s="91"/>
      <c r="LS182" s="91"/>
      <c r="LT182" s="91"/>
      <c r="LU182" s="91"/>
      <c r="LV182" s="91"/>
      <c r="LW182" s="91"/>
      <c r="LX182" s="91"/>
      <c r="LY182" s="91"/>
      <c r="LZ182" s="91"/>
      <c r="MA182" s="91"/>
      <c r="MB182" s="91"/>
      <c r="MC182" s="91"/>
      <c r="MD182" s="91"/>
      <c r="ME182" s="91"/>
      <c r="MF182" s="91"/>
      <c r="MG182" s="91"/>
      <c r="MH182" s="91"/>
      <c r="MI182" s="91"/>
      <c r="MJ182" s="91"/>
      <c r="MK182" s="91"/>
      <c r="ML182" s="91"/>
      <c r="MM182" s="91"/>
      <c r="MN182" s="91"/>
      <c r="MO182" s="91"/>
      <c r="MP182" s="91"/>
      <c r="MQ182" s="91"/>
      <c r="MR182" s="91"/>
      <c r="MS182" s="91"/>
      <c r="MT182" s="91"/>
      <c r="MU182" s="91"/>
      <c r="MV182" s="91"/>
      <c r="MW182" s="91"/>
      <c r="MX182" s="91"/>
      <c r="MY182" s="91"/>
      <c r="MZ182" s="91"/>
      <c r="NA182" s="91"/>
      <c r="NB182" s="91"/>
      <c r="NC182" s="91"/>
      <c r="ND182" s="91"/>
      <c r="NE182" s="91"/>
      <c r="NF182" s="91"/>
      <c r="NG182" s="91"/>
      <c r="NH182" s="91"/>
      <c r="NI182" s="91"/>
      <c r="NJ182" s="91"/>
      <c r="NK182" s="91"/>
      <c r="NL182" s="91"/>
      <c r="NM182" s="91"/>
      <c r="NN182" s="91"/>
      <c r="NO182" s="91"/>
      <c r="NP182" s="91"/>
      <c r="NQ182" s="91"/>
      <c r="NR182" s="91"/>
      <c r="NS182" s="91"/>
      <c r="NT182" s="91"/>
      <c r="NU182" s="91"/>
    </row>
    <row r="183" spans="13:385" s="7" customFormat="1" ht="12.95" customHeight="1" x14ac:dyDescent="0.2">
      <c r="M183" s="91"/>
      <c r="N183" s="91"/>
      <c r="O183" s="91"/>
      <c r="P183" s="91"/>
      <c r="Q183" s="91"/>
      <c r="R183" s="6"/>
      <c r="S183" s="172" t="s">
        <v>68</v>
      </c>
      <c r="T183" s="203">
        <f>COUNTIFS($T$129:$NU$129,"&gt;0",$T$130:$NU$130,$S$180,$T$131:$NU$131,T$180)</f>
        <v>0</v>
      </c>
      <c r="U183" s="203">
        <f t="shared" si="1388"/>
        <v>1</v>
      </c>
      <c r="V183" s="203">
        <f t="shared" ref="V183" si="1418">COUNTIFS($T$129:$NU$129,"&gt;0",$T$130:$NU$130,$S$180,$T$131:$NU$131,V$180)</f>
        <v>0</v>
      </c>
      <c r="W183" s="203">
        <f t="shared" si="1331"/>
        <v>1</v>
      </c>
      <c r="X183" s="203">
        <f t="shared" ref="X183" si="1419">COUNTIFS($T$129:$NU$129,"&gt;0",$T$130:$NU$130,$S$180,$T$131:$NU$131,X$180)</f>
        <v>0</v>
      </c>
      <c r="Y183" s="203">
        <f t="shared" si="1333"/>
        <v>1</v>
      </c>
      <c r="Z183" s="203">
        <f t="shared" ref="Z183" si="1420">COUNTIFS($T$129:$NU$129,"&gt;0",$T$130:$NU$130,$S$180,$T$131:$NU$131,Z$180)</f>
        <v>0</v>
      </c>
      <c r="AA183" s="203">
        <f t="shared" si="1335"/>
        <v>1</v>
      </c>
      <c r="AB183" s="203">
        <f t="shared" ref="AB183" si="1421">COUNTIFS($T$129:$NU$129,"&gt;0",$T$130:$NU$130,$S$180,$T$131:$NU$131,AB$180)</f>
        <v>0</v>
      </c>
      <c r="AC183" s="203">
        <f t="shared" si="1337"/>
        <v>1</v>
      </c>
      <c r="AD183" s="203">
        <f t="shared" ref="AD183" si="1422">COUNTIFS($T$129:$NU$129,"&gt;0",$T$130:$NU$130,$S$180,$T$131:$NU$131,AD$180)</f>
        <v>0</v>
      </c>
      <c r="AE183" s="203">
        <f t="shared" si="1339"/>
        <v>1</v>
      </c>
      <c r="AF183" s="203">
        <f t="shared" ref="AF183" si="1423">COUNTIFS($T$129:$NU$129,"&gt;0",$T$130:$NU$130,$S$180,$T$131:$NU$131,AF$180)</f>
        <v>0</v>
      </c>
      <c r="AG183" s="203">
        <f t="shared" si="1341"/>
        <v>1</v>
      </c>
      <c r="AH183" s="203">
        <f t="shared" ref="AH183" si="1424">COUNTIFS($T$129:$NU$129,"&gt;0",$T$130:$NU$130,$S$180,$T$131:$NU$131,AH$180)</f>
        <v>0</v>
      </c>
      <c r="AI183" s="203">
        <f t="shared" si="1343"/>
        <v>1</v>
      </c>
      <c r="AJ183" s="203">
        <f t="shared" ref="AJ183" si="1425">COUNTIFS($T$129:$NU$129,"&gt;0",$T$130:$NU$130,$S$180,$T$131:$NU$131,AJ$180)</f>
        <v>0</v>
      </c>
      <c r="AK183" s="203">
        <f t="shared" si="1345"/>
        <v>1</v>
      </c>
      <c r="AL183" s="203">
        <f t="shared" ref="AL183" si="1426">COUNTIFS($T$129:$NU$129,"&gt;0",$T$130:$NU$130,$S$180,$T$131:$NU$131,AL$180)</f>
        <v>0</v>
      </c>
      <c r="AM183" s="203">
        <f t="shared" si="1347"/>
        <v>1</v>
      </c>
      <c r="AN183" s="203">
        <f t="shared" ref="AN183" si="1427">COUNTIFS($T$129:$NU$129,"&gt;0",$T$130:$NU$130,$S$180,$T$131:$NU$131,AN$180)</f>
        <v>0</v>
      </c>
      <c r="AO183" s="203">
        <f t="shared" si="1349"/>
        <v>1</v>
      </c>
      <c r="AP183" s="203">
        <f t="shared" ref="AP183" si="1428">COUNTIFS($T$129:$NU$129,"&gt;0",$T$130:$NU$130,$S$180,$T$131:$NU$131,AP$180)</f>
        <v>0</v>
      </c>
      <c r="AQ183" s="203">
        <f t="shared" si="1351"/>
        <v>1</v>
      </c>
      <c r="AR183" s="203">
        <f t="shared" ref="AR183" si="1429">COUNTIFS($T$129:$NU$129,"&gt;0",$T$130:$NU$130,$S$180,$T$131:$NU$131,AR$180)</f>
        <v>0</v>
      </c>
      <c r="AS183" s="203">
        <f t="shared" si="1353"/>
        <v>1</v>
      </c>
      <c r="AT183" s="203">
        <f t="shared" ref="AT183" si="1430">COUNTIFS($T$129:$NU$129,"&gt;0",$T$130:$NU$130,$S$180,$T$131:$NU$131,AT$180)</f>
        <v>0</v>
      </c>
      <c r="AU183" s="203">
        <f t="shared" si="1355"/>
        <v>1</v>
      </c>
      <c r="AV183" s="203">
        <f t="shared" ref="AV183" si="1431">COUNTIFS($T$129:$NU$129,"&gt;0",$T$130:$NU$130,$S$180,$T$131:$NU$131,AV$180)</f>
        <v>0</v>
      </c>
      <c r="AW183" s="203">
        <f t="shared" si="1357"/>
        <v>1</v>
      </c>
      <c r="AX183" s="203">
        <f t="shared" ref="AX183" si="1432">COUNTIFS($T$129:$NU$129,"&gt;0",$T$130:$NU$130,$S$180,$T$131:$NU$131,AX$180)</f>
        <v>0</v>
      </c>
      <c r="AY183" s="203">
        <f t="shared" si="1359"/>
        <v>1</v>
      </c>
      <c r="AZ183" s="203">
        <f t="shared" ref="AZ183" si="1433">COUNTIFS($T$129:$NU$129,"&gt;0",$T$130:$NU$130,$S$180,$T$131:$NU$131,AZ$180)</f>
        <v>0</v>
      </c>
      <c r="BA183" s="203">
        <f t="shared" si="1361"/>
        <v>1</v>
      </c>
      <c r="BB183" s="203">
        <f t="shared" ref="BB183" si="1434">COUNTIFS($T$129:$NU$129,"&gt;0",$T$130:$NU$130,$S$180,$T$131:$NU$131,BB$180)</f>
        <v>0</v>
      </c>
      <c r="BC183" s="203">
        <f t="shared" si="1363"/>
        <v>1</v>
      </c>
      <c r="BD183" s="203">
        <f t="shared" ref="BD183" si="1435">COUNTIFS($T$129:$NU$129,"&gt;0",$T$130:$NU$130,$S$180,$T$131:$NU$131,BD$180)</f>
        <v>0</v>
      </c>
      <c r="BE183" s="203">
        <f t="shared" si="1365"/>
        <v>1</v>
      </c>
      <c r="BF183" s="203">
        <f t="shared" ref="BF183" si="1436">COUNTIFS($T$129:$NU$129,"&gt;0",$T$130:$NU$130,$S$180,$T$131:$NU$131,BF$180)</f>
        <v>0</v>
      </c>
      <c r="BG183" s="203">
        <f t="shared" si="1367"/>
        <v>1</v>
      </c>
      <c r="BH183" s="203">
        <f t="shared" ref="BH183" si="1437">COUNTIFS($T$129:$NU$129,"&gt;0",$T$130:$NU$130,$S$180,$T$131:$NU$131,BH$180)</f>
        <v>0</v>
      </c>
      <c r="BI183" s="203">
        <f t="shared" si="1369"/>
        <v>1</v>
      </c>
      <c r="BJ183" s="203">
        <f t="shared" ref="BJ183" si="1438">COUNTIFS($T$129:$NU$129,"&gt;0",$T$130:$NU$130,$S$180,$T$131:$NU$131,BJ$180)</f>
        <v>0</v>
      </c>
      <c r="BK183" s="203">
        <f t="shared" si="1371"/>
        <v>1</v>
      </c>
      <c r="BL183" s="203">
        <f t="shared" ref="BL183" si="1439">COUNTIFS($T$129:$NU$129,"&gt;0",$T$130:$NU$130,$S$180,$T$131:$NU$131,BL$180)</f>
        <v>0</v>
      </c>
      <c r="BM183" s="203">
        <f t="shared" si="1373"/>
        <v>1</v>
      </c>
      <c r="BN183" s="203">
        <f t="shared" ref="BN183" si="1440">COUNTIFS($T$129:$NU$129,"&gt;0",$T$130:$NU$130,$S$180,$T$131:$NU$131,BN$180)</f>
        <v>0</v>
      </c>
      <c r="BO183" s="203">
        <f t="shared" si="1375"/>
        <v>1</v>
      </c>
      <c r="BP183" s="203">
        <f t="shared" ref="BP183" si="1441">COUNTIFS($T$129:$NU$129,"&gt;0",$T$130:$NU$130,$S$180,$T$131:$NU$131,BP$180)</f>
        <v>0</v>
      </c>
      <c r="BQ183" s="203">
        <f t="shared" si="1377"/>
        <v>1</v>
      </c>
      <c r="BR183" s="203">
        <f t="shared" ref="BR183" si="1442">COUNTIFS($T$129:$NU$129,"&gt;0",$T$130:$NU$130,$S$180,$T$131:$NU$131,BR$180)</f>
        <v>0</v>
      </c>
      <c r="BS183" s="203">
        <f t="shared" si="1379"/>
        <v>1</v>
      </c>
      <c r="BT183" s="203">
        <f t="shared" ref="BT183" si="1443">COUNTIFS($T$129:$NU$129,"&gt;0",$T$130:$NU$130,$S$180,$T$131:$NU$131,BT$180)</f>
        <v>0</v>
      </c>
      <c r="BU183" s="203">
        <f t="shared" si="1381"/>
        <v>1</v>
      </c>
      <c r="BV183" s="203">
        <f t="shared" ref="BV183" si="1444">COUNTIFS($T$129:$NU$129,"&gt;0",$T$130:$NU$130,$S$180,$T$131:$NU$131,BV$180)</f>
        <v>0</v>
      </c>
      <c r="BW183" s="203">
        <f t="shared" si="1383"/>
        <v>1</v>
      </c>
      <c r="BX183" s="203">
        <f t="shared" ref="BX183" si="1445">COUNTIFS($T$129:$NU$129,"&gt;0",$T$130:$NU$130,$S$180,$T$131:$NU$131,BX$180)</f>
        <v>0</v>
      </c>
      <c r="BY183" s="203">
        <f t="shared" si="1385"/>
        <v>1</v>
      </c>
      <c r="BZ183" s="203">
        <f t="shared" ref="BZ183" si="1446">COUNTIFS($T$129:$NU$129,"&gt;0",$T$130:$NU$130,$S$180,$T$131:$NU$131,BZ$180)</f>
        <v>0</v>
      </c>
      <c r="CA183" s="203">
        <f t="shared" si="1387"/>
        <v>1</v>
      </c>
      <c r="CB183" s="6"/>
      <c r="CC183" s="6"/>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c r="DQ183" s="91"/>
      <c r="DR183" s="91"/>
      <c r="DS183" s="91"/>
      <c r="DT183" s="91"/>
      <c r="DU183" s="91"/>
      <c r="DV183" s="91"/>
      <c r="DW183" s="91"/>
      <c r="DX183" s="91"/>
      <c r="DY183" s="91"/>
      <c r="DZ183" s="91"/>
      <c r="EA183" s="91"/>
      <c r="EB183" s="91"/>
      <c r="EC183" s="91"/>
      <c r="ED183" s="91"/>
      <c r="EE183" s="91"/>
      <c r="EF183" s="91"/>
      <c r="EG183" s="91"/>
      <c r="EH183" s="91"/>
      <c r="EI183" s="91"/>
      <c r="EJ183" s="91"/>
      <c r="EK183" s="91"/>
      <c r="EL183" s="91"/>
      <c r="EM183" s="91"/>
      <c r="EN183" s="91"/>
      <c r="EO183" s="91"/>
      <c r="EP183" s="91"/>
      <c r="EQ183" s="91"/>
      <c r="ER183" s="91"/>
      <c r="ES183" s="91"/>
      <c r="ET183" s="91"/>
      <c r="EU183" s="91"/>
      <c r="EV183" s="91"/>
      <c r="EW183" s="91"/>
      <c r="EX183" s="91"/>
      <c r="EY183" s="91"/>
      <c r="EZ183" s="91"/>
      <c r="FA183" s="91"/>
      <c r="FB183" s="91"/>
      <c r="FC183" s="91"/>
      <c r="FD183" s="91"/>
      <c r="FE183" s="91"/>
      <c r="FF183" s="91"/>
      <c r="FG183" s="91"/>
      <c r="FH183" s="91"/>
      <c r="FI183" s="91"/>
      <c r="FJ183" s="91"/>
      <c r="FK183" s="91"/>
      <c r="FL183" s="91"/>
      <c r="FM183" s="91"/>
      <c r="FN183" s="91"/>
      <c r="FO183" s="91"/>
      <c r="FP183" s="91"/>
      <c r="FQ183" s="91"/>
      <c r="FR183" s="91"/>
      <c r="FS183" s="91"/>
      <c r="FT183" s="91"/>
      <c r="FU183" s="91"/>
      <c r="FV183" s="91"/>
      <c r="FW183" s="91"/>
      <c r="FX183" s="91"/>
      <c r="FY183" s="91"/>
      <c r="FZ183" s="91"/>
      <c r="GA183" s="91"/>
      <c r="GB183" s="91"/>
      <c r="GC183" s="91"/>
      <c r="GD183" s="91"/>
      <c r="GE183" s="91"/>
      <c r="GF183" s="91"/>
      <c r="GG183" s="91"/>
      <c r="GH183" s="91"/>
      <c r="GI183" s="91"/>
      <c r="GJ183" s="91"/>
      <c r="GK183" s="91"/>
      <c r="GL183" s="91"/>
      <c r="GM183" s="91"/>
      <c r="GN183" s="91"/>
      <c r="GO183" s="91"/>
      <c r="GP183" s="91"/>
      <c r="GQ183" s="91"/>
      <c r="GR183" s="91"/>
      <c r="GS183" s="91"/>
      <c r="GT183" s="91"/>
      <c r="GU183" s="91"/>
      <c r="GV183" s="91"/>
      <c r="GW183" s="91"/>
      <c r="GX183" s="91"/>
      <c r="GY183" s="91"/>
      <c r="GZ183" s="91"/>
      <c r="HA183" s="91"/>
      <c r="HB183" s="91"/>
      <c r="HC183" s="91"/>
      <c r="HD183" s="91"/>
      <c r="HE183" s="91"/>
      <c r="HF183" s="91"/>
      <c r="HG183" s="91"/>
      <c r="HH183" s="91"/>
      <c r="HI183" s="91"/>
      <c r="HJ183" s="91"/>
      <c r="HK183" s="91"/>
      <c r="HL183" s="91"/>
      <c r="HM183" s="91"/>
      <c r="HN183" s="91"/>
      <c r="HO183" s="91"/>
      <c r="HP183" s="91"/>
      <c r="HQ183" s="91"/>
      <c r="HR183" s="91"/>
      <c r="HS183" s="91"/>
      <c r="HT183" s="91"/>
      <c r="HU183" s="91"/>
      <c r="HV183" s="91"/>
      <c r="HW183" s="91"/>
      <c r="HX183" s="91"/>
      <c r="HY183" s="91"/>
      <c r="HZ183" s="91"/>
      <c r="IA183" s="91"/>
      <c r="IB183" s="91"/>
      <c r="IC183" s="91"/>
      <c r="ID183" s="91"/>
      <c r="IE183" s="91"/>
      <c r="IF183" s="91"/>
      <c r="IG183" s="91"/>
      <c r="IH183" s="91"/>
      <c r="II183" s="91"/>
      <c r="IJ183" s="91"/>
      <c r="IK183" s="91"/>
      <c r="IL183" s="91"/>
      <c r="IM183" s="91"/>
      <c r="IN183" s="91"/>
      <c r="IO183" s="91"/>
      <c r="IP183" s="91"/>
      <c r="IQ183" s="91"/>
      <c r="IR183" s="91"/>
      <c r="IS183" s="91"/>
      <c r="IT183" s="91"/>
      <c r="IU183" s="91"/>
      <c r="IV183" s="91"/>
      <c r="IW183" s="91"/>
      <c r="IX183" s="91"/>
      <c r="IY183" s="91"/>
      <c r="IZ183" s="91"/>
      <c r="JA183" s="91"/>
      <c r="JB183" s="91"/>
      <c r="JC183" s="91"/>
      <c r="JD183" s="91"/>
      <c r="JE183" s="91"/>
      <c r="JF183" s="91"/>
      <c r="JG183" s="91"/>
      <c r="JH183" s="91"/>
      <c r="JI183" s="91"/>
      <c r="JJ183" s="91"/>
      <c r="JK183" s="91"/>
      <c r="JL183" s="91"/>
      <c r="JM183" s="91"/>
      <c r="JN183" s="91"/>
      <c r="JO183" s="91"/>
      <c r="JP183" s="91"/>
      <c r="JQ183" s="91"/>
      <c r="JR183" s="91"/>
      <c r="JS183" s="91"/>
      <c r="JT183" s="91"/>
      <c r="JU183" s="91"/>
      <c r="JV183" s="91"/>
      <c r="JW183" s="91"/>
      <c r="JX183" s="91"/>
      <c r="JY183" s="91"/>
      <c r="JZ183" s="91"/>
      <c r="KA183" s="91"/>
      <c r="KB183" s="91"/>
      <c r="KC183" s="91"/>
      <c r="KD183" s="91"/>
      <c r="KE183" s="91"/>
      <c r="KF183" s="91"/>
      <c r="KG183" s="91"/>
      <c r="KH183" s="91"/>
      <c r="KI183" s="91"/>
      <c r="KJ183" s="91"/>
      <c r="KK183" s="91"/>
      <c r="KL183" s="91"/>
      <c r="KM183" s="91"/>
      <c r="KN183" s="91"/>
      <c r="KO183" s="91"/>
      <c r="KP183" s="91"/>
      <c r="KQ183" s="91"/>
      <c r="KR183" s="91"/>
      <c r="KS183" s="91"/>
      <c r="KT183" s="91"/>
      <c r="KU183" s="91"/>
      <c r="KV183" s="91"/>
      <c r="KW183" s="91"/>
      <c r="KX183" s="91"/>
      <c r="KY183" s="91"/>
      <c r="KZ183" s="91"/>
      <c r="LA183" s="91"/>
      <c r="LB183" s="91"/>
      <c r="LC183" s="91"/>
      <c r="LD183" s="91"/>
      <c r="LE183" s="91"/>
      <c r="LF183" s="91"/>
      <c r="LG183" s="91"/>
      <c r="LH183" s="91"/>
      <c r="LI183" s="91"/>
      <c r="LJ183" s="91"/>
      <c r="LK183" s="91"/>
      <c r="LL183" s="91"/>
      <c r="LM183" s="91"/>
      <c r="LN183" s="91"/>
      <c r="LO183" s="91"/>
      <c r="LP183" s="91"/>
      <c r="LQ183" s="91"/>
      <c r="LR183" s="91"/>
      <c r="LS183" s="91"/>
      <c r="LT183" s="91"/>
      <c r="LU183" s="91"/>
      <c r="LV183" s="91"/>
      <c r="LW183" s="91"/>
      <c r="LX183" s="91"/>
      <c r="LY183" s="91"/>
      <c r="LZ183" s="91"/>
      <c r="MA183" s="91"/>
      <c r="MB183" s="91"/>
      <c r="MC183" s="91"/>
      <c r="MD183" s="91"/>
      <c r="ME183" s="91"/>
      <c r="MF183" s="91"/>
      <c r="MG183" s="91"/>
      <c r="MH183" s="91"/>
      <c r="MI183" s="91"/>
      <c r="MJ183" s="91"/>
      <c r="MK183" s="91"/>
      <c r="ML183" s="91"/>
      <c r="MM183" s="91"/>
      <c r="MN183" s="91"/>
      <c r="MO183" s="91"/>
      <c r="MP183" s="91"/>
      <c r="MQ183" s="91"/>
      <c r="MR183" s="91"/>
      <c r="MS183" s="91"/>
      <c r="MT183" s="91"/>
      <c r="MU183" s="91"/>
      <c r="MV183" s="91"/>
      <c r="MW183" s="91"/>
      <c r="MX183" s="91"/>
      <c r="MY183" s="91"/>
      <c r="MZ183" s="91"/>
      <c r="NA183" s="91"/>
      <c r="NB183" s="91"/>
      <c r="NC183" s="91"/>
      <c r="ND183" s="91"/>
      <c r="NE183" s="91"/>
      <c r="NF183" s="91"/>
      <c r="NG183" s="91"/>
      <c r="NH183" s="91"/>
      <c r="NI183" s="91"/>
      <c r="NJ183" s="91"/>
      <c r="NK183" s="91"/>
      <c r="NL183" s="91"/>
      <c r="NM183" s="91"/>
      <c r="NN183" s="91"/>
      <c r="NO183" s="91"/>
      <c r="NP183" s="91"/>
      <c r="NQ183" s="91"/>
      <c r="NR183" s="91"/>
      <c r="NS183" s="91"/>
      <c r="NT183" s="91"/>
      <c r="NU183" s="91"/>
    </row>
    <row r="184" spans="13:385" s="7" customFormat="1" ht="12.95" customHeight="1" x14ac:dyDescent="0.2">
      <c r="M184" s="91"/>
      <c r="N184" s="91"/>
      <c r="O184" s="91"/>
      <c r="P184" s="91"/>
      <c r="Q184" s="91"/>
      <c r="R184" s="6"/>
      <c r="S184" s="172" t="s">
        <v>69</v>
      </c>
      <c r="T184" s="203">
        <f>COUNTIFS($T$135:$NU$135,"&gt;0",$T$136:$NU$136,$S$180,$T$137:$NU$137,T$180)</f>
        <v>0</v>
      </c>
      <c r="U184" s="203">
        <f t="shared" si="1388"/>
        <v>1</v>
      </c>
      <c r="V184" s="203">
        <f t="shared" ref="V184" si="1447">COUNTIFS($T$135:$NU$135,"&gt;0",$T$136:$NU$136,$S$180,$T$137:$NU$137,V$180)</f>
        <v>0</v>
      </c>
      <c r="W184" s="203">
        <f t="shared" si="1331"/>
        <v>1</v>
      </c>
      <c r="X184" s="203">
        <f t="shared" ref="X184" si="1448">COUNTIFS($T$135:$NU$135,"&gt;0",$T$136:$NU$136,$S$180,$T$137:$NU$137,X$180)</f>
        <v>0</v>
      </c>
      <c r="Y184" s="203">
        <f t="shared" si="1333"/>
        <v>1</v>
      </c>
      <c r="Z184" s="203">
        <f t="shared" ref="Z184" si="1449">COUNTIFS($T$135:$NU$135,"&gt;0",$T$136:$NU$136,$S$180,$T$137:$NU$137,Z$180)</f>
        <v>0</v>
      </c>
      <c r="AA184" s="203">
        <f t="shared" si="1335"/>
        <v>1</v>
      </c>
      <c r="AB184" s="203">
        <f t="shared" ref="AB184" si="1450">COUNTIFS($T$135:$NU$135,"&gt;0",$T$136:$NU$136,$S$180,$T$137:$NU$137,AB$180)</f>
        <v>0</v>
      </c>
      <c r="AC184" s="203">
        <f t="shared" si="1337"/>
        <v>1</v>
      </c>
      <c r="AD184" s="203">
        <f t="shared" ref="AD184" si="1451">COUNTIFS($T$135:$NU$135,"&gt;0",$T$136:$NU$136,$S$180,$T$137:$NU$137,AD$180)</f>
        <v>0</v>
      </c>
      <c r="AE184" s="203">
        <f t="shared" si="1339"/>
        <v>1</v>
      </c>
      <c r="AF184" s="203">
        <f t="shared" ref="AF184" si="1452">COUNTIFS($T$135:$NU$135,"&gt;0",$T$136:$NU$136,$S$180,$T$137:$NU$137,AF$180)</f>
        <v>0</v>
      </c>
      <c r="AG184" s="203">
        <f t="shared" si="1341"/>
        <v>1</v>
      </c>
      <c r="AH184" s="203">
        <f t="shared" ref="AH184" si="1453">COUNTIFS($T$135:$NU$135,"&gt;0",$T$136:$NU$136,$S$180,$T$137:$NU$137,AH$180)</f>
        <v>0</v>
      </c>
      <c r="AI184" s="203">
        <f t="shared" si="1343"/>
        <v>1</v>
      </c>
      <c r="AJ184" s="203">
        <f t="shared" ref="AJ184" si="1454">COUNTIFS($T$135:$NU$135,"&gt;0",$T$136:$NU$136,$S$180,$T$137:$NU$137,AJ$180)</f>
        <v>0</v>
      </c>
      <c r="AK184" s="203">
        <f t="shared" si="1345"/>
        <v>1</v>
      </c>
      <c r="AL184" s="203">
        <f t="shared" ref="AL184" si="1455">COUNTIFS($T$135:$NU$135,"&gt;0",$T$136:$NU$136,$S$180,$T$137:$NU$137,AL$180)</f>
        <v>0</v>
      </c>
      <c r="AM184" s="203">
        <f t="shared" si="1347"/>
        <v>1</v>
      </c>
      <c r="AN184" s="203">
        <f t="shared" ref="AN184" si="1456">COUNTIFS($T$135:$NU$135,"&gt;0",$T$136:$NU$136,$S$180,$T$137:$NU$137,AN$180)</f>
        <v>0</v>
      </c>
      <c r="AO184" s="203">
        <f t="shared" si="1349"/>
        <v>1</v>
      </c>
      <c r="AP184" s="203">
        <f t="shared" ref="AP184" si="1457">COUNTIFS($T$135:$NU$135,"&gt;0",$T$136:$NU$136,$S$180,$T$137:$NU$137,AP$180)</f>
        <v>0</v>
      </c>
      <c r="AQ184" s="203">
        <f t="shared" si="1351"/>
        <v>1</v>
      </c>
      <c r="AR184" s="203">
        <f t="shared" ref="AR184" si="1458">COUNTIFS($T$135:$NU$135,"&gt;0",$T$136:$NU$136,$S$180,$T$137:$NU$137,AR$180)</f>
        <v>0</v>
      </c>
      <c r="AS184" s="203">
        <f t="shared" si="1353"/>
        <v>1</v>
      </c>
      <c r="AT184" s="203">
        <f t="shared" ref="AT184" si="1459">COUNTIFS($T$135:$NU$135,"&gt;0",$T$136:$NU$136,$S$180,$T$137:$NU$137,AT$180)</f>
        <v>0</v>
      </c>
      <c r="AU184" s="203">
        <f t="shared" si="1355"/>
        <v>1</v>
      </c>
      <c r="AV184" s="203">
        <f t="shared" ref="AV184" si="1460">COUNTIFS($T$135:$NU$135,"&gt;0",$T$136:$NU$136,$S$180,$T$137:$NU$137,AV$180)</f>
        <v>0</v>
      </c>
      <c r="AW184" s="203">
        <f t="shared" si="1357"/>
        <v>1</v>
      </c>
      <c r="AX184" s="203">
        <f t="shared" ref="AX184" si="1461">COUNTIFS($T$135:$NU$135,"&gt;0",$T$136:$NU$136,$S$180,$T$137:$NU$137,AX$180)</f>
        <v>0</v>
      </c>
      <c r="AY184" s="203">
        <f t="shared" si="1359"/>
        <v>1</v>
      </c>
      <c r="AZ184" s="203">
        <f t="shared" ref="AZ184" si="1462">COUNTIFS($T$135:$NU$135,"&gt;0",$T$136:$NU$136,$S$180,$T$137:$NU$137,AZ$180)</f>
        <v>0</v>
      </c>
      <c r="BA184" s="203">
        <f t="shared" si="1361"/>
        <v>1</v>
      </c>
      <c r="BB184" s="203">
        <f t="shared" ref="BB184" si="1463">COUNTIFS($T$135:$NU$135,"&gt;0",$T$136:$NU$136,$S$180,$T$137:$NU$137,BB$180)</f>
        <v>0</v>
      </c>
      <c r="BC184" s="203">
        <f t="shared" si="1363"/>
        <v>1</v>
      </c>
      <c r="BD184" s="203">
        <f t="shared" ref="BD184" si="1464">COUNTIFS($T$135:$NU$135,"&gt;0",$T$136:$NU$136,$S$180,$T$137:$NU$137,BD$180)</f>
        <v>0</v>
      </c>
      <c r="BE184" s="203">
        <f t="shared" si="1365"/>
        <v>1</v>
      </c>
      <c r="BF184" s="203">
        <f t="shared" ref="BF184" si="1465">COUNTIFS($T$135:$NU$135,"&gt;0",$T$136:$NU$136,$S$180,$T$137:$NU$137,BF$180)</f>
        <v>0</v>
      </c>
      <c r="BG184" s="203">
        <f t="shared" si="1367"/>
        <v>1</v>
      </c>
      <c r="BH184" s="203">
        <f t="shared" ref="BH184" si="1466">COUNTIFS($T$135:$NU$135,"&gt;0",$T$136:$NU$136,$S$180,$T$137:$NU$137,BH$180)</f>
        <v>0</v>
      </c>
      <c r="BI184" s="203">
        <f t="shared" si="1369"/>
        <v>1</v>
      </c>
      <c r="BJ184" s="203">
        <f t="shared" ref="BJ184" si="1467">COUNTIFS($T$135:$NU$135,"&gt;0",$T$136:$NU$136,$S$180,$T$137:$NU$137,BJ$180)</f>
        <v>0</v>
      </c>
      <c r="BK184" s="203">
        <f t="shared" si="1371"/>
        <v>1</v>
      </c>
      <c r="BL184" s="203">
        <f t="shared" ref="BL184" si="1468">COUNTIFS($T$135:$NU$135,"&gt;0",$T$136:$NU$136,$S$180,$T$137:$NU$137,BL$180)</f>
        <v>0</v>
      </c>
      <c r="BM184" s="203">
        <f t="shared" si="1373"/>
        <v>1</v>
      </c>
      <c r="BN184" s="203">
        <f t="shared" ref="BN184" si="1469">COUNTIFS($T$135:$NU$135,"&gt;0",$T$136:$NU$136,$S$180,$T$137:$NU$137,BN$180)</f>
        <v>0</v>
      </c>
      <c r="BO184" s="203">
        <f t="shared" si="1375"/>
        <v>1</v>
      </c>
      <c r="BP184" s="203">
        <f t="shared" ref="BP184" si="1470">COUNTIFS($T$135:$NU$135,"&gt;0",$T$136:$NU$136,$S$180,$T$137:$NU$137,BP$180)</f>
        <v>0</v>
      </c>
      <c r="BQ184" s="203">
        <f t="shared" si="1377"/>
        <v>1</v>
      </c>
      <c r="BR184" s="203">
        <f t="shared" ref="BR184" si="1471">COUNTIFS($T$135:$NU$135,"&gt;0",$T$136:$NU$136,$S$180,$T$137:$NU$137,BR$180)</f>
        <v>0</v>
      </c>
      <c r="BS184" s="203">
        <f t="shared" si="1379"/>
        <v>1</v>
      </c>
      <c r="BT184" s="203">
        <f t="shared" ref="BT184" si="1472">COUNTIFS($T$135:$NU$135,"&gt;0",$T$136:$NU$136,$S$180,$T$137:$NU$137,BT$180)</f>
        <v>0</v>
      </c>
      <c r="BU184" s="203">
        <f t="shared" si="1381"/>
        <v>1</v>
      </c>
      <c r="BV184" s="203">
        <f t="shared" ref="BV184" si="1473">COUNTIFS($T$135:$NU$135,"&gt;0",$T$136:$NU$136,$S$180,$T$137:$NU$137,BV$180)</f>
        <v>0</v>
      </c>
      <c r="BW184" s="203">
        <f t="shared" si="1383"/>
        <v>1</v>
      </c>
      <c r="BX184" s="203">
        <f t="shared" ref="BX184" si="1474">COUNTIFS($T$135:$NU$135,"&gt;0",$T$136:$NU$136,$S$180,$T$137:$NU$137,BX$180)</f>
        <v>0</v>
      </c>
      <c r="BY184" s="203">
        <f t="shared" si="1385"/>
        <v>1</v>
      </c>
      <c r="BZ184" s="203">
        <f t="shared" ref="BZ184" si="1475">COUNTIFS($T$135:$NU$135,"&gt;0",$T$136:$NU$136,$S$180,$T$137:$NU$137,BZ$180)</f>
        <v>0</v>
      </c>
      <c r="CA184" s="203">
        <f t="shared" si="1387"/>
        <v>1</v>
      </c>
      <c r="CB184" s="6"/>
      <c r="CC184" s="6"/>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c r="DQ184" s="91"/>
      <c r="DR184" s="91"/>
      <c r="DS184" s="91"/>
      <c r="DT184" s="91"/>
      <c r="DU184" s="91"/>
      <c r="DV184" s="91"/>
      <c r="DW184" s="91"/>
      <c r="DX184" s="91"/>
      <c r="DY184" s="91"/>
      <c r="DZ184" s="91"/>
      <c r="EA184" s="91"/>
      <c r="EB184" s="91"/>
      <c r="EC184" s="91"/>
      <c r="ED184" s="91"/>
      <c r="EE184" s="91"/>
      <c r="EF184" s="91"/>
      <c r="EG184" s="91"/>
      <c r="EH184" s="91"/>
      <c r="EI184" s="91"/>
      <c r="EJ184" s="91"/>
      <c r="EK184" s="91"/>
      <c r="EL184" s="91"/>
      <c r="EM184" s="91"/>
      <c r="EN184" s="91"/>
      <c r="EO184" s="91"/>
      <c r="EP184" s="91"/>
      <c r="EQ184" s="91"/>
      <c r="ER184" s="91"/>
      <c r="ES184" s="91"/>
      <c r="ET184" s="91"/>
      <c r="EU184" s="91"/>
      <c r="EV184" s="91"/>
      <c r="EW184" s="91"/>
      <c r="EX184" s="91"/>
      <c r="EY184" s="91"/>
      <c r="EZ184" s="91"/>
      <c r="FA184" s="91"/>
      <c r="FB184" s="91"/>
      <c r="FC184" s="91"/>
      <c r="FD184" s="91"/>
      <c r="FE184" s="91"/>
      <c r="FF184" s="91"/>
      <c r="FG184" s="91"/>
      <c r="FH184" s="91"/>
      <c r="FI184" s="91"/>
      <c r="FJ184" s="91"/>
      <c r="FK184" s="91"/>
      <c r="FL184" s="91"/>
      <c r="FM184" s="91"/>
      <c r="FN184" s="91"/>
      <c r="FO184" s="91"/>
      <c r="FP184" s="91"/>
      <c r="FQ184" s="91"/>
      <c r="FR184" s="91"/>
      <c r="FS184" s="91"/>
      <c r="FT184" s="91"/>
      <c r="FU184" s="91"/>
      <c r="FV184" s="91"/>
      <c r="FW184" s="91"/>
      <c r="FX184" s="91"/>
      <c r="FY184" s="91"/>
      <c r="FZ184" s="91"/>
      <c r="GA184" s="91"/>
      <c r="GB184" s="91"/>
      <c r="GC184" s="91"/>
      <c r="GD184" s="91"/>
      <c r="GE184" s="91"/>
      <c r="GF184" s="91"/>
      <c r="GG184" s="91"/>
      <c r="GH184" s="91"/>
      <c r="GI184" s="91"/>
      <c r="GJ184" s="91"/>
      <c r="GK184" s="91"/>
      <c r="GL184" s="91"/>
      <c r="GM184" s="91"/>
      <c r="GN184" s="91"/>
      <c r="GO184" s="91"/>
      <c r="GP184" s="91"/>
      <c r="GQ184" s="91"/>
      <c r="GR184" s="91"/>
      <c r="GS184" s="91"/>
      <c r="GT184" s="91"/>
      <c r="GU184" s="91"/>
      <c r="GV184" s="91"/>
      <c r="GW184" s="91"/>
      <c r="GX184" s="91"/>
      <c r="GY184" s="91"/>
      <c r="GZ184" s="91"/>
      <c r="HA184" s="91"/>
      <c r="HB184" s="91"/>
      <c r="HC184" s="91"/>
      <c r="HD184" s="91"/>
      <c r="HE184" s="91"/>
      <c r="HF184" s="91"/>
      <c r="HG184" s="91"/>
      <c r="HH184" s="91"/>
      <c r="HI184" s="91"/>
      <c r="HJ184" s="91"/>
      <c r="HK184" s="91"/>
      <c r="HL184" s="91"/>
      <c r="HM184" s="91"/>
      <c r="HN184" s="91"/>
      <c r="HO184" s="91"/>
      <c r="HP184" s="91"/>
      <c r="HQ184" s="91"/>
      <c r="HR184" s="91"/>
      <c r="HS184" s="91"/>
      <c r="HT184" s="91"/>
      <c r="HU184" s="91"/>
      <c r="HV184" s="91"/>
      <c r="HW184" s="91"/>
      <c r="HX184" s="91"/>
      <c r="HY184" s="91"/>
      <c r="HZ184" s="91"/>
      <c r="IA184" s="91"/>
      <c r="IB184" s="91"/>
      <c r="IC184" s="91"/>
      <c r="ID184" s="91"/>
      <c r="IE184" s="91"/>
      <c r="IF184" s="91"/>
      <c r="IG184" s="91"/>
      <c r="IH184" s="91"/>
      <c r="II184" s="91"/>
      <c r="IJ184" s="91"/>
      <c r="IK184" s="91"/>
      <c r="IL184" s="91"/>
      <c r="IM184" s="91"/>
      <c r="IN184" s="91"/>
      <c r="IO184" s="91"/>
      <c r="IP184" s="91"/>
      <c r="IQ184" s="91"/>
      <c r="IR184" s="91"/>
      <c r="IS184" s="91"/>
      <c r="IT184" s="91"/>
      <c r="IU184" s="91"/>
      <c r="IV184" s="91"/>
      <c r="IW184" s="91"/>
      <c r="IX184" s="91"/>
      <c r="IY184" s="91"/>
      <c r="IZ184" s="91"/>
      <c r="JA184" s="91"/>
      <c r="JB184" s="91"/>
      <c r="JC184" s="91"/>
      <c r="JD184" s="91"/>
      <c r="JE184" s="91"/>
      <c r="JF184" s="91"/>
      <c r="JG184" s="91"/>
      <c r="JH184" s="91"/>
      <c r="JI184" s="91"/>
      <c r="JJ184" s="91"/>
      <c r="JK184" s="91"/>
      <c r="JL184" s="91"/>
      <c r="JM184" s="91"/>
      <c r="JN184" s="91"/>
      <c r="JO184" s="91"/>
      <c r="JP184" s="91"/>
      <c r="JQ184" s="91"/>
      <c r="JR184" s="91"/>
      <c r="JS184" s="91"/>
      <c r="JT184" s="91"/>
      <c r="JU184" s="91"/>
      <c r="JV184" s="91"/>
      <c r="JW184" s="91"/>
      <c r="JX184" s="91"/>
      <c r="JY184" s="91"/>
      <c r="JZ184" s="91"/>
      <c r="KA184" s="91"/>
      <c r="KB184" s="91"/>
      <c r="KC184" s="91"/>
      <c r="KD184" s="91"/>
      <c r="KE184" s="91"/>
      <c r="KF184" s="91"/>
      <c r="KG184" s="91"/>
      <c r="KH184" s="91"/>
      <c r="KI184" s="91"/>
      <c r="KJ184" s="91"/>
      <c r="KK184" s="91"/>
      <c r="KL184" s="91"/>
      <c r="KM184" s="91"/>
      <c r="KN184" s="91"/>
      <c r="KO184" s="91"/>
      <c r="KP184" s="91"/>
      <c r="KQ184" s="91"/>
      <c r="KR184" s="91"/>
      <c r="KS184" s="91"/>
      <c r="KT184" s="91"/>
      <c r="KU184" s="91"/>
      <c r="KV184" s="91"/>
      <c r="KW184" s="91"/>
      <c r="KX184" s="91"/>
      <c r="KY184" s="91"/>
      <c r="KZ184" s="91"/>
      <c r="LA184" s="91"/>
      <c r="LB184" s="91"/>
      <c r="LC184" s="91"/>
      <c r="LD184" s="91"/>
      <c r="LE184" s="91"/>
      <c r="LF184" s="91"/>
      <c r="LG184" s="91"/>
      <c r="LH184" s="91"/>
      <c r="LI184" s="91"/>
      <c r="LJ184" s="91"/>
      <c r="LK184" s="91"/>
      <c r="LL184" s="91"/>
      <c r="LM184" s="91"/>
      <c r="LN184" s="91"/>
      <c r="LO184" s="91"/>
      <c r="LP184" s="91"/>
      <c r="LQ184" s="91"/>
      <c r="LR184" s="91"/>
      <c r="LS184" s="91"/>
      <c r="LT184" s="91"/>
      <c r="LU184" s="91"/>
      <c r="LV184" s="91"/>
      <c r="LW184" s="91"/>
      <c r="LX184" s="91"/>
      <c r="LY184" s="91"/>
      <c r="LZ184" s="91"/>
      <c r="MA184" s="91"/>
      <c r="MB184" s="91"/>
      <c r="MC184" s="91"/>
      <c r="MD184" s="91"/>
      <c r="ME184" s="91"/>
      <c r="MF184" s="91"/>
      <c r="MG184" s="91"/>
      <c r="MH184" s="91"/>
      <c r="MI184" s="91"/>
      <c r="MJ184" s="91"/>
      <c r="MK184" s="91"/>
      <c r="ML184" s="91"/>
      <c r="MM184" s="91"/>
      <c r="MN184" s="91"/>
      <c r="MO184" s="91"/>
      <c r="MP184" s="91"/>
      <c r="MQ184" s="91"/>
      <c r="MR184" s="91"/>
      <c r="MS184" s="91"/>
      <c r="MT184" s="91"/>
      <c r="MU184" s="91"/>
      <c r="MV184" s="91"/>
      <c r="MW184" s="91"/>
      <c r="MX184" s="91"/>
      <c r="MY184" s="91"/>
      <c r="MZ184" s="91"/>
      <c r="NA184" s="91"/>
      <c r="NB184" s="91"/>
      <c r="NC184" s="91"/>
      <c r="ND184" s="91"/>
      <c r="NE184" s="91"/>
      <c r="NF184" s="91"/>
      <c r="NG184" s="91"/>
      <c r="NH184" s="91"/>
      <c r="NI184" s="91"/>
      <c r="NJ184" s="91"/>
      <c r="NK184" s="91"/>
      <c r="NL184" s="91"/>
      <c r="NM184" s="91"/>
      <c r="NN184" s="91"/>
      <c r="NO184" s="91"/>
      <c r="NP184" s="91"/>
      <c r="NQ184" s="91"/>
      <c r="NR184" s="91"/>
      <c r="NS184" s="91"/>
      <c r="NT184" s="91"/>
      <c r="NU184" s="91"/>
    </row>
    <row r="185" spans="13:385" s="7" customFormat="1" ht="12.95" customHeight="1" x14ac:dyDescent="0.2">
      <c r="M185" s="91"/>
      <c r="N185" s="91"/>
      <c r="O185" s="91"/>
      <c r="P185" s="91"/>
      <c r="Q185" s="91"/>
      <c r="R185" s="6"/>
      <c r="S185" s="172" t="s">
        <v>70</v>
      </c>
      <c r="T185" s="203">
        <f>COUNTIFS($T$141:$NU$141,"&gt;0",$T$142:$NU$142,$S$180,$T$143:$NU$143,T$180)</f>
        <v>0</v>
      </c>
      <c r="U185" s="203">
        <f t="shared" si="1388"/>
        <v>1</v>
      </c>
      <c r="V185" s="203">
        <f t="shared" ref="V185" si="1476">COUNTIFS($T$141:$NU$141,"&gt;0",$T$142:$NU$142,$S$180,$T$143:$NU$143,V$180)</f>
        <v>0</v>
      </c>
      <c r="W185" s="203">
        <f t="shared" si="1331"/>
        <v>1</v>
      </c>
      <c r="X185" s="203">
        <f t="shared" ref="X185" si="1477">COUNTIFS($T$141:$NU$141,"&gt;0",$T$142:$NU$142,$S$180,$T$143:$NU$143,X$180)</f>
        <v>0</v>
      </c>
      <c r="Y185" s="203">
        <f t="shared" si="1333"/>
        <v>1</v>
      </c>
      <c r="Z185" s="203">
        <f t="shared" ref="Z185" si="1478">COUNTIFS($T$141:$NU$141,"&gt;0",$T$142:$NU$142,$S$180,$T$143:$NU$143,Z$180)</f>
        <v>0</v>
      </c>
      <c r="AA185" s="203">
        <f t="shared" si="1335"/>
        <v>1</v>
      </c>
      <c r="AB185" s="203">
        <f t="shared" ref="AB185" si="1479">COUNTIFS($T$141:$NU$141,"&gt;0",$T$142:$NU$142,$S$180,$T$143:$NU$143,AB$180)</f>
        <v>0</v>
      </c>
      <c r="AC185" s="203">
        <f t="shared" si="1337"/>
        <v>1</v>
      </c>
      <c r="AD185" s="203">
        <f t="shared" ref="AD185" si="1480">COUNTIFS($T$141:$NU$141,"&gt;0",$T$142:$NU$142,$S$180,$T$143:$NU$143,AD$180)</f>
        <v>0</v>
      </c>
      <c r="AE185" s="203">
        <f t="shared" si="1339"/>
        <v>1</v>
      </c>
      <c r="AF185" s="203">
        <f t="shared" ref="AF185" si="1481">COUNTIFS($T$141:$NU$141,"&gt;0",$T$142:$NU$142,$S$180,$T$143:$NU$143,AF$180)</f>
        <v>0</v>
      </c>
      <c r="AG185" s="203">
        <f t="shared" si="1341"/>
        <v>1</v>
      </c>
      <c r="AH185" s="203">
        <f t="shared" ref="AH185" si="1482">COUNTIFS($T$141:$NU$141,"&gt;0",$T$142:$NU$142,$S$180,$T$143:$NU$143,AH$180)</f>
        <v>0</v>
      </c>
      <c r="AI185" s="203">
        <f t="shared" si="1343"/>
        <v>1</v>
      </c>
      <c r="AJ185" s="203">
        <f t="shared" ref="AJ185" si="1483">COUNTIFS($T$141:$NU$141,"&gt;0",$T$142:$NU$142,$S$180,$T$143:$NU$143,AJ$180)</f>
        <v>0</v>
      </c>
      <c r="AK185" s="203">
        <f t="shared" si="1345"/>
        <v>1</v>
      </c>
      <c r="AL185" s="203">
        <f t="shared" ref="AL185" si="1484">COUNTIFS($T$141:$NU$141,"&gt;0",$T$142:$NU$142,$S$180,$T$143:$NU$143,AL$180)</f>
        <v>0</v>
      </c>
      <c r="AM185" s="203">
        <f t="shared" si="1347"/>
        <v>1</v>
      </c>
      <c r="AN185" s="203">
        <f t="shared" ref="AN185" si="1485">COUNTIFS($T$141:$NU$141,"&gt;0",$T$142:$NU$142,$S$180,$T$143:$NU$143,AN$180)</f>
        <v>0</v>
      </c>
      <c r="AO185" s="203">
        <f t="shared" si="1349"/>
        <v>1</v>
      </c>
      <c r="AP185" s="203">
        <f t="shared" ref="AP185" si="1486">COUNTIFS($T$141:$NU$141,"&gt;0",$T$142:$NU$142,$S$180,$T$143:$NU$143,AP$180)</f>
        <v>0</v>
      </c>
      <c r="AQ185" s="203">
        <f t="shared" si="1351"/>
        <v>1</v>
      </c>
      <c r="AR185" s="203">
        <f t="shared" ref="AR185" si="1487">COUNTIFS($T$141:$NU$141,"&gt;0",$T$142:$NU$142,$S$180,$T$143:$NU$143,AR$180)</f>
        <v>0</v>
      </c>
      <c r="AS185" s="203">
        <f t="shared" si="1353"/>
        <v>1</v>
      </c>
      <c r="AT185" s="203">
        <f t="shared" ref="AT185" si="1488">COUNTIFS($T$141:$NU$141,"&gt;0",$T$142:$NU$142,$S$180,$T$143:$NU$143,AT$180)</f>
        <v>0</v>
      </c>
      <c r="AU185" s="203">
        <f t="shared" si="1355"/>
        <v>1</v>
      </c>
      <c r="AV185" s="203">
        <f t="shared" ref="AV185" si="1489">COUNTIFS($T$141:$NU$141,"&gt;0",$T$142:$NU$142,$S$180,$T$143:$NU$143,AV$180)</f>
        <v>0</v>
      </c>
      <c r="AW185" s="203">
        <f t="shared" si="1357"/>
        <v>1</v>
      </c>
      <c r="AX185" s="203">
        <f t="shared" ref="AX185" si="1490">COUNTIFS($T$141:$NU$141,"&gt;0",$T$142:$NU$142,$S$180,$T$143:$NU$143,AX$180)</f>
        <v>0</v>
      </c>
      <c r="AY185" s="203">
        <f t="shared" si="1359"/>
        <v>1</v>
      </c>
      <c r="AZ185" s="203">
        <f t="shared" ref="AZ185" si="1491">COUNTIFS($T$141:$NU$141,"&gt;0",$T$142:$NU$142,$S$180,$T$143:$NU$143,AZ$180)</f>
        <v>0</v>
      </c>
      <c r="BA185" s="203">
        <f t="shared" si="1361"/>
        <v>1</v>
      </c>
      <c r="BB185" s="203">
        <f t="shared" ref="BB185" si="1492">COUNTIFS($T$141:$NU$141,"&gt;0",$T$142:$NU$142,$S$180,$T$143:$NU$143,BB$180)</f>
        <v>0</v>
      </c>
      <c r="BC185" s="203">
        <f t="shared" si="1363"/>
        <v>1</v>
      </c>
      <c r="BD185" s="203">
        <f t="shared" ref="BD185" si="1493">COUNTIFS($T$141:$NU$141,"&gt;0",$T$142:$NU$142,$S$180,$T$143:$NU$143,BD$180)</f>
        <v>0</v>
      </c>
      <c r="BE185" s="203">
        <f t="shared" si="1365"/>
        <v>1</v>
      </c>
      <c r="BF185" s="203">
        <f t="shared" ref="BF185" si="1494">COUNTIFS($T$141:$NU$141,"&gt;0",$T$142:$NU$142,$S$180,$T$143:$NU$143,BF$180)</f>
        <v>0</v>
      </c>
      <c r="BG185" s="203">
        <f t="shared" si="1367"/>
        <v>1</v>
      </c>
      <c r="BH185" s="203">
        <f t="shared" ref="BH185" si="1495">COUNTIFS($T$141:$NU$141,"&gt;0",$T$142:$NU$142,$S$180,$T$143:$NU$143,BH$180)</f>
        <v>0</v>
      </c>
      <c r="BI185" s="203">
        <f t="shared" si="1369"/>
        <v>1</v>
      </c>
      <c r="BJ185" s="203">
        <f t="shared" ref="BJ185" si="1496">COUNTIFS($T$141:$NU$141,"&gt;0",$T$142:$NU$142,$S$180,$T$143:$NU$143,BJ$180)</f>
        <v>0</v>
      </c>
      <c r="BK185" s="203">
        <f t="shared" si="1371"/>
        <v>1</v>
      </c>
      <c r="BL185" s="203">
        <f t="shared" ref="BL185" si="1497">COUNTIFS($T$141:$NU$141,"&gt;0",$T$142:$NU$142,$S$180,$T$143:$NU$143,BL$180)</f>
        <v>0</v>
      </c>
      <c r="BM185" s="203">
        <f t="shared" si="1373"/>
        <v>1</v>
      </c>
      <c r="BN185" s="203">
        <f t="shared" ref="BN185" si="1498">COUNTIFS($T$141:$NU$141,"&gt;0",$T$142:$NU$142,$S$180,$T$143:$NU$143,BN$180)</f>
        <v>0</v>
      </c>
      <c r="BO185" s="203">
        <f t="shared" si="1375"/>
        <v>1</v>
      </c>
      <c r="BP185" s="203">
        <f t="shared" ref="BP185" si="1499">COUNTIFS($T$141:$NU$141,"&gt;0",$T$142:$NU$142,$S$180,$T$143:$NU$143,BP$180)</f>
        <v>0</v>
      </c>
      <c r="BQ185" s="203">
        <f t="shared" si="1377"/>
        <v>1</v>
      </c>
      <c r="BR185" s="203">
        <f t="shared" ref="BR185" si="1500">COUNTIFS($T$141:$NU$141,"&gt;0",$T$142:$NU$142,$S$180,$T$143:$NU$143,BR$180)</f>
        <v>0</v>
      </c>
      <c r="BS185" s="203">
        <f t="shared" si="1379"/>
        <v>1</v>
      </c>
      <c r="BT185" s="203">
        <f t="shared" ref="BT185" si="1501">COUNTIFS($T$141:$NU$141,"&gt;0",$T$142:$NU$142,$S$180,$T$143:$NU$143,BT$180)</f>
        <v>0</v>
      </c>
      <c r="BU185" s="203">
        <f t="shared" si="1381"/>
        <v>1</v>
      </c>
      <c r="BV185" s="203">
        <f t="shared" ref="BV185" si="1502">COUNTIFS($T$141:$NU$141,"&gt;0",$T$142:$NU$142,$S$180,$T$143:$NU$143,BV$180)</f>
        <v>0</v>
      </c>
      <c r="BW185" s="203">
        <f t="shared" si="1383"/>
        <v>1</v>
      </c>
      <c r="BX185" s="203">
        <f t="shared" ref="BX185" si="1503">COUNTIFS($T$141:$NU$141,"&gt;0",$T$142:$NU$142,$S$180,$T$143:$NU$143,BX$180)</f>
        <v>0</v>
      </c>
      <c r="BY185" s="203">
        <f t="shared" si="1385"/>
        <v>1</v>
      </c>
      <c r="BZ185" s="203">
        <f t="shared" ref="BZ185" si="1504">COUNTIFS($T$141:$NU$141,"&gt;0",$T$142:$NU$142,$S$180,$T$143:$NU$143,BZ$180)</f>
        <v>0</v>
      </c>
      <c r="CA185" s="203">
        <f t="shared" si="1387"/>
        <v>1</v>
      </c>
      <c r="CB185" s="6"/>
      <c r="CC185" s="6"/>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1"/>
      <c r="DS185" s="91"/>
      <c r="DT185" s="91"/>
      <c r="DU185" s="91"/>
      <c r="DV185" s="91"/>
      <c r="DW185" s="91"/>
      <c r="DX185" s="91"/>
      <c r="DY185" s="91"/>
      <c r="DZ185" s="91"/>
      <c r="EA185" s="91"/>
      <c r="EB185" s="91"/>
      <c r="EC185" s="91"/>
      <c r="ED185" s="91"/>
      <c r="EE185" s="91"/>
      <c r="EF185" s="91"/>
      <c r="EG185" s="91"/>
      <c r="EH185" s="91"/>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1"/>
      <c r="FU185" s="91"/>
      <c r="FV185" s="91"/>
      <c r="FW185" s="91"/>
      <c r="FX185" s="91"/>
      <c r="FY185" s="91"/>
      <c r="FZ185" s="91"/>
      <c r="GA185" s="91"/>
      <c r="GB185" s="91"/>
      <c r="GC185" s="91"/>
      <c r="GD185" s="91"/>
      <c r="GE185" s="91"/>
      <c r="GF185" s="91"/>
      <c r="GG185" s="91"/>
      <c r="GH185" s="91"/>
      <c r="GI185" s="91"/>
      <c r="GJ185" s="91"/>
      <c r="GK185" s="91"/>
      <c r="GL185" s="91"/>
      <c r="GM185" s="91"/>
      <c r="GN185" s="91"/>
      <c r="GO185" s="91"/>
      <c r="GP185" s="91"/>
      <c r="GQ185" s="91"/>
      <c r="GR185" s="91"/>
      <c r="GS185" s="91"/>
      <c r="GT185" s="91"/>
      <c r="GU185" s="91"/>
      <c r="GV185" s="91"/>
      <c r="GW185" s="91"/>
      <c r="GX185" s="91"/>
      <c r="GY185" s="91"/>
      <c r="GZ185" s="91"/>
      <c r="HA185" s="91"/>
      <c r="HB185" s="91"/>
      <c r="HC185" s="91"/>
      <c r="HD185" s="91"/>
      <c r="HE185" s="91"/>
      <c r="HF185" s="91"/>
      <c r="HG185" s="91"/>
      <c r="HH185" s="91"/>
      <c r="HI185" s="91"/>
      <c r="HJ185" s="91"/>
      <c r="HK185" s="91"/>
      <c r="HL185" s="91"/>
      <c r="HM185" s="91"/>
      <c r="HN185" s="91"/>
      <c r="HO185" s="91"/>
      <c r="HP185" s="91"/>
      <c r="HQ185" s="91"/>
      <c r="HR185" s="91"/>
      <c r="HS185" s="91"/>
      <c r="HT185" s="91"/>
      <c r="HU185" s="91"/>
      <c r="HV185" s="91"/>
      <c r="HW185" s="91"/>
      <c r="HX185" s="91"/>
      <c r="HY185" s="91"/>
      <c r="HZ185" s="91"/>
      <c r="IA185" s="91"/>
      <c r="IB185" s="91"/>
      <c r="IC185" s="91"/>
      <c r="ID185" s="91"/>
      <c r="IE185" s="91"/>
      <c r="IF185" s="91"/>
      <c r="IG185" s="91"/>
      <c r="IH185" s="91"/>
      <c r="II185" s="91"/>
      <c r="IJ185" s="91"/>
      <c r="IK185" s="91"/>
      <c r="IL185" s="91"/>
      <c r="IM185" s="91"/>
      <c r="IN185" s="91"/>
      <c r="IO185" s="91"/>
      <c r="IP185" s="91"/>
      <c r="IQ185" s="91"/>
      <c r="IR185" s="91"/>
      <c r="IS185" s="91"/>
      <c r="IT185" s="91"/>
      <c r="IU185" s="91"/>
      <c r="IV185" s="91"/>
      <c r="IW185" s="91"/>
      <c r="IX185" s="91"/>
      <c r="IY185" s="91"/>
      <c r="IZ185" s="91"/>
      <c r="JA185" s="91"/>
      <c r="JB185" s="91"/>
      <c r="JC185" s="91"/>
      <c r="JD185" s="91"/>
      <c r="JE185" s="91"/>
      <c r="JF185" s="91"/>
      <c r="JG185" s="91"/>
      <c r="JH185" s="91"/>
      <c r="JI185" s="91"/>
      <c r="JJ185" s="91"/>
      <c r="JK185" s="91"/>
      <c r="JL185" s="91"/>
      <c r="JM185" s="91"/>
      <c r="JN185" s="91"/>
      <c r="JO185" s="91"/>
      <c r="JP185" s="91"/>
      <c r="JQ185" s="91"/>
      <c r="JR185" s="91"/>
      <c r="JS185" s="91"/>
      <c r="JT185" s="91"/>
      <c r="JU185" s="91"/>
      <c r="JV185" s="91"/>
      <c r="JW185" s="91"/>
      <c r="JX185" s="91"/>
      <c r="JY185" s="91"/>
      <c r="JZ185" s="91"/>
      <c r="KA185" s="91"/>
      <c r="KB185" s="91"/>
      <c r="KC185" s="91"/>
      <c r="KD185" s="91"/>
      <c r="KE185" s="91"/>
      <c r="KF185" s="91"/>
      <c r="KG185" s="91"/>
      <c r="KH185" s="91"/>
      <c r="KI185" s="91"/>
      <c r="KJ185" s="91"/>
      <c r="KK185" s="91"/>
      <c r="KL185" s="91"/>
      <c r="KM185" s="91"/>
      <c r="KN185" s="91"/>
      <c r="KO185" s="91"/>
      <c r="KP185" s="91"/>
      <c r="KQ185" s="91"/>
      <c r="KR185" s="91"/>
      <c r="KS185" s="91"/>
      <c r="KT185" s="91"/>
      <c r="KU185" s="91"/>
      <c r="KV185" s="91"/>
      <c r="KW185" s="91"/>
      <c r="KX185" s="91"/>
      <c r="KY185" s="91"/>
      <c r="KZ185" s="91"/>
      <c r="LA185" s="91"/>
      <c r="LB185" s="91"/>
      <c r="LC185" s="91"/>
      <c r="LD185" s="91"/>
      <c r="LE185" s="91"/>
      <c r="LF185" s="91"/>
      <c r="LG185" s="91"/>
      <c r="LH185" s="91"/>
      <c r="LI185" s="91"/>
      <c r="LJ185" s="91"/>
      <c r="LK185" s="91"/>
      <c r="LL185" s="91"/>
      <c r="LM185" s="91"/>
      <c r="LN185" s="91"/>
      <c r="LO185" s="91"/>
      <c r="LP185" s="91"/>
      <c r="LQ185" s="91"/>
      <c r="LR185" s="91"/>
      <c r="LS185" s="91"/>
      <c r="LT185" s="91"/>
      <c r="LU185" s="91"/>
      <c r="LV185" s="91"/>
      <c r="LW185" s="91"/>
      <c r="LX185" s="91"/>
      <c r="LY185" s="91"/>
      <c r="LZ185" s="91"/>
      <c r="MA185" s="91"/>
      <c r="MB185" s="91"/>
      <c r="MC185" s="91"/>
      <c r="MD185" s="91"/>
      <c r="ME185" s="91"/>
      <c r="MF185" s="91"/>
      <c r="MG185" s="91"/>
      <c r="MH185" s="91"/>
      <c r="MI185" s="91"/>
      <c r="MJ185" s="91"/>
      <c r="MK185" s="91"/>
      <c r="ML185" s="91"/>
      <c r="MM185" s="91"/>
      <c r="MN185" s="91"/>
      <c r="MO185" s="91"/>
      <c r="MP185" s="91"/>
      <c r="MQ185" s="91"/>
      <c r="MR185" s="91"/>
      <c r="MS185" s="91"/>
      <c r="MT185" s="91"/>
      <c r="MU185" s="91"/>
      <c r="MV185" s="91"/>
      <c r="MW185" s="91"/>
      <c r="MX185" s="91"/>
      <c r="MY185" s="91"/>
      <c r="MZ185" s="91"/>
      <c r="NA185" s="91"/>
      <c r="NB185" s="91"/>
      <c r="NC185" s="91"/>
      <c r="ND185" s="91"/>
      <c r="NE185" s="91"/>
      <c r="NF185" s="91"/>
      <c r="NG185" s="91"/>
      <c r="NH185" s="91"/>
      <c r="NI185" s="91"/>
      <c r="NJ185" s="91"/>
      <c r="NK185" s="91"/>
      <c r="NL185" s="91"/>
      <c r="NM185" s="91"/>
      <c r="NN185" s="91"/>
      <c r="NO185" s="91"/>
      <c r="NP185" s="91"/>
      <c r="NQ185" s="91"/>
      <c r="NR185" s="91"/>
      <c r="NS185" s="91"/>
      <c r="NT185" s="91"/>
      <c r="NU185" s="91"/>
    </row>
    <row r="186" spans="13:385" s="7" customFormat="1" ht="12.95" customHeight="1" x14ac:dyDescent="0.2">
      <c r="M186" s="91"/>
      <c r="N186" s="91"/>
      <c r="O186" s="91"/>
      <c r="P186" s="91"/>
      <c r="Q186" s="91"/>
      <c r="R186" s="6"/>
      <c r="S186" s="6"/>
      <c r="T186" s="6">
        <f>IF(SUM(T181:T185)&gt;0,1,0)</f>
        <v>0</v>
      </c>
      <c r="U186" s="6"/>
      <c r="V186" s="6">
        <f t="shared" ref="V186" si="1505">IF(SUM(V181:V185)&gt;0,1,0)</f>
        <v>0</v>
      </c>
      <c r="W186" s="6"/>
      <c r="X186" s="6">
        <f t="shared" ref="X186" si="1506">IF(SUM(X181:X185)&gt;0,1,0)</f>
        <v>0</v>
      </c>
      <c r="Y186" s="6"/>
      <c r="Z186" s="6">
        <f t="shared" ref="Z186" si="1507">IF(SUM(Z181:Z185)&gt;0,1,0)</f>
        <v>0</v>
      </c>
      <c r="AA186" s="6"/>
      <c r="AB186" s="6">
        <f t="shared" ref="AB186" si="1508">IF(SUM(AB181:AB185)&gt;0,1,0)</f>
        <v>0</v>
      </c>
      <c r="AC186" s="6"/>
      <c r="AD186" s="6">
        <f t="shared" ref="AD186" si="1509">IF(SUM(AD181:AD185)&gt;0,1,0)</f>
        <v>0</v>
      </c>
      <c r="AE186" s="6"/>
      <c r="AF186" s="6">
        <f t="shared" ref="AF186" si="1510">IF(SUM(AF181:AF185)&gt;0,1,0)</f>
        <v>0</v>
      </c>
      <c r="AG186" s="6"/>
      <c r="AH186" s="6">
        <f t="shared" ref="AH186" si="1511">IF(SUM(AH181:AH185)&gt;0,1,0)</f>
        <v>0</v>
      </c>
      <c r="AI186" s="6"/>
      <c r="AJ186" s="6">
        <f t="shared" ref="AJ186" si="1512">IF(SUM(AJ181:AJ185)&gt;0,1,0)</f>
        <v>0</v>
      </c>
      <c r="AK186" s="6"/>
      <c r="AL186" s="6">
        <f t="shared" ref="AL186" si="1513">IF(SUM(AL181:AL185)&gt;0,1,0)</f>
        <v>0</v>
      </c>
      <c r="AM186" s="6"/>
      <c r="AN186" s="6">
        <f t="shared" ref="AN186" si="1514">IF(SUM(AN181:AN185)&gt;0,1,0)</f>
        <v>0</v>
      </c>
      <c r="AO186" s="6"/>
      <c r="AP186" s="6">
        <f t="shared" ref="AP186" si="1515">IF(SUM(AP181:AP185)&gt;0,1,0)</f>
        <v>0</v>
      </c>
      <c r="AQ186" s="6"/>
      <c r="AR186" s="6">
        <f t="shared" ref="AR186" si="1516">IF(SUM(AR181:AR185)&gt;0,1,0)</f>
        <v>0</v>
      </c>
      <c r="AS186" s="6"/>
      <c r="AT186" s="6">
        <f t="shared" ref="AT186" si="1517">IF(SUM(AT181:AT185)&gt;0,1,0)</f>
        <v>0</v>
      </c>
      <c r="AU186" s="6"/>
      <c r="AV186" s="6">
        <f t="shared" ref="AV186" si="1518">IF(SUM(AV181:AV185)&gt;0,1,0)</f>
        <v>0</v>
      </c>
      <c r="AW186" s="6"/>
      <c r="AX186" s="6">
        <f t="shared" ref="AX186" si="1519">IF(SUM(AX181:AX185)&gt;0,1,0)</f>
        <v>0</v>
      </c>
      <c r="AY186" s="6"/>
      <c r="AZ186" s="6">
        <f t="shared" ref="AZ186" si="1520">IF(SUM(AZ181:AZ185)&gt;0,1,0)</f>
        <v>0</v>
      </c>
      <c r="BA186" s="6"/>
      <c r="BB186" s="6">
        <f t="shared" ref="BB186" si="1521">IF(SUM(BB181:BB185)&gt;0,1,0)</f>
        <v>0</v>
      </c>
      <c r="BC186" s="6"/>
      <c r="BD186" s="6">
        <f t="shared" ref="BD186" si="1522">IF(SUM(BD181:BD185)&gt;0,1,0)</f>
        <v>0</v>
      </c>
      <c r="BE186" s="6"/>
      <c r="BF186" s="6">
        <f t="shared" ref="BF186" si="1523">IF(SUM(BF181:BF185)&gt;0,1,0)</f>
        <v>0</v>
      </c>
      <c r="BG186" s="6"/>
      <c r="BH186" s="6">
        <f t="shared" ref="BH186" si="1524">IF(SUM(BH181:BH185)&gt;0,1,0)</f>
        <v>0</v>
      </c>
      <c r="BI186" s="6"/>
      <c r="BJ186" s="6">
        <f t="shared" ref="BJ186" si="1525">IF(SUM(BJ181:BJ185)&gt;0,1,0)</f>
        <v>0</v>
      </c>
      <c r="BK186" s="6"/>
      <c r="BL186" s="6">
        <f t="shared" ref="BL186" si="1526">IF(SUM(BL181:BL185)&gt;0,1,0)</f>
        <v>0</v>
      </c>
      <c r="BM186" s="6"/>
      <c r="BN186" s="6">
        <f t="shared" ref="BN186" si="1527">IF(SUM(BN181:BN185)&gt;0,1,0)</f>
        <v>0</v>
      </c>
      <c r="BO186" s="6"/>
      <c r="BP186" s="6">
        <f t="shared" ref="BP186" si="1528">IF(SUM(BP181:BP185)&gt;0,1,0)</f>
        <v>0</v>
      </c>
      <c r="BQ186" s="6"/>
      <c r="BR186" s="6">
        <f t="shared" ref="BR186" si="1529">IF(SUM(BR181:BR185)&gt;0,1,0)</f>
        <v>0</v>
      </c>
      <c r="BS186" s="6"/>
      <c r="BT186" s="6">
        <f t="shared" ref="BT186" si="1530">IF(SUM(BT181:BT185)&gt;0,1,0)</f>
        <v>0</v>
      </c>
      <c r="BU186" s="6"/>
      <c r="BV186" s="6">
        <f t="shared" ref="BV186" si="1531">IF(SUM(BV181:BV185)&gt;0,1,0)</f>
        <v>0</v>
      </c>
      <c r="BW186" s="6"/>
      <c r="BX186" s="6">
        <f t="shared" ref="BX186" si="1532">IF(SUM(BX181:BX185)&gt;0,1,0)</f>
        <v>0</v>
      </c>
      <c r="BY186" s="6"/>
      <c r="BZ186" s="6">
        <f t="shared" ref="BZ186" si="1533">IF(SUM(BZ181:BZ185)&gt;0,1,0)</f>
        <v>0</v>
      </c>
      <c r="CA186" s="6"/>
      <c r="CB186" s="6"/>
      <c r="CC186" s="6"/>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c r="EU186" s="91"/>
      <c r="EV186" s="91"/>
      <c r="EW186" s="91"/>
      <c r="EX186" s="91"/>
      <c r="EY186" s="91"/>
      <c r="EZ186" s="91"/>
      <c r="FA186" s="91"/>
      <c r="FB186" s="91"/>
      <c r="FC186" s="91"/>
      <c r="FD186" s="91"/>
      <c r="FE186" s="91"/>
      <c r="FF186" s="91"/>
      <c r="FG186" s="91"/>
      <c r="FH186" s="91"/>
      <c r="FI186" s="91"/>
      <c r="FJ186" s="91"/>
      <c r="FK186" s="91"/>
      <c r="FL186" s="91"/>
      <c r="FM186" s="91"/>
      <c r="FN186" s="91"/>
      <c r="FO186" s="91"/>
      <c r="FP186" s="91"/>
      <c r="FQ186" s="91"/>
      <c r="FR186" s="91"/>
      <c r="FS186" s="91"/>
      <c r="FT186" s="91"/>
      <c r="FU186" s="91"/>
      <c r="FV186" s="91"/>
      <c r="FW186" s="91"/>
      <c r="FX186" s="91"/>
      <c r="FY186" s="91"/>
      <c r="FZ186" s="91"/>
      <c r="GA186" s="91"/>
      <c r="GB186" s="91"/>
      <c r="GC186" s="91"/>
      <c r="GD186" s="91"/>
      <c r="GE186" s="91"/>
      <c r="GF186" s="91"/>
      <c r="GG186" s="91"/>
      <c r="GH186" s="91"/>
      <c r="GI186" s="91"/>
      <c r="GJ186" s="91"/>
      <c r="GK186" s="91"/>
      <c r="GL186" s="91"/>
      <c r="GM186" s="91"/>
      <c r="GN186" s="91"/>
      <c r="GO186" s="91"/>
      <c r="GP186" s="91"/>
      <c r="GQ186" s="91"/>
      <c r="GR186" s="91"/>
      <c r="GS186" s="91"/>
      <c r="GT186" s="91"/>
      <c r="GU186" s="91"/>
      <c r="GV186" s="91"/>
      <c r="GW186" s="91"/>
      <c r="GX186" s="91"/>
      <c r="GY186" s="91"/>
      <c r="GZ186" s="91"/>
      <c r="HA186" s="91"/>
      <c r="HB186" s="91"/>
      <c r="HC186" s="91"/>
      <c r="HD186" s="91"/>
      <c r="HE186" s="91"/>
      <c r="HF186" s="91"/>
      <c r="HG186" s="91"/>
      <c r="HH186" s="91"/>
      <c r="HI186" s="91"/>
      <c r="HJ186" s="91"/>
      <c r="HK186" s="91"/>
      <c r="HL186" s="91"/>
      <c r="HM186" s="91"/>
      <c r="HN186" s="91"/>
      <c r="HO186" s="91"/>
      <c r="HP186" s="91"/>
      <c r="HQ186" s="91"/>
      <c r="HR186" s="91"/>
      <c r="HS186" s="91"/>
      <c r="HT186" s="91"/>
      <c r="HU186" s="91"/>
      <c r="HV186" s="91"/>
      <c r="HW186" s="91"/>
      <c r="HX186" s="91"/>
      <c r="HY186" s="91"/>
      <c r="HZ186" s="91"/>
      <c r="IA186" s="91"/>
      <c r="IB186" s="91"/>
      <c r="IC186" s="91"/>
      <c r="ID186" s="91"/>
      <c r="IE186" s="91"/>
      <c r="IF186" s="91"/>
      <c r="IG186" s="91"/>
      <c r="IH186" s="91"/>
      <c r="II186" s="91"/>
      <c r="IJ186" s="91"/>
      <c r="IK186" s="91"/>
      <c r="IL186" s="91"/>
      <c r="IM186" s="91"/>
      <c r="IN186" s="91"/>
      <c r="IO186" s="91"/>
      <c r="IP186" s="91"/>
      <c r="IQ186" s="91"/>
      <c r="IR186" s="91"/>
      <c r="IS186" s="91"/>
      <c r="IT186" s="91"/>
      <c r="IU186" s="91"/>
      <c r="IV186" s="91"/>
      <c r="IW186" s="91"/>
      <c r="IX186" s="91"/>
      <c r="IY186" s="91"/>
      <c r="IZ186" s="91"/>
      <c r="JA186" s="91"/>
      <c r="JB186" s="91"/>
      <c r="JC186" s="91"/>
      <c r="JD186" s="91"/>
      <c r="JE186" s="91"/>
      <c r="JF186" s="91"/>
      <c r="JG186" s="91"/>
      <c r="JH186" s="91"/>
      <c r="JI186" s="91"/>
      <c r="JJ186" s="91"/>
      <c r="JK186" s="91"/>
      <c r="JL186" s="91"/>
      <c r="JM186" s="91"/>
      <c r="JN186" s="91"/>
      <c r="JO186" s="91"/>
      <c r="JP186" s="91"/>
      <c r="JQ186" s="91"/>
      <c r="JR186" s="91"/>
      <c r="JS186" s="91"/>
      <c r="JT186" s="91"/>
      <c r="JU186" s="91"/>
      <c r="JV186" s="91"/>
      <c r="JW186" s="91"/>
      <c r="JX186" s="91"/>
      <c r="JY186" s="91"/>
      <c r="JZ186" s="91"/>
      <c r="KA186" s="91"/>
      <c r="KB186" s="91"/>
      <c r="KC186" s="91"/>
      <c r="KD186" s="91"/>
      <c r="KE186" s="91"/>
      <c r="KF186" s="91"/>
      <c r="KG186" s="91"/>
      <c r="KH186" s="91"/>
      <c r="KI186" s="91"/>
      <c r="KJ186" s="91"/>
      <c r="KK186" s="91"/>
      <c r="KL186" s="91"/>
      <c r="KM186" s="91"/>
      <c r="KN186" s="91"/>
      <c r="KO186" s="91"/>
      <c r="KP186" s="91"/>
      <c r="KQ186" s="91"/>
      <c r="KR186" s="91"/>
      <c r="KS186" s="91"/>
      <c r="KT186" s="91"/>
      <c r="KU186" s="91"/>
      <c r="KV186" s="91"/>
      <c r="KW186" s="91"/>
      <c r="KX186" s="91"/>
      <c r="KY186" s="91"/>
      <c r="KZ186" s="91"/>
      <c r="LA186" s="91"/>
      <c r="LB186" s="91"/>
      <c r="LC186" s="91"/>
      <c r="LD186" s="91"/>
      <c r="LE186" s="91"/>
      <c r="LF186" s="91"/>
      <c r="LG186" s="91"/>
      <c r="LH186" s="91"/>
      <c r="LI186" s="91"/>
      <c r="LJ186" s="91"/>
      <c r="LK186" s="91"/>
      <c r="LL186" s="91"/>
      <c r="LM186" s="91"/>
      <c r="LN186" s="91"/>
      <c r="LO186" s="91"/>
      <c r="LP186" s="91"/>
      <c r="LQ186" s="91"/>
      <c r="LR186" s="91"/>
      <c r="LS186" s="91"/>
      <c r="LT186" s="91"/>
      <c r="LU186" s="91"/>
      <c r="LV186" s="91"/>
      <c r="LW186" s="91"/>
      <c r="LX186" s="91"/>
      <c r="LY186" s="91"/>
      <c r="LZ186" s="91"/>
      <c r="MA186" s="91"/>
      <c r="MB186" s="91"/>
      <c r="MC186" s="91"/>
      <c r="MD186" s="91"/>
      <c r="ME186" s="91"/>
      <c r="MF186" s="91"/>
      <c r="MG186" s="91"/>
      <c r="MH186" s="91"/>
      <c r="MI186" s="91"/>
      <c r="MJ186" s="91"/>
      <c r="MK186" s="91"/>
      <c r="ML186" s="91"/>
      <c r="MM186" s="91"/>
      <c r="MN186" s="91"/>
      <c r="MO186" s="91"/>
      <c r="MP186" s="91"/>
      <c r="MQ186" s="91"/>
      <c r="MR186" s="91"/>
      <c r="MS186" s="91"/>
      <c r="MT186" s="91"/>
      <c r="MU186" s="91"/>
      <c r="MV186" s="91"/>
      <c r="MW186" s="91"/>
      <c r="MX186" s="91"/>
      <c r="MY186" s="91"/>
      <c r="MZ186" s="91"/>
      <c r="NA186" s="91"/>
      <c r="NB186" s="91"/>
      <c r="NC186" s="91"/>
      <c r="ND186" s="91"/>
      <c r="NE186" s="91"/>
      <c r="NF186" s="91"/>
      <c r="NG186" s="91"/>
      <c r="NH186" s="91"/>
      <c r="NI186" s="91"/>
      <c r="NJ186" s="91"/>
      <c r="NK186" s="91"/>
      <c r="NL186" s="91"/>
      <c r="NM186" s="91"/>
      <c r="NN186" s="91"/>
      <c r="NO186" s="91"/>
      <c r="NP186" s="91"/>
      <c r="NQ186" s="91"/>
      <c r="NR186" s="91"/>
      <c r="NS186" s="91"/>
      <c r="NT186" s="91"/>
      <c r="NU186" s="91"/>
    </row>
    <row r="187" spans="13:385" s="7" customFormat="1" ht="12.95" customHeight="1" x14ac:dyDescent="0.2">
      <c r="M187" s="91"/>
      <c r="N187" s="91"/>
      <c r="O187" s="91"/>
      <c r="P187" s="91"/>
      <c r="Q187" s="91"/>
      <c r="R187" s="197"/>
      <c r="S187" s="176">
        <v>7</v>
      </c>
      <c r="T187" s="198">
        <v>1</v>
      </c>
      <c r="U187" s="199" t="s">
        <v>108</v>
      </c>
      <c r="V187" s="200">
        <v>2</v>
      </c>
      <c r="W187" s="199" t="s">
        <v>109</v>
      </c>
      <c r="X187" s="200">
        <v>3</v>
      </c>
      <c r="Y187" s="199" t="s">
        <v>110</v>
      </c>
      <c r="Z187" s="200">
        <v>4</v>
      </c>
      <c r="AA187" s="199" t="s">
        <v>111</v>
      </c>
      <c r="AB187" s="200">
        <v>5</v>
      </c>
      <c r="AC187" s="199" t="s">
        <v>112</v>
      </c>
      <c r="AD187" s="200">
        <v>6</v>
      </c>
      <c r="AE187" s="199" t="s">
        <v>113</v>
      </c>
      <c r="AF187" s="200">
        <v>7</v>
      </c>
      <c r="AG187" s="199" t="s">
        <v>114</v>
      </c>
      <c r="AH187" s="200">
        <v>8</v>
      </c>
      <c r="AI187" s="199" t="s">
        <v>115</v>
      </c>
      <c r="AJ187" s="200">
        <v>9</v>
      </c>
      <c r="AK187" s="199" t="s">
        <v>116</v>
      </c>
      <c r="AL187" s="200">
        <v>10</v>
      </c>
      <c r="AM187" s="199" t="s">
        <v>117</v>
      </c>
      <c r="AN187" s="200">
        <v>11</v>
      </c>
      <c r="AO187" s="199" t="s">
        <v>118</v>
      </c>
      <c r="AP187" s="200">
        <v>12</v>
      </c>
      <c r="AQ187" s="199" t="s">
        <v>119</v>
      </c>
      <c r="AR187" s="200">
        <v>13</v>
      </c>
      <c r="AS187" s="199" t="s">
        <v>120</v>
      </c>
      <c r="AT187" s="200">
        <v>14</v>
      </c>
      <c r="AU187" s="199" t="s">
        <v>121</v>
      </c>
      <c r="AV187" s="200">
        <v>15</v>
      </c>
      <c r="AW187" s="199" t="s">
        <v>122</v>
      </c>
      <c r="AX187" s="200">
        <v>16</v>
      </c>
      <c r="AY187" s="199" t="s">
        <v>123</v>
      </c>
      <c r="AZ187" s="200">
        <v>17</v>
      </c>
      <c r="BA187" s="199" t="s">
        <v>124</v>
      </c>
      <c r="BB187" s="200">
        <v>18</v>
      </c>
      <c r="BC187" s="199" t="s">
        <v>125</v>
      </c>
      <c r="BD187" s="200">
        <v>19</v>
      </c>
      <c r="BE187" s="199" t="s">
        <v>126</v>
      </c>
      <c r="BF187" s="200">
        <v>20</v>
      </c>
      <c r="BG187" s="199" t="s">
        <v>127</v>
      </c>
      <c r="BH187" s="200">
        <v>21</v>
      </c>
      <c r="BI187" s="199" t="s">
        <v>128</v>
      </c>
      <c r="BJ187" s="200">
        <v>22</v>
      </c>
      <c r="BK187" s="199" t="s">
        <v>129</v>
      </c>
      <c r="BL187" s="200">
        <v>23</v>
      </c>
      <c r="BM187" s="199" t="s">
        <v>130</v>
      </c>
      <c r="BN187" s="200">
        <v>24</v>
      </c>
      <c r="BO187" s="199" t="s">
        <v>131</v>
      </c>
      <c r="BP187" s="200">
        <v>25</v>
      </c>
      <c r="BQ187" s="199" t="s">
        <v>132</v>
      </c>
      <c r="BR187" s="200">
        <v>26</v>
      </c>
      <c r="BS187" s="199" t="s">
        <v>133</v>
      </c>
      <c r="BT187" s="200">
        <v>27</v>
      </c>
      <c r="BU187" s="199" t="s">
        <v>134</v>
      </c>
      <c r="BV187" s="200">
        <v>28</v>
      </c>
      <c r="BW187" s="199" t="s">
        <v>135</v>
      </c>
      <c r="BX187" s="200">
        <v>29</v>
      </c>
      <c r="BY187" s="199" t="s">
        <v>136</v>
      </c>
      <c r="BZ187" s="200">
        <v>30</v>
      </c>
      <c r="CA187" s="199" t="s">
        <v>137</v>
      </c>
      <c r="CB187" s="200">
        <v>31</v>
      </c>
      <c r="CC187" s="199" t="s">
        <v>138</v>
      </c>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91"/>
      <c r="EJ187" s="91"/>
      <c r="EK187" s="91"/>
      <c r="EL187" s="91"/>
      <c r="EM187" s="91"/>
      <c r="EN187" s="91"/>
      <c r="EO187" s="91"/>
      <c r="EP187" s="91"/>
      <c r="EQ187" s="91"/>
      <c r="ER187" s="91"/>
      <c r="ES187" s="91"/>
      <c r="ET187" s="91"/>
      <c r="EU187" s="91"/>
      <c r="EV187" s="91"/>
      <c r="EW187" s="91"/>
      <c r="EX187" s="91"/>
      <c r="EY187" s="91"/>
      <c r="EZ187" s="91"/>
      <c r="FA187" s="91"/>
      <c r="FB187" s="91"/>
      <c r="FC187" s="91"/>
      <c r="FD187" s="91"/>
      <c r="FE187" s="91"/>
      <c r="FF187" s="91"/>
      <c r="FG187" s="91"/>
      <c r="FH187" s="91"/>
      <c r="FI187" s="91"/>
      <c r="FJ187" s="91"/>
      <c r="FK187" s="91"/>
      <c r="FL187" s="91"/>
      <c r="FM187" s="91"/>
      <c r="FN187" s="91"/>
      <c r="FO187" s="91"/>
      <c r="FP187" s="91"/>
      <c r="FQ187" s="91"/>
      <c r="FR187" s="91"/>
      <c r="FS187" s="91"/>
      <c r="FT187" s="91"/>
      <c r="FU187" s="91"/>
      <c r="FV187" s="91"/>
      <c r="FW187" s="91"/>
      <c r="FX187" s="91"/>
      <c r="FY187" s="91"/>
      <c r="FZ187" s="91"/>
      <c r="GA187" s="91"/>
      <c r="GB187" s="91"/>
      <c r="GC187" s="91"/>
      <c r="GD187" s="91"/>
      <c r="GE187" s="91"/>
      <c r="GF187" s="91"/>
      <c r="GG187" s="91"/>
      <c r="GH187" s="91"/>
      <c r="GI187" s="91"/>
      <c r="GJ187" s="91"/>
      <c r="GK187" s="91"/>
      <c r="GL187" s="91"/>
      <c r="GM187" s="91"/>
      <c r="GN187" s="91"/>
      <c r="GO187" s="91"/>
      <c r="GP187" s="91"/>
      <c r="GQ187" s="91"/>
      <c r="GR187" s="91"/>
      <c r="GS187" s="91"/>
      <c r="GT187" s="91"/>
      <c r="GU187" s="91"/>
      <c r="GV187" s="91"/>
      <c r="GW187" s="91"/>
      <c r="GX187" s="91"/>
      <c r="GY187" s="91"/>
      <c r="GZ187" s="91"/>
      <c r="HA187" s="91"/>
      <c r="HB187" s="91"/>
      <c r="HC187" s="91"/>
      <c r="HD187" s="91"/>
      <c r="HE187" s="91"/>
      <c r="HF187" s="91"/>
      <c r="HG187" s="91"/>
      <c r="HH187" s="91"/>
      <c r="HI187" s="91"/>
      <c r="HJ187" s="91"/>
      <c r="HK187" s="91"/>
      <c r="HL187" s="91"/>
      <c r="HM187" s="91"/>
      <c r="HN187" s="91"/>
      <c r="HO187" s="91"/>
      <c r="HP187" s="91"/>
      <c r="HQ187" s="91"/>
      <c r="HR187" s="91"/>
      <c r="HS187" s="91"/>
      <c r="HT187" s="91"/>
      <c r="HU187" s="91"/>
      <c r="HV187" s="91"/>
      <c r="HW187" s="91"/>
      <c r="HX187" s="91"/>
      <c r="HY187" s="91"/>
      <c r="HZ187" s="91"/>
      <c r="IA187" s="91"/>
      <c r="IB187" s="91"/>
      <c r="IC187" s="91"/>
      <c r="ID187" s="91"/>
      <c r="IE187" s="91"/>
      <c r="IF187" s="91"/>
      <c r="IG187" s="91"/>
      <c r="IH187" s="91"/>
      <c r="II187" s="91"/>
      <c r="IJ187" s="91"/>
      <c r="IK187" s="91"/>
      <c r="IL187" s="91"/>
      <c r="IM187" s="91"/>
      <c r="IN187" s="91"/>
      <c r="IO187" s="91"/>
      <c r="IP187" s="91"/>
      <c r="IQ187" s="91"/>
      <c r="IR187" s="91"/>
      <c r="IS187" s="91"/>
      <c r="IT187" s="91"/>
      <c r="IU187" s="91"/>
      <c r="IV187" s="91"/>
      <c r="IW187" s="91"/>
      <c r="IX187" s="91"/>
      <c r="IY187" s="91"/>
      <c r="IZ187" s="91"/>
      <c r="JA187" s="91"/>
      <c r="JB187" s="91"/>
      <c r="JC187" s="91"/>
      <c r="JD187" s="91"/>
      <c r="JE187" s="91"/>
      <c r="JF187" s="91"/>
      <c r="JG187" s="91"/>
      <c r="JH187" s="91"/>
      <c r="JI187" s="91"/>
      <c r="JJ187" s="91"/>
      <c r="JK187" s="91"/>
      <c r="JL187" s="91"/>
      <c r="JM187" s="91"/>
      <c r="JN187" s="91"/>
      <c r="JO187" s="91"/>
      <c r="JP187" s="91"/>
      <c r="JQ187" s="91"/>
      <c r="JR187" s="91"/>
      <c r="JS187" s="91"/>
      <c r="JT187" s="91"/>
      <c r="JU187" s="91"/>
      <c r="JV187" s="91"/>
      <c r="JW187" s="91"/>
      <c r="JX187" s="91"/>
      <c r="JY187" s="91"/>
      <c r="JZ187" s="91"/>
      <c r="KA187" s="91"/>
      <c r="KB187" s="91"/>
      <c r="KC187" s="91"/>
      <c r="KD187" s="91"/>
      <c r="KE187" s="91"/>
      <c r="KF187" s="91"/>
      <c r="KG187" s="91"/>
      <c r="KH187" s="91"/>
      <c r="KI187" s="91"/>
      <c r="KJ187" s="91"/>
      <c r="KK187" s="91"/>
      <c r="KL187" s="91"/>
      <c r="KM187" s="91"/>
      <c r="KN187" s="91"/>
      <c r="KO187" s="91"/>
      <c r="KP187" s="91"/>
      <c r="KQ187" s="91"/>
      <c r="KR187" s="91"/>
      <c r="KS187" s="91"/>
      <c r="KT187" s="91"/>
      <c r="KU187" s="91"/>
      <c r="KV187" s="91"/>
      <c r="KW187" s="91"/>
      <c r="KX187" s="91"/>
      <c r="KY187" s="91"/>
      <c r="KZ187" s="91"/>
      <c r="LA187" s="91"/>
      <c r="LB187" s="91"/>
      <c r="LC187" s="91"/>
      <c r="LD187" s="91"/>
      <c r="LE187" s="91"/>
      <c r="LF187" s="91"/>
      <c r="LG187" s="91"/>
      <c r="LH187" s="91"/>
      <c r="LI187" s="91"/>
      <c r="LJ187" s="91"/>
      <c r="LK187" s="91"/>
      <c r="LL187" s="91"/>
      <c r="LM187" s="91"/>
      <c r="LN187" s="91"/>
      <c r="LO187" s="91"/>
      <c r="LP187" s="91"/>
      <c r="LQ187" s="91"/>
      <c r="LR187" s="91"/>
      <c r="LS187" s="91"/>
      <c r="LT187" s="91"/>
      <c r="LU187" s="91"/>
      <c r="LV187" s="91"/>
      <c r="LW187" s="91"/>
      <c r="LX187" s="91"/>
      <c r="LY187" s="91"/>
      <c r="LZ187" s="91"/>
      <c r="MA187" s="91"/>
      <c r="MB187" s="91"/>
      <c r="MC187" s="91"/>
      <c r="MD187" s="91"/>
      <c r="ME187" s="91"/>
      <c r="MF187" s="91"/>
      <c r="MG187" s="91"/>
      <c r="MH187" s="91"/>
      <c r="MI187" s="91"/>
      <c r="MJ187" s="91"/>
      <c r="MK187" s="91"/>
      <c r="ML187" s="91"/>
      <c r="MM187" s="91"/>
      <c r="MN187" s="91"/>
      <c r="MO187" s="91"/>
      <c r="MP187" s="91"/>
      <c r="MQ187" s="91"/>
      <c r="MR187" s="91"/>
      <c r="MS187" s="91"/>
      <c r="MT187" s="91"/>
      <c r="MU187" s="91"/>
      <c r="MV187" s="91"/>
      <c r="MW187" s="91"/>
      <c r="MX187" s="91"/>
      <c r="MY187" s="91"/>
      <c r="MZ187" s="91"/>
      <c r="NA187" s="91"/>
      <c r="NB187" s="91"/>
      <c r="NC187" s="91"/>
      <c r="ND187" s="91"/>
      <c r="NE187" s="91"/>
      <c r="NF187" s="91"/>
      <c r="NG187" s="91"/>
      <c r="NH187" s="91"/>
      <c r="NI187" s="91"/>
      <c r="NJ187" s="91"/>
      <c r="NK187" s="91"/>
      <c r="NL187" s="91"/>
      <c r="NM187" s="91"/>
      <c r="NN187" s="91"/>
      <c r="NO187" s="91"/>
      <c r="NP187" s="91"/>
      <c r="NQ187" s="91"/>
      <c r="NR187" s="91"/>
      <c r="NS187" s="91"/>
      <c r="NT187" s="91"/>
      <c r="NU187" s="91"/>
    </row>
    <row r="188" spans="13:385" s="7" customFormat="1" ht="12.95" customHeight="1" x14ac:dyDescent="0.2">
      <c r="M188" s="91"/>
      <c r="N188" s="91"/>
      <c r="O188" s="91"/>
      <c r="P188" s="91"/>
      <c r="Q188" s="91"/>
      <c r="R188" s="6"/>
      <c r="S188" s="218" t="s">
        <v>32</v>
      </c>
      <c r="T188" s="203">
        <f>COUNTIFS($T$117:$NU$117,"&gt;0",$T$118:$NU$118,$S$187,$T$119:$NU$119,T$187)</f>
        <v>0</v>
      </c>
      <c r="U188" s="203">
        <f>IF(T188=0,1,0)</f>
        <v>1</v>
      </c>
      <c r="V188" s="203">
        <f t="shared" ref="V188" si="1534">COUNTIFS($T$117:$NU$117,"&gt;0",$T$118:$NU$118,$S$187,$T$119:$NU$119,V$187)</f>
        <v>0</v>
      </c>
      <c r="W188" s="203">
        <f t="shared" ref="W188:W192" si="1535">IF(V188=0,1,0)</f>
        <v>1</v>
      </c>
      <c r="X188" s="203">
        <f t="shared" ref="X188" si="1536">COUNTIFS($T$117:$NU$117,"&gt;0",$T$118:$NU$118,$S$187,$T$119:$NU$119,X$187)</f>
        <v>0</v>
      </c>
      <c r="Y188" s="203">
        <f t="shared" ref="Y188:Y192" si="1537">IF(X188=0,1,0)</f>
        <v>1</v>
      </c>
      <c r="Z188" s="203">
        <f t="shared" ref="Z188" si="1538">COUNTIFS($T$117:$NU$117,"&gt;0",$T$118:$NU$118,$S$187,$T$119:$NU$119,Z$187)</f>
        <v>0</v>
      </c>
      <c r="AA188" s="203">
        <f t="shared" ref="AA188:AA192" si="1539">IF(Z188=0,1,0)</f>
        <v>1</v>
      </c>
      <c r="AB188" s="203">
        <f t="shared" ref="AB188" si="1540">COUNTIFS($T$117:$NU$117,"&gt;0",$T$118:$NU$118,$S$187,$T$119:$NU$119,AB$187)</f>
        <v>0</v>
      </c>
      <c r="AC188" s="203">
        <f t="shared" ref="AC188:AC192" si="1541">IF(AB188=0,1,0)</f>
        <v>1</v>
      </c>
      <c r="AD188" s="203">
        <f t="shared" ref="AD188" si="1542">COUNTIFS($T$117:$NU$117,"&gt;0",$T$118:$NU$118,$S$187,$T$119:$NU$119,AD$187)</f>
        <v>0</v>
      </c>
      <c r="AE188" s="203">
        <f t="shared" ref="AE188:AE192" si="1543">IF(AD188=0,1,0)</f>
        <v>1</v>
      </c>
      <c r="AF188" s="203">
        <f t="shared" ref="AF188" si="1544">COUNTIFS($T$117:$NU$117,"&gt;0",$T$118:$NU$118,$S$187,$T$119:$NU$119,AF$187)</f>
        <v>0</v>
      </c>
      <c r="AG188" s="203">
        <f t="shared" ref="AG188:AG192" si="1545">IF(AF188=0,1,0)</f>
        <v>1</v>
      </c>
      <c r="AH188" s="203">
        <f t="shared" ref="AH188" si="1546">COUNTIFS($T$117:$NU$117,"&gt;0",$T$118:$NU$118,$S$187,$T$119:$NU$119,AH$187)</f>
        <v>0</v>
      </c>
      <c r="AI188" s="203">
        <f t="shared" ref="AI188:AI192" si="1547">IF(AH188=0,1,0)</f>
        <v>1</v>
      </c>
      <c r="AJ188" s="203">
        <f t="shared" ref="AJ188" si="1548">COUNTIFS($T$117:$NU$117,"&gt;0",$T$118:$NU$118,$S$187,$T$119:$NU$119,AJ$187)</f>
        <v>0</v>
      </c>
      <c r="AK188" s="203">
        <f t="shared" ref="AK188:AK192" si="1549">IF(AJ188=0,1,0)</f>
        <v>1</v>
      </c>
      <c r="AL188" s="203">
        <f t="shared" ref="AL188" si="1550">COUNTIFS($T$117:$NU$117,"&gt;0",$T$118:$NU$118,$S$187,$T$119:$NU$119,AL$187)</f>
        <v>0</v>
      </c>
      <c r="AM188" s="203">
        <f t="shared" ref="AM188:AM192" si="1551">IF(AL188=0,1,0)</f>
        <v>1</v>
      </c>
      <c r="AN188" s="203">
        <f t="shared" ref="AN188" si="1552">COUNTIFS($T$117:$NU$117,"&gt;0",$T$118:$NU$118,$S$187,$T$119:$NU$119,AN$187)</f>
        <v>0</v>
      </c>
      <c r="AO188" s="203">
        <f t="shared" ref="AO188:AO192" si="1553">IF(AN188=0,1,0)</f>
        <v>1</v>
      </c>
      <c r="AP188" s="203">
        <f t="shared" ref="AP188" si="1554">COUNTIFS($T$117:$NU$117,"&gt;0",$T$118:$NU$118,$S$187,$T$119:$NU$119,AP$187)</f>
        <v>0</v>
      </c>
      <c r="AQ188" s="203">
        <f t="shared" ref="AQ188:AQ192" si="1555">IF(AP188=0,1,0)</f>
        <v>1</v>
      </c>
      <c r="AR188" s="203">
        <f t="shared" ref="AR188" si="1556">COUNTIFS($T$117:$NU$117,"&gt;0",$T$118:$NU$118,$S$187,$T$119:$NU$119,AR$187)</f>
        <v>0</v>
      </c>
      <c r="AS188" s="203">
        <f t="shared" ref="AS188:AS192" si="1557">IF(AR188=0,1,0)</f>
        <v>1</v>
      </c>
      <c r="AT188" s="203">
        <f t="shared" ref="AT188" si="1558">COUNTIFS($T$117:$NU$117,"&gt;0",$T$118:$NU$118,$S$187,$T$119:$NU$119,AT$187)</f>
        <v>0</v>
      </c>
      <c r="AU188" s="203">
        <f t="shared" ref="AU188:AU192" si="1559">IF(AT188=0,1,0)</f>
        <v>1</v>
      </c>
      <c r="AV188" s="203">
        <f t="shared" ref="AV188" si="1560">COUNTIFS($T$117:$NU$117,"&gt;0",$T$118:$NU$118,$S$187,$T$119:$NU$119,AV$187)</f>
        <v>0</v>
      </c>
      <c r="AW188" s="203">
        <f t="shared" ref="AW188:AW192" si="1561">IF(AV188=0,1,0)</f>
        <v>1</v>
      </c>
      <c r="AX188" s="203">
        <f t="shared" ref="AX188" si="1562">COUNTIFS($T$117:$NU$117,"&gt;0",$T$118:$NU$118,$S$187,$T$119:$NU$119,AX$187)</f>
        <v>0</v>
      </c>
      <c r="AY188" s="203">
        <f t="shared" ref="AY188:AY192" si="1563">IF(AX188=0,1,0)</f>
        <v>1</v>
      </c>
      <c r="AZ188" s="203">
        <f t="shared" ref="AZ188" si="1564">COUNTIFS($T$117:$NU$117,"&gt;0",$T$118:$NU$118,$S$187,$T$119:$NU$119,AZ$187)</f>
        <v>0</v>
      </c>
      <c r="BA188" s="203">
        <f t="shared" ref="BA188:BA192" si="1565">IF(AZ188=0,1,0)</f>
        <v>1</v>
      </c>
      <c r="BB188" s="203">
        <f t="shared" ref="BB188" si="1566">COUNTIFS($T$117:$NU$117,"&gt;0",$T$118:$NU$118,$S$187,$T$119:$NU$119,BB$187)</f>
        <v>0</v>
      </c>
      <c r="BC188" s="203">
        <f t="shared" ref="BC188:BC192" si="1567">IF(BB188=0,1,0)</f>
        <v>1</v>
      </c>
      <c r="BD188" s="203">
        <f t="shared" ref="BD188" si="1568">COUNTIFS($T$117:$NU$117,"&gt;0",$T$118:$NU$118,$S$187,$T$119:$NU$119,BD$187)</f>
        <v>0</v>
      </c>
      <c r="BE188" s="203">
        <f t="shared" ref="BE188:BE192" si="1569">IF(BD188=0,1,0)</f>
        <v>1</v>
      </c>
      <c r="BF188" s="203">
        <f t="shared" ref="BF188" si="1570">COUNTIFS($T$117:$NU$117,"&gt;0",$T$118:$NU$118,$S$187,$T$119:$NU$119,BF$187)</f>
        <v>0</v>
      </c>
      <c r="BG188" s="203">
        <f t="shared" ref="BG188:BG192" si="1571">IF(BF188=0,1,0)</f>
        <v>1</v>
      </c>
      <c r="BH188" s="203">
        <f t="shared" ref="BH188" si="1572">COUNTIFS($T$117:$NU$117,"&gt;0",$T$118:$NU$118,$S$187,$T$119:$NU$119,BH$187)</f>
        <v>0</v>
      </c>
      <c r="BI188" s="203">
        <f t="shared" ref="BI188:BI192" si="1573">IF(BH188=0,1,0)</f>
        <v>1</v>
      </c>
      <c r="BJ188" s="203">
        <f t="shared" ref="BJ188" si="1574">COUNTIFS($T$117:$NU$117,"&gt;0",$T$118:$NU$118,$S$187,$T$119:$NU$119,BJ$187)</f>
        <v>0</v>
      </c>
      <c r="BK188" s="203">
        <f t="shared" ref="BK188:BK192" si="1575">IF(BJ188=0,1,0)</f>
        <v>1</v>
      </c>
      <c r="BL188" s="203">
        <f t="shared" ref="BL188" si="1576">COUNTIFS($T$117:$NU$117,"&gt;0",$T$118:$NU$118,$S$187,$T$119:$NU$119,BL$187)</f>
        <v>0</v>
      </c>
      <c r="BM188" s="203">
        <f t="shared" ref="BM188:BM192" si="1577">IF(BL188=0,1,0)</f>
        <v>1</v>
      </c>
      <c r="BN188" s="203">
        <f t="shared" ref="BN188" si="1578">COUNTIFS($T$117:$NU$117,"&gt;0",$T$118:$NU$118,$S$187,$T$119:$NU$119,BN$187)</f>
        <v>0</v>
      </c>
      <c r="BO188" s="203">
        <f t="shared" ref="BO188:BO192" si="1579">IF(BN188=0,1,0)</f>
        <v>1</v>
      </c>
      <c r="BP188" s="203">
        <f t="shared" ref="BP188" si="1580">COUNTIFS($T$117:$NU$117,"&gt;0",$T$118:$NU$118,$S$187,$T$119:$NU$119,BP$187)</f>
        <v>0</v>
      </c>
      <c r="BQ188" s="203">
        <f t="shared" ref="BQ188:BQ192" si="1581">IF(BP188=0,1,0)</f>
        <v>1</v>
      </c>
      <c r="BR188" s="203">
        <f t="shared" ref="BR188" si="1582">COUNTIFS($T$117:$NU$117,"&gt;0",$T$118:$NU$118,$S$187,$T$119:$NU$119,BR$187)</f>
        <v>0</v>
      </c>
      <c r="BS188" s="203">
        <f t="shared" ref="BS188:BS192" si="1583">IF(BR188=0,1,0)</f>
        <v>1</v>
      </c>
      <c r="BT188" s="203">
        <f t="shared" ref="BT188" si="1584">COUNTIFS($T$117:$NU$117,"&gt;0",$T$118:$NU$118,$S$187,$T$119:$NU$119,BT$187)</f>
        <v>0</v>
      </c>
      <c r="BU188" s="203">
        <f t="shared" ref="BU188:BU192" si="1585">IF(BT188=0,1,0)</f>
        <v>1</v>
      </c>
      <c r="BV188" s="203">
        <f t="shared" ref="BV188" si="1586">COUNTIFS($T$117:$NU$117,"&gt;0",$T$118:$NU$118,$S$187,$T$119:$NU$119,BV$187)</f>
        <v>0</v>
      </c>
      <c r="BW188" s="203">
        <f t="shared" ref="BW188:BW192" si="1587">IF(BV188=0,1,0)</f>
        <v>1</v>
      </c>
      <c r="BX188" s="203">
        <f t="shared" ref="BX188" si="1588">COUNTIFS($T$117:$NU$117,"&gt;0",$T$118:$NU$118,$S$187,$T$119:$NU$119,BX$187)</f>
        <v>0</v>
      </c>
      <c r="BY188" s="203">
        <f t="shared" ref="BY188:BY192" si="1589">IF(BX188=0,1,0)</f>
        <v>1</v>
      </c>
      <c r="BZ188" s="203">
        <f t="shared" ref="BZ188" si="1590">COUNTIFS($T$117:$NU$117,"&gt;0",$T$118:$NU$118,$S$187,$T$119:$NU$119,BZ$187)</f>
        <v>0</v>
      </c>
      <c r="CA188" s="203">
        <f t="shared" ref="CA188:CA192" si="1591">IF(BZ188=0,1,0)</f>
        <v>1</v>
      </c>
      <c r="CB188" s="203">
        <f t="shared" ref="CB188" si="1592">COUNTIFS($T$117:$NU$117,"&gt;0",$T$118:$NU$118,$S$187,$T$119:$NU$119,CB$187)</f>
        <v>0</v>
      </c>
      <c r="CC188" s="203">
        <f t="shared" ref="CC188:CC192" si="1593">IF(CB188=0,1,0)</f>
        <v>1</v>
      </c>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1"/>
      <c r="DS188" s="91"/>
      <c r="DT188" s="91"/>
      <c r="DU188" s="91"/>
      <c r="DV188" s="91"/>
      <c r="DW188" s="91"/>
      <c r="DX188" s="91"/>
      <c r="DY188" s="91"/>
      <c r="DZ188" s="91"/>
      <c r="EA188" s="91"/>
      <c r="EB188" s="91"/>
      <c r="EC188" s="91"/>
      <c r="ED188" s="91"/>
      <c r="EE188" s="91"/>
      <c r="EF188" s="91"/>
      <c r="EG188" s="91"/>
      <c r="EH188" s="91"/>
      <c r="EI188" s="91"/>
      <c r="EJ188" s="91"/>
      <c r="EK188" s="91"/>
      <c r="EL188" s="91"/>
      <c r="EM188" s="91"/>
      <c r="EN188" s="91"/>
      <c r="EO188" s="91"/>
      <c r="EP188" s="91"/>
      <c r="EQ188" s="91"/>
      <c r="ER188" s="91"/>
      <c r="ES188" s="91"/>
      <c r="ET188" s="91"/>
      <c r="EU188" s="91"/>
      <c r="EV188" s="91"/>
      <c r="EW188" s="91"/>
      <c r="EX188" s="91"/>
      <c r="EY188" s="91"/>
      <c r="EZ188" s="91"/>
      <c r="FA188" s="91"/>
      <c r="FB188" s="91"/>
      <c r="FC188" s="91"/>
      <c r="FD188" s="91"/>
      <c r="FE188" s="91"/>
      <c r="FF188" s="91"/>
      <c r="FG188" s="91"/>
      <c r="FH188" s="91"/>
      <c r="FI188" s="91"/>
      <c r="FJ188" s="91"/>
      <c r="FK188" s="91"/>
      <c r="FL188" s="91"/>
      <c r="FM188" s="91"/>
      <c r="FN188" s="91"/>
      <c r="FO188" s="91"/>
      <c r="FP188" s="91"/>
      <c r="FQ188" s="91"/>
      <c r="FR188" s="91"/>
      <c r="FS188" s="91"/>
      <c r="FT188" s="91"/>
      <c r="FU188" s="91"/>
      <c r="FV188" s="91"/>
      <c r="FW188" s="91"/>
      <c r="FX188" s="91"/>
      <c r="FY188" s="91"/>
      <c r="FZ188" s="91"/>
      <c r="GA188" s="91"/>
      <c r="GB188" s="91"/>
      <c r="GC188" s="91"/>
      <c r="GD188" s="91"/>
      <c r="GE188" s="91"/>
      <c r="GF188" s="91"/>
      <c r="GG188" s="91"/>
      <c r="GH188" s="91"/>
      <c r="GI188" s="91"/>
      <c r="GJ188" s="91"/>
      <c r="GK188" s="91"/>
      <c r="GL188" s="91"/>
      <c r="GM188" s="91"/>
      <c r="GN188" s="91"/>
      <c r="GO188" s="91"/>
      <c r="GP188" s="91"/>
      <c r="GQ188" s="91"/>
      <c r="GR188" s="91"/>
      <c r="GS188" s="91"/>
      <c r="GT188" s="91"/>
      <c r="GU188" s="91"/>
      <c r="GV188" s="91"/>
      <c r="GW188" s="91"/>
      <c r="GX188" s="91"/>
      <c r="GY188" s="91"/>
      <c r="GZ188" s="91"/>
      <c r="HA188" s="91"/>
      <c r="HB188" s="91"/>
      <c r="HC188" s="91"/>
      <c r="HD188" s="91"/>
      <c r="HE188" s="91"/>
      <c r="HF188" s="91"/>
      <c r="HG188" s="91"/>
      <c r="HH188" s="91"/>
      <c r="HI188" s="91"/>
      <c r="HJ188" s="91"/>
      <c r="HK188" s="91"/>
      <c r="HL188" s="91"/>
      <c r="HM188" s="91"/>
      <c r="HN188" s="91"/>
      <c r="HO188" s="91"/>
      <c r="HP188" s="91"/>
      <c r="HQ188" s="91"/>
      <c r="HR188" s="91"/>
      <c r="HS188" s="91"/>
      <c r="HT188" s="91"/>
      <c r="HU188" s="91"/>
      <c r="HV188" s="91"/>
      <c r="HW188" s="91"/>
      <c r="HX188" s="91"/>
      <c r="HY188" s="91"/>
      <c r="HZ188" s="91"/>
      <c r="IA188" s="91"/>
      <c r="IB188" s="91"/>
      <c r="IC188" s="91"/>
      <c r="ID188" s="91"/>
      <c r="IE188" s="91"/>
      <c r="IF188" s="91"/>
      <c r="IG188" s="91"/>
      <c r="IH188" s="91"/>
      <c r="II188" s="91"/>
      <c r="IJ188" s="91"/>
      <c r="IK188" s="91"/>
      <c r="IL188" s="91"/>
      <c r="IM188" s="91"/>
      <c r="IN188" s="91"/>
      <c r="IO188" s="91"/>
      <c r="IP188" s="91"/>
      <c r="IQ188" s="91"/>
      <c r="IR188" s="91"/>
      <c r="IS188" s="91"/>
      <c r="IT188" s="91"/>
      <c r="IU188" s="91"/>
      <c r="IV188" s="91"/>
      <c r="IW188" s="91"/>
      <c r="IX188" s="91"/>
      <c r="IY188" s="91"/>
      <c r="IZ188" s="91"/>
      <c r="JA188" s="91"/>
      <c r="JB188" s="91"/>
      <c r="JC188" s="91"/>
      <c r="JD188" s="91"/>
      <c r="JE188" s="91"/>
      <c r="JF188" s="91"/>
      <c r="JG188" s="91"/>
      <c r="JH188" s="91"/>
      <c r="JI188" s="91"/>
      <c r="JJ188" s="91"/>
      <c r="JK188" s="91"/>
      <c r="JL188" s="91"/>
      <c r="JM188" s="91"/>
      <c r="JN188" s="91"/>
      <c r="JO188" s="91"/>
      <c r="JP188" s="91"/>
      <c r="JQ188" s="91"/>
      <c r="JR188" s="91"/>
      <c r="JS188" s="91"/>
      <c r="JT188" s="91"/>
      <c r="JU188" s="91"/>
      <c r="JV188" s="91"/>
      <c r="JW188" s="91"/>
      <c r="JX188" s="91"/>
      <c r="JY188" s="91"/>
      <c r="JZ188" s="91"/>
      <c r="KA188" s="91"/>
      <c r="KB188" s="91"/>
      <c r="KC188" s="91"/>
      <c r="KD188" s="91"/>
      <c r="KE188" s="91"/>
      <c r="KF188" s="91"/>
      <c r="KG188" s="91"/>
      <c r="KH188" s="91"/>
      <c r="KI188" s="91"/>
      <c r="KJ188" s="91"/>
      <c r="KK188" s="91"/>
      <c r="KL188" s="91"/>
      <c r="KM188" s="91"/>
      <c r="KN188" s="91"/>
      <c r="KO188" s="91"/>
      <c r="KP188" s="91"/>
      <c r="KQ188" s="91"/>
      <c r="KR188" s="91"/>
      <c r="KS188" s="91"/>
      <c r="KT188" s="91"/>
      <c r="KU188" s="91"/>
      <c r="KV188" s="91"/>
      <c r="KW188" s="91"/>
      <c r="KX188" s="91"/>
      <c r="KY188" s="91"/>
      <c r="KZ188" s="91"/>
      <c r="LA188" s="91"/>
      <c r="LB188" s="91"/>
      <c r="LC188" s="91"/>
      <c r="LD188" s="91"/>
      <c r="LE188" s="91"/>
      <c r="LF188" s="91"/>
      <c r="LG188" s="91"/>
      <c r="LH188" s="91"/>
      <c r="LI188" s="91"/>
      <c r="LJ188" s="91"/>
      <c r="LK188" s="91"/>
      <c r="LL188" s="91"/>
      <c r="LM188" s="91"/>
      <c r="LN188" s="91"/>
      <c r="LO188" s="91"/>
      <c r="LP188" s="91"/>
      <c r="LQ188" s="91"/>
      <c r="LR188" s="91"/>
      <c r="LS188" s="91"/>
      <c r="LT188" s="91"/>
      <c r="LU188" s="91"/>
      <c r="LV188" s="91"/>
      <c r="LW188" s="91"/>
      <c r="LX188" s="91"/>
      <c r="LY188" s="91"/>
      <c r="LZ188" s="91"/>
      <c r="MA188" s="91"/>
      <c r="MB188" s="91"/>
      <c r="MC188" s="91"/>
      <c r="MD188" s="91"/>
      <c r="ME188" s="91"/>
      <c r="MF188" s="91"/>
      <c r="MG188" s="91"/>
      <c r="MH188" s="91"/>
      <c r="MI188" s="91"/>
      <c r="MJ188" s="91"/>
      <c r="MK188" s="91"/>
      <c r="ML188" s="91"/>
      <c r="MM188" s="91"/>
      <c r="MN188" s="91"/>
      <c r="MO188" s="91"/>
      <c r="MP188" s="91"/>
      <c r="MQ188" s="91"/>
      <c r="MR188" s="91"/>
      <c r="MS188" s="91"/>
      <c r="MT188" s="91"/>
      <c r="MU188" s="91"/>
      <c r="MV188" s="91"/>
      <c r="MW188" s="91"/>
      <c r="MX188" s="91"/>
      <c r="MY188" s="91"/>
      <c r="MZ188" s="91"/>
      <c r="NA188" s="91"/>
      <c r="NB188" s="91"/>
      <c r="NC188" s="91"/>
      <c r="ND188" s="91"/>
      <c r="NE188" s="91"/>
      <c r="NF188" s="91"/>
      <c r="NG188" s="91"/>
      <c r="NH188" s="91"/>
      <c r="NI188" s="91"/>
      <c r="NJ188" s="91"/>
      <c r="NK188" s="91"/>
      <c r="NL188" s="91"/>
      <c r="NM188" s="91"/>
      <c r="NN188" s="91"/>
      <c r="NO188" s="91"/>
      <c r="NP188" s="91"/>
      <c r="NQ188" s="91"/>
      <c r="NR188" s="91"/>
      <c r="NS188" s="91"/>
      <c r="NT188" s="91"/>
      <c r="NU188" s="91"/>
    </row>
    <row r="189" spans="13:385" s="7" customFormat="1" ht="12.95" customHeight="1" x14ac:dyDescent="0.2">
      <c r="M189" s="91"/>
      <c r="N189" s="91"/>
      <c r="O189" s="91"/>
      <c r="P189" s="91"/>
      <c r="Q189" s="91"/>
      <c r="R189" s="6"/>
      <c r="S189" s="171" t="s">
        <v>52</v>
      </c>
      <c r="T189" s="203">
        <f>COUNTIFS($T$123:$NU$123,"&gt;0",$T$124:$NU$124,$S$187,$T$125:$NU$125,T$187)</f>
        <v>0</v>
      </c>
      <c r="U189" s="203">
        <f t="shared" ref="U189:U192" si="1594">IF(T189=0,1,0)</f>
        <v>1</v>
      </c>
      <c r="V189" s="203">
        <f t="shared" ref="V189" si="1595">COUNTIFS($T$123:$NU$123,"&gt;0",$T$124:$NU$124,$S$187,$T$125:$NU$125,V$187)</f>
        <v>0</v>
      </c>
      <c r="W189" s="203">
        <f t="shared" si="1535"/>
        <v>1</v>
      </c>
      <c r="X189" s="203">
        <f t="shared" ref="X189" si="1596">COUNTIFS($T$123:$NU$123,"&gt;0",$T$124:$NU$124,$S$187,$T$125:$NU$125,X$187)</f>
        <v>0</v>
      </c>
      <c r="Y189" s="203">
        <f t="shared" si="1537"/>
        <v>1</v>
      </c>
      <c r="Z189" s="203">
        <f t="shared" ref="Z189" si="1597">COUNTIFS($T$123:$NU$123,"&gt;0",$T$124:$NU$124,$S$187,$T$125:$NU$125,Z$187)</f>
        <v>0</v>
      </c>
      <c r="AA189" s="203">
        <f t="shared" si="1539"/>
        <v>1</v>
      </c>
      <c r="AB189" s="203">
        <f t="shared" ref="AB189" si="1598">COUNTIFS($T$123:$NU$123,"&gt;0",$T$124:$NU$124,$S$187,$T$125:$NU$125,AB$187)</f>
        <v>0</v>
      </c>
      <c r="AC189" s="203">
        <f t="shared" si="1541"/>
        <v>1</v>
      </c>
      <c r="AD189" s="203">
        <f t="shared" ref="AD189" si="1599">COUNTIFS($T$123:$NU$123,"&gt;0",$T$124:$NU$124,$S$187,$T$125:$NU$125,AD$187)</f>
        <v>0</v>
      </c>
      <c r="AE189" s="203">
        <f t="shared" si="1543"/>
        <v>1</v>
      </c>
      <c r="AF189" s="203">
        <f t="shared" ref="AF189" si="1600">COUNTIFS($T$123:$NU$123,"&gt;0",$T$124:$NU$124,$S$187,$T$125:$NU$125,AF$187)</f>
        <v>0</v>
      </c>
      <c r="AG189" s="203">
        <f t="shared" si="1545"/>
        <v>1</v>
      </c>
      <c r="AH189" s="203">
        <f t="shared" ref="AH189" si="1601">COUNTIFS($T$123:$NU$123,"&gt;0",$T$124:$NU$124,$S$187,$T$125:$NU$125,AH$187)</f>
        <v>0</v>
      </c>
      <c r="AI189" s="203">
        <f t="shared" si="1547"/>
        <v>1</v>
      </c>
      <c r="AJ189" s="203">
        <f t="shared" ref="AJ189" si="1602">COUNTIFS($T$123:$NU$123,"&gt;0",$T$124:$NU$124,$S$187,$T$125:$NU$125,AJ$187)</f>
        <v>0</v>
      </c>
      <c r="AK189" s="203">
        <f t="shared" si="1549"/>
        <v>1</v>
      </c>
      <c r="AL189" s="203">
        <f t="shared" ref="AL189" si="1603">COUNTIFS($T$123:$NU$123,"&gt;0",$T$124:$NU$124,$S$187,$T$125:$NU$125,AL$187)</f>
        <v>0</v>
      </c>
      <c r="AM189" s="203">
        <f t="shared" si="1551"/>
        <v>1</v>
      </c>
      <c r="AN189" s="203">
        <f t="shared" ref="AN189" si="1604">COUNTIFS($T$123:$NU$123,"&gt;0",$T$124:$NU$124,$S$187,$T$125:$NU$125,AN$187)</f>
        <v>0</v>
      </c>
      <c r="AO189" s="203">
        <f t="shared" si="1553"/>
        <v>1</v>
      </c>
      <c r="AP189" s="203">
        <f t="shared" ref="AP189" si="1605">COUNTIFS($T$123:$NU$123,"&gt;0",$T$124:$NU$124,$S$187,$T$125:$NU$125,AP$187)</f>
        <v>0</v>
      </c>
      <c r="AQ189" s="203">
        <f t="shared" si="1555"/>
        <v>1</v>
      </c>
      <c r="AR189" s="203">
        <f t="shared" ref="AR189" si="1606">COUNTIFS($T$123:$NU$123,"&gt;0",$T$124:$NU$124,$S$187,$T$125:$NU$125,AR$187)</f>
        <v>0</v>
      </c>
      <c r="AS189" s="203">
        <f t="shared" si="1557"/>
        <v>1</v>
      </c>
      <c r="AT189" s="203">
        <f t="shared" ref="AT189" si="1607">COUNTIFS($T$123:$NU$123,"&gt;0",$T$124:$NU$124,$S$187,$T$125:$NU$125,AT$187)</f>
        <v>0</v>
      </c>
      <c r="AU189" s="203">
        <f t="shared" si="1559"/>
        <v>1</v>
      </c>
      <c r="AV189" s="203">
        <f t="shared" ref="AV189" si="1608">COUNTIFS($T$123:$NU$123,"&gt;0",$T$124:$NU$124,$S$187,$T$125:$NU$125,AV$187)</f>
        <v>0</v>
      </c>
      <c r="AW189" s="203">
        <f t="shared" si="1561"/>
        <v>1</v>
      </c>
      <c r="AX189" s="203">
        <f t="shared" ref="AX189" si="1609">COUNTIFS($T$123:$NU$123,"&gt;0",$T$124:$NU$124,$S$187,$T$125:$NU$125,AX$187)</f>
        <v>0</v>
      </c>
      <c r="AY189" s="203">
        <f t="shared" si="1563"/>
        <v>1</v>
      </c>
      <c r="AZ189" s="203">
        <f t="shared" ref="AZ189" si="1610">COUNTIFS($T$123:$NU$123,"&gt;0",$T$124:$NU$124,$S$187,$T$125:$NU$125,AZ$187)</f>
        <v>0</v>
      </c>
      <c r="BA189" s="203">
        <f t="shared" si="1565"/>
        <v>1</v>
      </c>
      <c r="BB189" s="203">
        <f t="shared" ref="BB189" si="1611">COUNTIFS($T$123:$NU$123,"&gt;0",$T$124:$NU$124,$S$187,$T$125:$NU$125,BB$187)</f>
        <v>0</v>
      </c>
      <c r="BC189" s="203">
        <f t="shared" si="1567"/>
        <v>1</v>
      </c>
      <c r="BD189" s="203">
        <f t="shared" ref="BD189" si="1612">COUNTIFS($T$123:$NU$123,"&gt;0",$T$124:$NU$124,$S$187,$T$125:$NU$125,BD$187)</f>
        <v>0</v>
      </c>
      <c r="BE189" s="203">
        <f t="shared" si="1569"/>
        <v>1</v>
      </c>
      <c r="BF189" s="203">
        <f t="shared" ref="BF189" si="1613">COUNTIFS($T$123:$NU$123,"&gt;0",$T$124:$NU$124,$S$187,$T$125:$NU$125,BF$187)</f>
        <v>0</v>
      </c>
      <c r="BG189" s="203">
        <f t="shared" si="1571"/>
        <v>1</v>
      </c>
      <c r="BH189" s="203">
        <f t="shared" ref="BH189" si="1614">COUNTIFS($T$123:$NU$123,"&gt;0",$T$124:$NU$124,$S$187,$T$125:$NU$125,BH$187)</f>
        <v>0</v>
      </c>
      <c r="BI189" s="203">
        <f t="shared" si="1573"/>
        <v>1</v>
      </c>
      <c r="BJ189" s="203">
        <f t="shared" ref="BJ189" si="1615">COUNTIFS($T$123:$NU$123,"&gt;0",$T$124:$NU$124,$S$187,$T$125:$NU$125,BJ$187)</f>
        <v>0</v>
      </c>
      <c r="BK189" s="203">
        <f t="shared" si="1575"/>
        <v>1</v>
      </c>
      <c r="BL189" s="203">
        <f t="shared" ref="BL189" si="1616">COUNTIFS($T$123:$NU$123,"&gt;0",$T$124:$NU$124,$S$187,$T$125:$NU$125,BL$187)</f>
        <v>0</v>
      </c>
      <c r="BM189" s="203">
        <f t="shared" si="1577"/>
        <v>1</v>
      </c>
      <c r="BN189" s="203">
        <f t="shared" ref="BN189" si="1617">COUNTIFS($T$123:$NU$123,"&gt;0",$T$124:$NU$124,$S$187,$T$125:$NU$125,BN$187)</f>
        <v>0</v>
      </c>
      <c r="BO189" s="203">
        <f t="shared" si="1579"/>
        <v>1</v>
      </c>
      <c r="BP189" s="203">
        <f t="shared" ref="BP189" si="1618">COUNTIFS($T$123:$NU$123,"&gt;0",$T$124:$NU$124,$S$187,$T$125:$NU$125,BP$187)</f>
        <v>0</v>
      </c>
      <c r="BQ189" s="203">
        <f t="shared" si="1581"/>
        <v>1</v>
      </c>
      <c r="BR189" s="203">
        <f t="shared" ref="BR189" si="1619">COUNTIFS($T$123:$NU$123,"&gt;0",$T$124:$NU$124,$S$187,$T$125:$NU$125,BR$187)</f>
        <v>0</v>
      </c>
      <c r="BS189" s="203">
        <f t="shared" si="1583"/>
        <v>1</v>
      </c>
      <c r="BT189" s="203">
        <f t="shared" ref="BT189" si="1620">COUNTIFS($T$123:$NU$123,"&gt;0",$T$124:$NU$124,$S$187,$T$125:$NU$125,BT$187)</f>
        <v>0</v>
      </c>
      <c r="BU189" s="203">
        <f t="shared" si="1585"/>
        <v>1</v>
      </c>
      <c r="BV189" s="203">
        <f t="shared" ref="BV189" si="1621">COUNTIFS($T$123:$NU$123,"&gt;0",$T$124:$NU$124,$S$187,$T$125:$NU$125,BV$187)</f>
        <v>0</v>
      </c>
      <c r="BW189" s="203">
        <f t="shared" si="1587"/>
        <v>1</v>
      </c>
      <c r="BX189" s="203">
        <f t="shared" ref="BX189" si="1622">COUNTIFS($T$123:$NU$123,"&gt;0",$T$124:$NU$124,$S$187,$T$125:$NU$125,BX$187)</f>
        <v>0</v>
      </c>
      <c r="BY189" s="203">
        <f t="shared" si="1589"/>
        <v>1</v>
      </c>
      <c r="BZ189" s="203">
        <f t="shared" ref="BZ189" si="1623">COUNTIFS($T$123:$NU$123,"&gt;0",$T$124:$NU$124,$S$187,$T$125:$NU$125,BZ$187)</f>
        <v>0</v>
      </c>
      <c r="CA189" s="203">
        <f t="shared" si="1591"/>
        <v>1</v>
      </c>
      <c r="CB189" s="203">
        <f t="shared" ref="CB189" si="1624">COUNTIFS($T$123:$NU$123,"&gt;0",$T$124:$NU$124,$S$187,$T$125:$NU$125,CB$187)</f>
        <v>0</v>
      </c>
      <c r="CC189" s="203">
        <f t="shared" si="1593"/>
        <v>1</v>
      </c>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1"/>
      <c r="DS189" s="91"/>
      <c r="DT189" s="91"/>
      <c r="DU189" s="91"/>
      <c r="DV189" s="91"/>
      <c r="DW189" s="91"/>
      <c r="DX189" s="91"/>
      <c r="DY189" s="91"/>
      <c r="DZ189" s="91"/>
      <c r="EA189" s="91"/>
      <c r="EB189" s="91"/>
      <c r="EC189" s="91"/>
      <c r="ED189" s="91"/>
      <c r="EE189" s="91"/>
      <c r="EF189" s="91"/>
      <c r="EG189" s="91"/>
      <c r="EH189" s="91"/>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1"/>
      <c r="FU189" s="91"/>
      <c r="FV189" s="91"/>
      <c r="FW189" s="91"/>
      <c r="FX189" s="91"/>
      <c r="FY189" s="91"/>
      <c r="FZ189" s="91"/>
      <c r="GA189" s="91"/>
      <c r="GB189" s="91"/>
      <c r="GC189" s="91"/>
      <c r="GD189" s="91"/>
      <c r="GE189" s="91"/>
      <c r="GF189" s="91"/>
      <c r="GG189" s="91"/>
      <c r="GH189" s="91"/>
      <c r="GI189" s="91"/>
      <c r="GJ189" s="91"/>
      <c r="GK189" s="91"/>
      <c r="GL189" s="91"/>
      <c r="GM189" s="91"/>
      <c r="GN189" s="91"/>
      <c r="GO189" s="91"/>
      <c r="GP189" s="91"/>
      <c r="GQ189" s="91"/>
      <c r="GR189" s="91"/>
      <c r="GS189" s="91"/>
      <c r="GT189" s="91"/>
      <c r="GU189" s="91"/>
      <c r="GV189" s="91"/>
      <c r="GW189" s="91"/>
      <c r="GX189" s="91"/>
      <c r="GY189" s="91"/>
      <c r="GZ189" s="91"/>
      <c r="HA189" s="91"/>
      <c r="HB189" s="91"/>
      <c r="HC189" s="91"/>
      <c r="HD189" s="91"/>
      <c r="HE189" s="91"/>
      <c r="HF189" s="91"/>
      <c r="HG189" s="91"/>
      <c r="HH189" s="91"/>
      <c r="HI189" s="91"/>
      <c r="HJ189" s="91"/>
      <c r="HK189" s="91"/>
      <c r="HL189" s="91"/>
      <c r="HM189" s="91"/>
      <c r="HN189" s="91"/>
      <c r="HO189" s="91"/>
      <c r="HP189" s="91"/>
      <c r="HQ189" s="91"/>
      <c r="HR189" s="91"/>
      <c r="HS189" s="91"/>
      <c r="HT189" s="91"/>
      <c r="HU189" s="91"/>
      <c r="HV189" s="91"/>
      <c r="HW189" s="91"/>
      <c r="HX189" s="91"/>
      <c r="HY189" s="91"/>
      <c r="HZ189" s="91"/>
      <c r="IA189" s="91"/>
      <c r="IB189" s="91"/>
      <c r="IC189" s="91"/>
      <c r="ID189" s="91"/>
      <c r="IE189" s="91"/>
      <c r="IF189" s="91"/>
      <c r="IG189" s="91"/>
      <c r="IH189" s="91"/>
      <c r="II189" s="91"/>
      <c r="IJ189" s="91"/>
      <c r="IK189" s="91"/>
      <c r="IL189" s="91"/>
      <c r="IM189" s="91"/>
      <c r="IN189" s="91"/>
      <c r="IO189" s="91"/>
      <c r="IP189" s="91"/>
      <c r="IQ189" s="91"/>
      <c r="IR189" s="91"/>
      <c r="IS189" s="91"/>
      <c r="IT189" s="91"/>
      <c r="IU189" s="91"/>
      <c r="IV189" s="91"/>
      <c r="IW189" s="91"/>
      <c r="IX189" s="91"/>
      <c r="IY189" s="91"/>
      <c r="IZ189" s="91"/>
      <c r="JA189" s="91"/>
      <c r="JB189" s="91"/>
      <c r="JC189" s="91"/>
      <c r="JD189" s="91"/>
      <c r="JE189" s="91"/>
      <c r="JF189" s="91"/>
      <c r="JG189" s="91"/>
      <c r="JH189" s="91"/>
      <c r="JI189" s="91"/>
      <c r="JJ189" s="91"/>
      <c r="JK189" s="91"/>
      <c r="JL189" s="91"/>
      <c r="JM189" s="91"/>
      <c r="JN189" s="91"/>
      <c r="JO189" s="91"/>
      <c r="JP189" s="91"/>
      <c r="JQ189" s="91"/>
      <c r="JR189" s="91"/>
      <c r="JS189" s="91"/>
      <c r="JT189" s="91"/>
      <c r="JU189" s="91"/>
      <c r="JV189" s="91"/>
      <c r="JW189" s="91"/>
      <c r="JX189" s="91"/>
      <c r="JY189" s="91"/>
      <c r="JZ189" s="91"/>
      <c r="KA189" s="91"/>
      <c r="KB189" s="91"/>
      <c r="KC189" s="91"/>
      <c r="KD189" s="91"/>
      <c r="KE189" s="91"/>
      <c r="KF189" s="91"/>
      <c r="KG189" s="91"/>
      <c r="KH189" s="91"/>
      <c r="KI189" s="91"/>
      <c r="KJ189" s="91"/>
      <c r="KK189" s="91"/>
      <c r="KL189" s="91"/>
      <c r="KM189" s="91"/>
      <c r="KN189" s="91"/>
      <c r="KO189" s="91"/>
      <c r="KP189" s="91"/>
      <c r="KQ189" s="91"/>
      <c r="KR189" s="91"/>
      <c r="KS189" s="91"/>
      <c r="KT189" s="91"/>
      <c r="KU189" s="91"/>
      <c r="KV189" s="91"/>
      <c r="KW189" s="91"/>
      <c r="KX189" s="91"/>
      <c r="KY189" s="91"/>
      <c r="KZ189" s="91"/>
      <c r="LA189" s="91"/>
      <c r="LB189" s="91"/>
      <c r="LC189" s="91"/>
      <c r="LD189" s="91"/>
      <c r="LE189" s="91"/>
      <c r="LF189" s="91"/>
      <c r="LG189" s="91"/>
      <c r="LH189" s="91"/>
      <c r="LI189" s="91"/>
      <c r="LJ189" s="91"/>
      <c r="LK189" s="91"/>
      <c r="LL189" s="91"/>
      <c r="LM189" s="91"/>
      <c r="LN189" s="91"/>
      <c r="LO189" s="91"/>
      <c r="LP189" s="91"/>
      <c r="LQ189" s="91"/>
      <c r="LR189" s="91"/>
      <c r="LS189" s="91"/>
      <c r="LT189" s="91"/>
      <c r="LU189" s="91"/>
      <c r="LV189" s="91"/>
      <c r="LW189" s="91"/>
      <c r="LX189" s="91"/>
      <c r="LY189" s="91"/>
      <c r="LZ189" s="91"/>
      <c r="MA189" s="91"/>
      <c r="MB189" s="91"/>
      <c r="MC189" s="91"/>
      <c r="MD189" s="91"/>
      <c r="ME189" s="91"/>
      <c r="MF189" s="91"/>
      <c r="MG189" s="91"/>
      <c r="MH189" s="91"/>
      <c r="MI189" s="91"/>
      <c r="MJ189" s="91"/>
      <c r="MK189" s="91"/>
      <c r="ML189" s="91"/>
      <c r="MM189" s="91"/>
      <c r="MN189" s="91"/>
      <c r="MO189" s="91"/>
      <c r="MP189" s="91"/>
      <c r="MQ189" s="91"/>
      <c r="MR189" s="91"/>
      <c r="MS189" s="91"/>
      <c r="MT189" s="91"/>
      <c r="MU189" s="91"/>
      <c r="MV189" s="91"/>
      <c r="MW189" s="91"/>
      <c r="MX189" s="91"/>
      <c r="MY189" s="91"/>
      <c r="MZ189" s="91"/>
      <c r="NA189" s="91"/>
      <c r="NB189" s="91"/>
      <c r="NC189" s="91"/>
      <c r="ND189" s="91"/>
      <c r="NE189" s="91"/>
      <c r="NF189" s="91"/>
      <c r="NG189" s="91"/>
      <c r="NH189" s="91"/>
      <c r="NI189" s="91"/>
      <c r="NJ189" s="91"/>
      <c r="NK189" s="91"/>
      <c r="NL189" s="91"/>
      <c r="NM189" s="91"/>
      <c r="NN189" s="91"/>
      <c r="NO189" s="91"/>
      <c r="NP189" s="91"/>
      <c r="NQ189" s="91"/>
      <c r="NR189" s="91"/>
      <c r="NS189" s="91"/>
      <c r="NT189" s="91"/>
      <c r="NU189" s="91"/>
    </row>
    <row r="190" spans="13:385" s="7" customFormat="1" ht="12.95" customHeight="1" x14ac:dyDescent="0.2">
      <c r="M190" s="91"/>
      <c r="N190" s="91"/>
      <c r="O190" s="91"/>
      <c r="P190" s="91"/>
      <c r="Q190" s="91"/>
      <c r="R190" s="6"/>
      <c r="S190" s="172" t="s">
        <v>68</v>
      </c>
      <c r="T190" s="203">
        <f>COUNTIFS($T$129:$NU$129,"&gt;0",$T$130:$NU$130,$S$187,$T$131:$NU$131,T$187)</f>
        <v>0</v>
      </c>
      <c r="U190" s="203">
        <f t="shared" si="1594"/>
        <v>1</v>
      </c>
      <c r="V190" s="203">
        <f t="shared" ref="V190" si="1625">COUNTIFS($T$129:$NU$129,"&gt;0",$T$130:$NU$130,$S$187,$T$131:$NU$131,V$187)</f>
        <v>0</v>
      </c>
      <c r="W190" s="203">
        <f t="shared" si="1535"/>
        <v>1</v>
      </c>
      <c r="X190" s="203">
        <f t="shared" ref="X190" si="1626">COUNTIFS($T$129:$NU$129,"&gt;0",$T$130:$NU$130,$S$187,$T$131:$NU$131,X$187)</f>
        <v>0</v>
      </c>
      <c r="Y190" s="203">
        <f t="shared" si="1537"/>
        <v>1</v>
      </c>
      <c r="Z190" s="203">
        <f t="shared" ref="Z190" si="1627">COUNTIFS($T$129:$NU$129,"&gt;0",$T$130:$NU$130,$S$187,$T$131:$NU$131,Z$187)</f>
        <v>0</v>
      </c>
      <c r="AA190" s="203">
        <f t="shared" si="1539"/>
        <v>1</v>
      </c>
      <c r="AB190" s="203">
        <f t="shared" ref="AB190" si="1628">COUNTIFS($T$129:$NU$129,"&gt;0",$T$130:$NU$130,$S$187,$T$131:$NU$131,AB$187)</f>
        <v>0</v>
      </c>
      <c r="AC190" s="203">
        <f t="shared" si="1541"/>
        <v>1</v>
      </c>
      <c r="AD190" s="203">
        <f t="shared" ref="AD190" si="1629">COUNTIFS($T$129:$NU$129,"&gt;0",$T$130:$NU$130,$S$187,$T$131:$NU$131,AD$187)</f>
        <v>0</v>
      </c>
      <c r="AE190" s="203">
        <f t="shared" si="1543"/>
        <v>1</v>
      </c>
      <c r="AF190" s="203">
        <f t="shared" ref="AF190" si="1630">COUNTIFS($T$129:$NU$129,"&gt;0",$T$130:$NU$130,$S$187,$T$131:$NU$131,AF$187)</f>
        <v>0</v>
      </c>
      <c r="AG190" s="203">
        <f t="shared" si="1545"/>
        <v>1</v>
      </c>
      <c r="AH190" s="203">
        <f t="shared" ref="AH190" si="1631">COUNTIFS($T$129:$NU$129,"&gt;0",$T$130:$NU$130,$S$187,$T$131:$NU$131,AH$187)</f>
        <v>0</v>
      </c>
      <c r="AI190" s="203">
        <f t="shared" si="1547"/>
        <v>1</v>
      </c>
      <c r="AJ190" s="203">
        <f t="shared" ref="AJ190" si="1632">COUNTIFS($T$129:$NU$129,"&gt;0",$T$130:$NU$130,$S$187,$T$131:$NU$131,AJ$187)</f>
        <v>0</v>
      </c>
      <c r="AK190" s="203">
        <f t="shared" si="1549"/>
        <v>1</v>
      </c>
      <c r="AL190" s="203">
        <f t="shared" ref="AL190" si="1633">COUNTIFS($T$129:$NU$129,"&gt;0",$T$130:$NU$130,$S$187,$T$131:$NU$131,AL$187)</f>
        <v>0</v>
      </c>
      <c r="AM190" s="203">
        <f t="shared" si="1551"/>
        <v>1</v>
      </c>
      <c r="AN190" s="203">
        <f t="shared" ref="AN190" si="1634">COUNTIFS($T$129:$NU$129,"&gt;0",$T$130:$NU$130,$S$187,$T$131:$NU$131,AN$187)</f>
        <v>0</v>
      </c>
      <c r="AO190" s="203">
        <f t="shared" si="1553"/>
        <v>1</v>
      </c>
      <c r="AP190" s="203">
        <f t="shared" ref="AP190" si="1635">COUNTIFS($T$129:$NU$129,"&gt;0",$T$130:$NU$130,$S$187,$T$131:$NU$131,AP$187)</f>
        <v>0</v>
      </c>
      <c r="AQ190" s="203">
        <f t="shared" si="1555"/>
        <v>1</v>
      </c>
      <c r="AR190" s="203">
        <f t="shared" ref="AR190" si="1636">COUNTIFS($T$129:$NU$129,"&gt;0",$T$130:$NU$130,$S$187,$T$131:$NU$131,AR$187)</f>
        <v>0</v>
      </c>
      <c r="AS190" s="203">
        <f t="shared" si="1557"/>
        <v>1</v>
      </c>
      <c r="AT190" s="203">
        <f t="shared" ref="AT190" si="1637">COUNTIFS($T$129:$NU$129,"&gt;0",$T$130:$NU$130,$S$187,$T$131:$NU$131,AT$187)</f>
        <v>0</v>
      </c>
      <c r="AU190" s="203">
        <f t="shared" si="1559"/>
        <v>1</v>
      </c>
      <c r="AV190" s="203">
        <f t="shared" ref="AV190" si="1638">COUNTIFS($T$129:$NU$129,"&gt;0",$T$130:$NU$130,$S$187,$T$131:$NU$131,AV$187)</f>
        <v>0</v>
      </c>
      <c r="AW190" s="203">
        <f t="shared" si="1561"/>
        <v>1</v>
      </c>
      <c r="AX190" s="203">
        <f t="shared" ref="AX190" si="1639">COUNTIFS($T$129:$NU$129,"&gt;0",$T$130:$NU$130,$S$187,$T$131:$NU$131,AX$187)</f>
        <v>0</v>
      </c>
      <c r="AY190" s="203">
        <f t="shared" si="1563"/>
        <v>1</v>
      </c>
      <c r="AZ190" s="203">
        <f t="shared" ref="AZ190" si="1640">COUNTIFS($T$129:$NU$129,"&gt;0",$T$130:$NU$130,$S$187,$T$131:$NU$131,AZ$187)</f>
        <v>0</v>
      </c>
      <c r="BA190" s="203">
        <f t="shared" si="1565"/>
        <v>1</v>
      </c>
      <c r="BB190" s="203">
        <f t="shared" ref="BB190" si="1641">COUNTIFS($T$129:$NU$129,"&gt;0",$T$130:$NU$130,$S$187,$T$131:$NU$131,BB$187)</f>
        <v>0</v>
      </c>
      <c r="BC190" s="203">
        <f t="shared" si="1567"/>
        <v>1</v>
      </c>
      <c r="BD190" s="203">
        <f t="shared" ref="BD190" si="1642">COUNTIFS($T$129:$NU$129,"&gt;0",$T$130:$NU$130,$S$187,$T$131:$NU$131,BD$187)</f>
        <v>0</v>
      </c>
      <c r="BE190" s="203">
        <f t="shared" si="1569"/>
        <v>1</v>
      </c>
      <c r="BF190" s="203">
        <f t="shared" ref="BF190" si="1643">COUNTIFS($T$129:$NU$129,"&gt;0",$T$130:$NU$130,$S$187,$T$131:$NU$131,BF$187)</f>
        <v>0</v>
      </c>
      <c r="BG190" s="203">
        <f t="shared" si="1571"/>
        <v>1</v>
      </c>
      <c r="BH190" s="203">
        <f t="shared" ref="BH190" si="1644">COUNTIFS($T$129:$NU$129,"&gt;0",$T$130:$NU$130,$S$187,$T$131:$NU$131,BH$187)</f>
        <v>0</v>
      </c>
      <c r="BI190" s="203">
        <f t="shared" si="1573"/>
        <v>1</v>
      </c>
      <c r="BJ190" s="203">
        <f t="shared" ref="BJ190" si="1645">COUNTIFS($T$129:$NU$129,"&gt;0",$T$130:$NU$130,$S$187,$T$131:$NU$131,BJ$187)</f>
        <v>0</v>
      </c>
      <c r="BK190" s="203">
        <f t="shared" si="1575"/>
        <v>1</v>
      </c>
      <c r="BL190" s="203">
        <f t="shared" ref="BL190" si="1646">COUNTIFS($T$129:$NU$129,"&gt;0",$T$130:$NU$130,$S$187,$T$131:$NU$131,BL$187)</f>
        <v>0</v>
      </c>
      <c r="BM190" s="203">
        <f t="shared" si="1577"/>
        <v>1</v>
      </c>
      <c r="BN190" s="203">
        <f t="shared" ref="BN190" si="1647">COUNTIFS($T$129:$NU$129,"&gt;0",$T$130:$NU$130,$S$187,$T$131:$NU$131,BN$187)</f>
        <v>0</v>
      </c>
      <c r="BO190" s="203">
        <f t="shared" si="1579"/>
        <v>1</v>
      </c>
      <c r="BP190" s="203">
        <f t="shared" ref="BP190" si="1648">COUNTIFS($T$129:$NU$129,"&gt;0",$T$130:$NU$130,$S$187,$T$131:$NU$131,BP$187)</f>
        <v>0</v>
      </c>
      <c r="BQ190" s="203">
        <f t="shared" si="1581"/>
        <v>1</v>
      </c>
      <c r="BR190" s="203">
        <f t="shared" ref="BR190" si="1649">COUNTIFS($T$129:$NU$129,"&gt;0",$T$130:$NU$130,$S$187,$T$131:$NU$131,BR$187)</f>
        <v>0</v>
      </c>
      <c r="BS190" s="203">
        <f t="shared" si="1583"/>
        <v>1</v>
      </c>
      <c r="BT190" s="203">
        <f t="shared" ref="BT190" si="1650">COUNTIFS($T$129:$NU$129,"&gt;0",$T$130:$NU$130,$S$187,$T$131:$NU$131,BT$187)</f>
        <v>0</v>
      </c>
      <c r="BU190" s="203">
        <f t="shared" si="1585"/>
        <v>1</v>
      </c>
      <c r="BV190" s="203">
        <f t="shared" ref="BV190" si="1651">COUNTIFS($T$129:$NU$129,"&gt;0",$T$130:$NU$130,$S$187,$T$131:$NU$131,BV$187)</f>
        <v>0</v>
      </c>
      <c r="BW190" s="203">
        <f t="shared" si="1587"/>
        <v>1</v>
      </c>
      <c r="BX190" s="203">
        <f t="shared" ref="BX190" si="1652">COUNTIFS($T$129:$NU$129,"&gt;0",$T$130:$NU$130,$S$187,$T$131:$NU$131,BX$187)</f>
        <v>0</v>
      </c>
      <c r="BY190" s="203">
        <f t="shared" si="1589"/>
        <v>1</v>
      </c>
      <c r="BZ190" s="203">
        <f t="shared" ref="BZ190" si="1653">COUNTIFS($T$129:$NU$129,"&gt;0",$T$130:$NU$130,$S$187,$T$131:$NU$131,BZ$187)</f>
        <v>0</v>
      </c>
      <c r="CA190" s="203">
        <f t="shared" si="1591"/>
        <v>1</v>
      </c>
      <c r="CB190" s="203">
        <f t="shared" ref="CB190" si="1654">COUNTIFS($T$129:$NU$129,"&gt;0",$T$130:$NU$130,$S$187,$T$131:$NU$131,CB$187)</f>
        <v>0</v>
      </c>
      <c r="CC190" s="203">
        <f t="shared" si="1593"/>
        <v>1</v>
      </c>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91"/>
      <c r="EJ190" s="91"/>
      <c r="EK190" s="91"/>
      <c r="EL190" s="91"/>
      <c r="EM190" s="91"/>
      <c r="EN190" s="91"/>
      <c r="EO190" s="91"/>
      <c r="EP190" s="91"/>
      <c r="EQ190" s="91"/>
      <c r="ER190" s="91"/>
      <c r="ES190" s="91"/>
      <c r="ET190" s="91"/>
      <c r="EU190" s="91"/>
      <c r="EV190" s="91"/>
      <c r="EW190" s="91"/>
      <c r="EX190" s="91"/>
      <c r="EY190" s="91"/>
      <c r="EZ190" s="91"/>
      <c r="FA190" s="91"/>
      <c r="FB190" s="91"/>
      <c r="FC190" s="91"/>
      <c r="FD190" s="91"/>
      <c r="FE190" s="91"/>
      <c r="FF190" s="91"/>
      <c r="FG190" s="91"/>
      <c r="FH190" s="91"/>
      <c r="FI190" s="91"/>
      <c r="FJ190" s="91"/>
      <c r="FK190" s="91"/>
      <c r="FL190" s="91"/>
      <c r="FM190" s="91"/>
      <c r="FN190" s="91"/>
      <c r="FO190" s="91"/>
      <c r="FP190" s="91"/>
      <c r="FQ190" s="91"/>
      <c r="FR190" s="91"/>
      <c r="FS190" s="91"/>
      <c r="FT190" s="91"/>
      <c r="FU190" s="91"/>
      <c r="FV190" s="91"/>
      <c r="FW190" s="91"/>
      <c r="FX190" s="91"/>
      <c r="FY190" s="91"/>
      <c r="FZ190" s="91"/>
      <c r="GA190" s="91"/>
      <c r="GB190" s="91"/>
      <c r="GC190" s="91"/>
      <c r="GD190" s="91"/>
      <c r="GE190" s="91"/>
      <c r="GF190" s="91"/>
      <c r="GG190" s="91"/>
      <c r="GH190" s="91"/>
      <c r="GI190" s="91"/>
      <c r="GJ190" s="91"/>
      <c r="GK190" s="91"/>
      <c r="GL190" s="91"/>
      <c r="GM190" s="91"/>
      <c r="GN190" s="91"/>
      <c r="GO190" s="91"/>
      <c r="GP190" s="91"/>
      <c r="GQ190" s="91"/>
      <c r="GR190" s="91"/>
      <c r="GS190" s="91"/>
      <c r="GT190" s="91"/>
      <c r="GU190" s="91"/>
      <c r="GV190" s="91"/>
      <c r="GW190" s="91"/>
      <c r="GX190" s="91"/>
      <c r="GY190" s="91"/>
      <c r="GZ190" s="91"/>
      <c r="HA190" s="91"/>
      <c r="HB190" s="91"/>
      <c r="HC190" s="91"/>
      <c r="HD190" s="91"/>
      <c r="HE190" s="91"/>
      <c r="HF190" s="91"/>
      <c r="HG190" s="91"/>
      <c r="HH190" s="91"/>
      <c r="HI190" s="91"/>
      <c r="HJ190" s="91"/>
      <c r="HK190" s="91"/>
      <c r="HL190" s="91"/>
      <c r="HM190" s="91"/>
      <c r="HN190" s="91"/>
      <c r="HO190" s="91"/>
      <c r="HP190" s="91"/>
      <c r="HQ190" s="91"/>
      <c r="HR190" s="91"/>
      <c r="HS190" s="91"/>
      <c r="HT190" s="91"/>
      <c r="HU190" s="91"/>
      <c r="HV190" s="91"/>
      <c r="HW190" s="91"/>
      <c r="HX190" s="91"/>
      <c r="HY190" s="91"/>
      <c r="HZ190" s="91"/>
      <c r="IA190" s="91"/>
      <c r="IB190" s="91"/>
      <c r="IC190" s="91"/>
      <c r="ID190" s="91"/>
      <c r="IE190" s="91"/>
      <c r="IF190" s="91"/>
      <c r="IG190" s="91"/>
      <c r="IH190" s="91"/>
      <c r="II190" s="91"/>
      <c r="IJ190" s="91"/>
      <c r="IK190" s="91"/>
      <c r="IL190" s="91"/>
      <c r="IM190" s="91"/>
      <c r="IN190" s="91"/>
      <c r="IO190" s="91"/>
      <c r="IP190" s="91"/>
      <c r="IQ190" s="91"/>
      <c r="IR190" s="91"/>
      <c r="IS190" s="91"/>
      <c r="IT190" s="91"/>
      <c r="IU190" s="91"/>
      <c r="IV190" s="91"/>
      <c r="IW190" s="91"/>
      <c r="IX190" s="91"/>
      <c r="IY190" s="91"/>
      <c r="IZ190" s="91"/>
      <c r="JA190" s="91"/>
      <c r="JB190" s="91"/>
      <c r="JC190" s="91"/>
      <c r="JD190" s="91"/>
      <c r="JE190" s="91"/>
      <c r="JF190" s="91"/>
      <c r="JG190" s="91"/>
      <c r="JH190" s="91"/>
      <c r="JI190" s="91"/>
      <c r="JJ190" s="91"/>
      <c r="JK190" s="91"/>
      <c r="JL190" s="91"/>
      <c r="JM190" s="91"/>
      <c r="JN190" s="91"/>
      <c r="JO190" s="91"/>
      <c r="JP190" s="91"/>
      <c r="JQ190" s="91"/>
      <c r="JR190" s="91"/>
      <c r="JS190" s="91"/>
      <c r="JT190" s="91"/>
      <c r="JU190" s="91"/>
      <c r="JV190" s="91"/>
      <c r="JW190" s="91"/>
      <c r="JX190" s="91"/>
      <c r="JY190" s="91"/>
      <c r="JZ190" s="91"/>
      <c r="KA190" s="91"/>
      <c r="KB190" s="91"/>
      <c r="KC190" s="91"/>
      <c r="KD190" s="91"/>
      <c r="KE190" s="91"/>
      <c r="KF190" s="91"/>
      <c r="KG190" s="91"/>
      <c r="KH190" s="91"/>
      <c r="KI190" s="91"/>
      <c r="KJ190" s="91"/>
      <c r="KK190" s="91"/>
      <c r="KL190" s="91"/>
      <c r="KM190" s="91"/>
      <c r="KN190" s="91"/>
      <c r="KO190" s="91"/>
      <c r="KP190" s="91"/>
      <c r="KQ190" s="91"/>
      <c r="KR190" s="91"/>
      <c r="KS190" s="91"/>
      <c r="KT190" s="91"/>
      <c r="KU190" s="91"/>
      <c r="KV190" s="91"/>
      <c r="KW190" s="91"/>
      <c r="KX190" s="91"/>
      <c r="KY190" s="91"/>
      <c r="KZ190" s="91"/>
      <c r="LA190" s="91"/>
      <c r="LB190" s="91"/>
      <c r="LC190" s="91"/>
      <c r="LD190" s="91"/>
      <c r="LE190" s="91"/>
      <c r="LF190" s="91"/>
      <c r="LG190" s="91"/>
      <c r="LH190" s="91"/>
      <c r="LI190" s="91"/>
      <c r="LJ190" s="91"/>
      <c r="LK190" s="91"/>
      <c r="LL190" s="91"/>
      <c r="LM190" s="91"/>
      <c r="LN190" s="91"/>
      <c r="LO190" s="91"/>
      <c r="LP190" s="91"/>
      <c r="LQ190" s="91"/>
      <c r="LR190" s="91"/>
      <c r="LS190" s="91"/>
      <c r="LT190" s="91"/>
      <c r="LU190" s="91"/>
      <c r="LV190" s="91"/>
      <c r="LW190" s="91"/>
      <c r="LX190" s="91"/>
      <c r="LY190" s="91"/>
      <c r="LZ190" s="91"/>
      <c r="MA190" s="91"/>
      <c r="MB190" s="91"/>
      <c r="MC190" s="91"/>
      <c r="MD190" s="91"/>
      <c r="ME190" s="91"/>
      <c r="MF190" s="91"/>
      <c r="MG190" s="91"/>
      <c r="MH190" s="91"/>
      <c r="MI190" s="91"/>
      <c r="MJ190" s="91"/>
      <c r="MK190" s="91"/>
      <c r="ML190" s="91"/>
      <c r="MM190" s="91"/>
      <c r="MN190" s="91"/>
      <c r="MO190" s="91"/>
      <c r="MP190" s="91"/>
      <c r="MQ190" s="91"/>
      <c r="MR190" s="91"/>
      <c r="MS190" s="91"/>
      <c r="MT190" s="91"/>
      <c r="MU190" s="91"/>
      <c r="MV190" s="91"/>
      <c r="MW190" s="91"/>
      <c r="MX190" s="91"/>
      <c r="MY190" s="91"/>
      <c r="MZ190" s="91"/>
      <c r="NA190" s="91"/>
      <c r="NB190" s="91"/>
      <c r="NC190" s="91"/>
      <c r="ND190" s="91"/>
      <c r="NE190" s="91"/>
      <c r="NF190" s="91"/>
      <c r="NG190" s="91"/>
      <c r="NH190" s="91"/>
      <c r="NI190" s="91"/>
      <c r="NJ190" s="91"/>
      <c r="NK190" s="91"/>
      <c r="NL190" s="91"/>
      <c r="NM190" s="91"/>
      <c r="NN190" s="91"/>
      <c r="NO190" s="91"/>
      <c r="NP190" s="91"/>
      <c r="NQ190" s="91"/>
      <c r="NR190" s="91"/>
      <c r="NS190" s="91"/>
      <c r="NT190" s="91"/>
      <c r="NU190" s="91"/>
    </row>
    <row r="191" spans="13:385" s="7" customFormat="1" ht="12.95" customHeight="1" x14ac:dyDescent="0.2">
      <c r="M191" s="91"/>
      <c r="N191" s="91"/>
      <c r="O191" s="91"/>
      <c r="P191" s="91"/>
      <c r="Q191" s="91"/>
      <c r="R191" s="6"/>
      <c r="S191" s="172" t="s">
        <v>69</v>
      </c>
      <c r="T191" s="203">
        <f>COUNTIFS($T$135:$NU$135,"&gt;0",$T$136:$NU$136,$S$187,$T$137:$NU$137,T$187)</f>
        <v>0</v>
      </c>
      <c r="U191" s="203">
        <f t="shared" si="1594"/>
        <v>1</v>
      </c>
      <c r="V191" s="203">
        <f t="shared" ref="V191" si="1655">COUNTIFS($T$135:$NU$135,"&gt;0",$T$136:$NU$136,$S$187,$T$137:$NU$137,V$187)</f>
        <v>0</v>
      </c>
      <c r="W191" s="203">
        <f t="shared" si="1535"/>
        <v>1</v>
      </c>
      <c r="X191" s="203">
        <f t="shared" ref="X191" si="1656">COUNTIFS($T$135:$NU$135,"&gt;0",$T$136:$NU$136,$S$187,$T$137:$NU$137,X$187)</f>
        <v>0</v>
      </c>
      <c r="Y191" s="203">
        <f t="shared" si="1537"/>
        <v>1</v>
      </c>
      <c r="Z191" s="203">
        <f t="shared" ref="Z191" si="1657">COUNTIFS($T$135:$NU$135,"&gt;0",$T$136:$NU$136,$S$187,$T$137:$NU$137,Z$187)</f>
        <v>0</v>
      </c>
      <c r="AA191" s="203">
        <f t="shared" si="1539"/>
        <v>1</v>
      </c>
      <c r="AB191" s="203">
        <f t="shared" ref="AB191" si="1658">COUNTIFS($T$135:$NU$135,"&gt;0",$T$136:$NU$136,$S$187,$T$137:$NU$137,AB$187)</f>
        <v>0</v>
      </c>
      <c r="AC191" s="203">
        <f t="shared" si="1541"/>
        <v>1</v>
      </c>
      <c r="AD191" s="203">
        <f t="shared" ref="AD191" si="1659">COUNTIFS($T$135:$NU$135,"&gt;0",$T$136:$NU$136,$S$187,$T$137:$NU$137,AD$187)</f>
        <v>0</v>
      </c>
      <c r="AE191" s="203">
        <f t="shared" si="1543"/>
        <v>1</v>
      </c>
      <c r="AF191" s="203">
        <f t="shared" ref="AF191" si="1660">COUNTIFS($T$135:$NU$135,"&gt;0",$T$136:$NU$136,$S$187,$T$137:$NU$137,AF$187)</f>
        <v>0</v>
      </c>
      <c r="AG191" s="203">
        <f t="shared" si="1545"/>
        <v>1</v>
      </c>
      <c r="AH191" s="203">
        <f t="shared" ref="AH191" si="1661">COUNTIFS($T$135:$NU$135,"&gt;0",$T$136:$NU$136,$S$187,$T$137:$NU$137,AH$187)</f>
        <v>0</v>
      </c>
      <c r="AI191" s="203">
        <f t="shared" si="1547"/>
        <v>1</v>
      </c>
      <c r="AJ191" s="203">
        <f t="shared" ref="AJ191" si="1662">COUNTIFS($T$135:$NU$135,"&gt;0",$T$136:$NU$136,$S$187,$T$137:$NU$137,AJ$187)</f>
        <v>0</v>
      </c>
      <c r="AK191" s="203">
        <f t="shared" si="1549"/>
        <v>1</v>
      </c>
      <c r="AL191" s="203">
        <f t="shared" ref="AL191" si="1663">COUNTIFS($T$135:$NU$135,"&gt;0",$T$136:$NU$136,$S$187,$T$137:$NU$137,AL$187)</f>
        <v>0</v>
      </c>
      <c r="AM191" s="203">
        <f t="shared" si="1551"/>
        <v>1</v>
      </c>
      <c r="AN191" s="203">
        <f t="shared" ref="AN191" si="1664">COUNTIFS($T$135:$NU$135,"&gt;0",$T$136:$NU$136,$S$187,$T$137:$NU$137,AN$187)</f>
        <v>0</v>
      </c>
      <c r="AO191" s="203">
        <f t="shared" si="1553"/>
        <v>1</v>
      </c>
      <c r="AP191" s="203">
        <f t="shared" ref="AP191" si="1665">COUNTIFS($T$135:$NU$135,"&gt;0",$T$136:$NU$136,$S$187,$T$137:$NU$137,AP$187)</f>
        <v>0</v>
      </c>
      <c r="AQ191" s="203">
        <f t="shared" si="1555"/>
        <v>1</v>
      </c>
      <c r="AR191" s="203">
        <f t="shared" ref="AR191" si="1666">COUNTIFS($T$135:$NU$135,"&gt;0",$T$136:$NU$136,$S$187,$T$137:$NU$137,AR$187)</f>
        <v>0</v>
      </c>
      <c r="AS191" s="203">
        <f t="shared" si="1557"/>
        <v>1</v>
      </c>
      <c r="AT191" s="203">
        <f t="shared" ref="AT191" si="1667">COUNTIFS($T$135:$NU$135,"&gt;0",$T$136:$NU$136,$S$187,$T$137:$NU$137,AT$187)</f>
        <v>0</v>
      </c>
      <c r="AU191" s="203">
        <f t="shared" si="1559"/>
        <v>1</v>
      </c>
      <c r="AV191" s="203">
        <f t="shared" ref="AV191" si="1668">COUNTIFS($T$135:$NU$135,"&gt;0",$T$136:$NU$136,$S$187,$T$137:$NU$137,AV$187)</f>
        <v>0</v>
      </c>
      <c r="AW191" s="203">
        <f t="shared" si="1561"/>
        <v>1</v>
      </c>
      <c r="AX191" s="203">
        <f t="shared" ref="AX191" si="1669">COUNTIFS($T$135:$NU$135,"&gt;0",$T$136:$NU$136,$S$187,$T$137:$NU$137,AX$187)</f>
        <v>0</v>
      </c>
      <c r="AY191" s="203">
        <f t="shared" si="1563"/>
        <v>1</v>
      </c>
      <c r="AZ191" s="203">
        <f t="shared" ref="AZ191" si="1670">COUNTIFS($T$135:$NU$135,"&gt;0",$T$136:$NU$136,$S$187,$T$137:$NU$137,AZ$187)</f>
        <v>0</v>
      </c>
      <c r="BA191" s="203">
        <f t="shared" si="1565"/>
        <v>1</v>
      </c>
      <c r="BB191" s="203">
        <f t="shared" ref="BB191" si="1671">COUNTIFS($T$135:$NU$135,"&gt;0",$T$136:$NU$136,$S$187,$T$137:$NU$137,BB$187)</f>
        <v>0</v>
      </c>
      <c r="BC191" s="203">
        <f t="shared" si="1567"/>
        <v>1</v>
      </c>
      <c r="BD191" s="203">
        <f t="shared" ref="BD191" si="1672">COUNTIFS($T$135:$NU$135,"&gt;0",$T$136:$NU$136,$S$187,$T$137:$NU$137,BD$187)</f>
        <v>0</v>
      </c>
      <c r="BE191" s="203">
        <f t="shared" si="1569"/>
        <v>1</v>
      </c>
      <c r="BF191" s="203">
        <f t="shared" ref="BF191" si="1673">COUNTIFS($T$135:$NU$135,"&gt;0",$T$136:$NU$136,$S$187,$T$137:$NU$137,BF$187)</f>
        <v>0</v>
      </c>
      <c r="BG191" s="203">
        <f t="shared" si="1571"/>
        <v>1</v>
      </c>
      <c r="BH191" s="203">
        <f t="shared" ref="BH191" si="1674">COUNTIFS($T$135:$NU$135,"&gt;0",$T$136:$NU$136,$S$187,$T$137:$NU$137,BH$187)</f>
        <v>0</v>
      </c>
      <c r="BI191" s="203">
        <f t="shared" si="1573"/>
        <v>1</v>
      </c>
      <c r="BJ191" s="203">
        <f t="shared" ref="BJ191" si="1675">COUNTIFS($T$135:$NU$135,"&gt;0",$T$136:$NU$136,$S$187,$T$137:$NU$137,BJ$187)</f>
        <v>0</v>
      </c>
      <c r="BK191" s="203">
        <f t="shared" si="1575"/>
        <v>1</v>
      </c>
      <c r="BL191" s="203">
        <f t="shared" ref="BL191" si="1676">COUNTIFS($T$135:$NU$135,"&gt;0",$T$136:$NU$136,$S$187,$T$137:$NU$137,BL$187)</f>
        <v>0</v>
      </c>
      <c r="BM191" s="203">
        <f t="shared" si="1577"/>
        <v>1</v>
      </c>
      <c r="BN191" s="203">
        <f t="shared" ref="BN191" si="1677">COUNTIFS($T$135:$NU$135,"&gt;0",$T$136:$NU$136,$S$187,$T$137:$NU$137,BN$187)</f>
        <v>0</v>
      </c>
      <c r="BO191" s="203">
        <f t="shared" si="1579"/>
        <v>1</v>
      </c>
      <c r="BP191" s="203">
        <f t="shared" ref="BP191" si="1678">COUNTIFS($T$135:$NU$135,"&gt;0",$T$136:$NU$136,$S$187,$T$137:$NU$137,BP$187)</f>
        <v>0</v>
      </c>
      <c r="BQ191" s="203">
        <f t="shared" si="1581"/>
        <v>1</v>
      </c>
      <c r="BR191" s="203">
        <f t="shared" ref="BR191" si="1679">COUNTIFS($T$135:$NU$135,"&gt;0",$T$136:$NU$136,$S$187,$T$137:$NU$137,BR$187)</f>
        <v>0</v>
      </c>
      <c r="BS191" s="203">
        <f t="shared" si="1583"/>
        <v>1</v>
      </c>
      <c r="BT191" s="203">
        <f t="shared" ref="BT191" si="1680">COUNTIFS($T$135:$NU$135,"&gt;0",$T$136:$NU$136,$S$187,$T$137:$NU$137,BT$187)</f>
        <v>0</v>
      </c>
      <c r="BU191" s="203">
        <f t="shared" si="1585"/>
        <v>1</v>
      </c>
      <c r="BV191" s="203">
        <f t="shared" ref="BV191" si="1681">COUNTIFS($T$135:$NU$135,"&gt;0",$T$136:$NU$136,$S$187,$T$137:$NU$137,BV$187)</f>
        <v>0</v>
      </c>
      <c r="BW191" s="203">
        <f t="shared" si="1587"/>
        <v>1</v>
      </c>
      <c r="BX191" s="203">
        <f t="shared" ref="BX191" si="1682">COUNTIFS($T$135:$NU$135,"&gt;0",$T$136:$NU$136,$S$187,$T$137:$NU$137,BX$187)</f>
        <v>0</v>
      </c>
      <c r="BY191" s="203">
        <f t="shared" si="1589"/>
        <v>1</v>
      </c>
      <c r="BZ191" s="203">
        <f t="shared" ref="BZ191" si="1683">COUNTIFS($T$135:$NU$135,"&gt;0",$T$136:$NU$136,$S$187,$T$137:$NU$137,BZ$187)</f>
        <v>0</v>
      </c>
      <c r="CA191" s="203">
        <f t="shared" si="1591"/>
        <v>1</v>
      </c>
      <c r="CB191" s="203">
        <f t="shared" ref="CB191" si="1684">COUNTIFS($T$135:$NU$135,"&gt;0",$T$136:$NU$136,$S$187,$T$137:$NU$137,CB$187)</f>
        <v>0</v>
      </c>
      <c r="CC191" s="203">
        <f t="shared" si="1593"/>
        <v>1</v>
      </c>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91"/>
      <c r="EJ191" s="91"/>
      <c r="EK191" s="91"/>
      <c r="EL191" s="91"/>
      <c r="EM191" s="91"/>
      <c r="EN191" s="91"/>
      <c r="EO191" s="91"/>
      <c r="EP191" s="91"/>
      <c r="EQ191" s="91"/>
      <c r="ER191" s="91"/>
      <c r="ES191" s="91"/>
      <c r="ET191" s="91"/>
      <c r="EU191" s="91"/>
      <c r="EV191" s="91"/>
      <c r="EW191" s="91"/>
      <c r="EX191" s="91"/>
      <c r="EY191" s="91"/>
      <c r="EZ191" s="91"/>
      <c r="FA191" s="91"/>
      <c r="FB191" s="91"/>
      <c r="FC191" s="91"/>
      <c r="FD191" s="91"/>
      <c r="FE191" s="91"/>
      <c r="FF191" s="91"/>
      <c r="FG191" s="91"/>
      <c r="FH191" s="91"/>
      <c r="FI191" s="91"/>
      <c r="FJ191" s="91"/>
      <c r="FK191" s="91"/>
      <c r="FL191" s="91"/>
      <c r="FM191" s="91"/>
      <c r="FN191" s="91"/>
      <c r="FO191" s="91"/>
      <c r="FP191" s="91"/>
      <c r="FQ191" s="91"/>
      <c r="FR191" s="91"/>
      <c r="FS191" s="91"/>
      <c r="FT191" s="91"/>
      <c r="FU191" s="91"/>
      <c r="FV191" s="91"/>
      <c r="FW191" s="91"/>
      <c r="FX191" s="91"/>
      <c r="FY191" s="91"/>
      <c r="FZ191" s="91"/>
      <c r="GA191" s="91"/>
      <c r="GB191" s="91"/>
      <c r="GC191" s="91"/>
      <c r="GD191" s="91"/>
      <c r="GE191" s="91"/>
      <c r="GF191" s="91"/>
      <c r="GG191" s="91"/>
      <c r="GH191" s="91"/>
      <c r="GI191" s="91"/>
      <c r="GJ191" s="91"/>
      <c r="GK191" s="91"/>
      <c r="GL191" s="91"/>
      <c r="GM191" s="91"/>
      <c r="GN191" s="91"/>
      <c r="GO191" s="91"/>
      <c r="GP191" s="91"/>
      <c r="GQ191" s="91"/>
      <c r="GR191" s="91"/>
      <c r="GS191" s="91"/>
      <c r="GT191" s="91"/>
      <c r="GU191" s="91"/>
      <c r="GV191" s="91"/>
      <c r="GW191" s="91"/>
      <c r="GX191" s="91"/>
      <c r="GY191" s="91"/>
      <c r="GZ191" s="91"/>
      <c r="HA191" s="91"/>
      <c r="HB191" s="91"/>
      <c r="HC191" s="91"/>
      <c r="HD191" s="91"/>
      <c r="HE191" s="91"/>
      <c r="HF191" s="91"/>
      <c r="HG191" s="91"/>
      <c r="HH191" s="91"/>
      <c r="HI191" s="91"/>
      <c r="HJ191" s="91"/>
      <c r="HK191" s="91"/>
      <c r="HL191" s="91"/>
      <c r="HM191" s="91"/>
      <c r="HN191" s="91"/>
      <c r="HO191" s="91"/>
      <c r="HP191" s="91"/>
      <c r="HQ191" s="91"/>
      <c r="HR191" s="91"/>
      <c r="HS191" s="91"/>
      <c r="HT191" s="91"/>
      <c r="HU191" s="91"/>
      <c r="HV191" s="91"/>
      <c r="HW191" s="91"/>
      <c r="HX191" s="91"/>
      <c r="HY191" s="91"/>
      <c r="HZ191" s="91"/>
      <c r="IA191" s="91"/>
      <c r="IB191" s="91"/>
      <c r="IC191" s="91"/>
      <c r="ID191" s="91"/>
      <c r="IE191" s="91"/>
      <c r="IF191" s="91"/>
      <c r="IG191" s="91"/>
      <c r="IH191" s="91"/>
      <c r="II191" s="91"/>
      <c r="IJ191" s="91"/>
      <c r="IK191" s="91"/>
      <c r="IL191" s="91"/>
      <c r="IM191" s="91"/>
      <c r="IN191" s="91"/>
      <c r="IO191" s="91"/>
      <c r="IP191" s="91"/>
      <c r="IQ191" s="91"/>
      <c r="IR191" s="91"/>
      <c r="IS191" s="91"/>
      <c r="IT191" s="91"/>
      <c r="IU191" s="91"/>
      <c r="IV191" s="91"/>
      <c r="IW191" s="91"/>
      <c r="IX191" s="91"/>
      <c r="IY191" s="91"/>
      <c r="IZ191" s="91"/>
      <c r="JA191" s="91"/>
      <c r="JB191" s="91"/>
      <c r="JC191" s="91"/>
      <c r="JD191" s="91"/>
      <c r="JE191" s="91"/>
      <c r="JF191" s="91"/>
      <c r="JG191" s="91"/>
      <c r="JH191" s="91"/>
      <c r="JI191" s="91"/>
      <c r="JJ191" s="91"/>
      <c r="JK191" s="91"/>
      <c r="JL191" s="91"/>
      <c r="JM191" s="91"/>
      <c r="JN191" s="91"/>
      <c r="JO191" s="91"/>
      <c r="JP191" s="91"/>
      <c r="JQ191" s="91"/>
      <c r="JR191" s="91"/>
      <c r="JS191" s="91"/>
      <c r="JT191" s="91"/>
      <c r="JU191" s="91"/>
      <c r="JV191" s="91"/>
      <c r="JW191" s="91"/>
      <c r="JX191" s="91"/>
      <c r="JY191" s="91"/>
      <c r="JZ191" s="91"/>
      <c r="KA191" s="91"/>
      <c r="KB191" s="91"/>
      <c r="KC191" s="91"/>
      <c r="KD191" s="91"/>
      <c r="KE191" s="91"/>
      <c r="KF191" s="91"/>
      <c r="KG191" s="91"/>
      <c r="KH191" s="91"/>
      <c r="KI191" s="91"/>
      <c r="KJ191" s="91"/>
      <c r="KK191" s="91"/>
      <c r="KL191" s="91"/>
      <c r="KM191" s="91"/>
      <c r="KN191" s="91"/>
      <c r="KO191" s="91"/>
      <c r="KP191" s="91"/>
      <c r="KQ191" s="91"/>
      <c r="KR191" s="91"/>
      <c r="KS191" s="91"/>
      <c r="KT191" s="91"/>
      <c r="KU191" s="91"/>
      <c r="KV191" s="91"/>
      <c r="KW191" s="91"/>
      <c r="KX191" s="91"/>
      <c r="KY191" s="91"/>
      <c r="KZ191" s="91"/>
      <c r="LA191" s="91"/>
      <c r="LB191" s="91"/>
      <c r="LC191" s="91"/>
      <c r="LD191" s="91"/>
      <c r="LE191" s="91"/>
      <c r="LF191" s="91"/>
      <c r="LG191" s="91"/>
      <c r="LH191" s="91"/>
      <c r="LI191" s="91"/>
      <c r="LJ191" s="91"/>
      <c r="LK191" s="91"/>
      <c r="LL191" s="91"/>
      <c r="LM191" s="91"/>
      <c r="LN191" s="91"/>
      <c r="LO191" s="91"/>
      <c r="LP191" s="91"/>
      <c r="LQ191" s="91"/>
      <c r="LR191" s="91"/>
      <c r="LS191" s="91"/>
      <c r="LT191" s="91"/>
      <c r="LU191" s="91"/>
      <c r="LV191" s="91"/>
      <c r="LW191" s="91"/>
      <c r="LX191" s="91"/>
      <c r="LY191" s="91"/>
      <c r="LZ191" s="91"/>
      <c r="MA191" s="91"/>
      <c r="MB191" s="91"/>
      <c r="MC191" s="91"/>
      <c r="MD191" s="91"/>
      <c r="ME191" s="91"/>
      <c r="MF191" s="91"/>
      <c r="MG191" s="91"/>
      <c r="MH191" s="91"/>
      <c r="MI191" s="91"/>
      <c r="MJ191" s="91"/>
      <c r="MK191" s="91"/>
      <c r="ML191" s="91"/>
      <c r="MM191" s="91"/>
      <c r="MN191" s="91"/>
      <c r="MO191" s="91"/>
      <c r="MP191" s="91"/>
      <c r="MQ191" s="91"/>
      <c r="MR191" s="91"/>
      <c r="MS191" s="91"/>
      <c r="MT191" s="91"/>
      <c r="MU191" s="91"/>
      <c r="MV191" s="91"/>
      <c r="MW191" s="91"/>
      <c r="MX191" s="91"/>
      <c r="MY191" s="91"/>
      <c r="MZ191" s="91"/>
      <c r="NA191" s="91"/>
      <c r="NB191" s="91"/>
      <c r="NC191" s="91"/>
      <c r="ND191" s="91"/>
      <c r="NE191" s="91"/>
      <c r="NF191" s="91"/>
      <c r="NG191" s="91"/>
      <c r="NH191" s="91"/>
      <c r="NI191" s="91"/>
      <c r="NJ191" s="91"/>
      <c r="NK191" s="91"/>
      <c r="NL191" s="91"/>
      <c r="NM191" s="91"/>
      <c r="NN191" s="91"/>
      <c r="NO191" s="91"/>
      <c r="NP191" s="91"/>
      <c r="NQ191" s="91"/>
      <c r="NR191" s="91"/>
      <c r="NS191" s="91"/>
      <c r="NT191" s="91"/>
      <c r="NU191" s="91"/>
    </row>
    <row r="192" spans="13:385" s="7" customFormat="1" ht="12.95" customHeight="1" x14ac:dyDescent="0.2">
      <c r="M192" s="91"/>
      <c r="N192" s="91"/>
      <c r="O192" s="91"/>
      <c r="P192" s="91"/>
      <c r="Q192" s="91"/>
      <c r="R192" s="6"/>
      <c r="S192" s="172" t="s">
        <v>70</v>
      </c>
      <c r="T192" s="203">
        <f>COUNTIFS($T$141:$NU$141,"&gt;0",$T$142:$NU$142,$S$187,$T$143:$NU$143,T$187)</f>
        <v>0</v>
      </c>
      <c r="U192" s="203">
        <f t="shared" si="1594"/>
        <v>1</v>
      </c>
      <c r="V192" s="203">
        <f t="shared" ref="V192" si="1685">COUNTIFS($T$141:$NU$141,"&gt;0",$T$142:$NU$142,$S$187,$T$143:$NU$143,V$187)</f>
        <v>0</v>
      </c>
      <c r="W192" s="203">
        <f t="shared" si="1535"/>
        <v>1</v>
      </c>
      <c r="X192" s="203">
        <f t="shared" ref="X192" si="1686">COUNTIFS($T$141:$NU$141,"&gt;0",$T$142:$NU$142,$S$187,$T$143:$NU$143,X$187)</f>
        <v>0</v>
      </c>
      <c r="Y192" s="203">
        <f t="shared" si="1537"/>
        <v>1</v>
      </c>
      <c r="Z192" s="203">
        <f t="shared" ref="Z192" si="1687">COUNTIFS($T$141:$NU$141,"&gt;0",$T$142:$NU$142,$S$187,$T$143:$NU$143,Z$187)</f>
        <v>0</v>
      </c>
      <c r="AA192" s="203">
        <f t="shared" si="1539"/>
        <v>1</v>
      </c>
      <c r="AB192" s="203">
        <f t="shared" ref="AB192" si="1688">COUNTIFS($T$141:$NU$141,"&gt;0",$T$142:$NU$142,$S$187,$T$143:$NU$143,AB$187)</f>
        <v>0</v>
      </c>
      <c r="AC192" s="203">
        <f t="shared" si="1541"/>
        <v>1</v>
      </c>
      <c r="AD192" s="203">
        <f t="shared" ref="AD192" si="1689">COUNTIFS($T$141:$NU$141,"&gt;0",$T$142:$NU$142,$S$187,$T$143:$NU$143,AD$187)</f>
        <v>0</v>
      </c>
      <c r="AE192" s="203">
        <f t="shared" si="1543"/>
        <v>1</v>
      </c>
      <c r="AF192" s="203">
        <f t="shared" ref="AF192" si="1690">COUNTIFS($T$141:$NU$141,"&gt;0",$T$142:$NU$142,$S$187,$T$143:$NU$143,AF$187)</f>
        <v>0</v>
      </c>
      <c r="AG192" s="203">
        <f t="shared" si="1545"/>
        <v>1</v>
      </c>
      <c r="AH192" s="203">
        <f t="shared" ref="AH192" si="1691">COUNTIFS($T$141:$NU$141,"&gt;0",$T$142:$NU$142,$S$187,$T$143:$NU$143,AH$187)</f>
        <v>0</v>
      </c>
      <c r="AI192" s="203">
        <f t="shared" si="1547"/>
        <v>1</v>
      </c>
      <c r="AJ192" s="203">
        <f t="shared" ref="AJ192" si="1692">COUNTIFS($T$141:$NU$141,"&gt;0",$T$142:$NU$142,$S$187,$T$143:$NU$143,AJ$187)</f>
        <v>0</v>
      </c>
      <c r="AK192" s="203">
        <f t="shared" si="1549"/>
        <v>1</v>
      </c>
      <c r="AL192" s="203">
        <f t="shared" ref="AL192" si="1693">COUNTIFS($T$141:$NU$141,"&gt;0",$T$142:$NU$142,$S$187,$T$143:$NU$143,AL$187)</f>
        <v>0</v>
      </c>
      <c r="AM192" s="203">
        <f t="shared" si="1551"/>
        <v>1</v>
      </c>
      <c r="AN192" s="203">
        <f t="shared" ref="AN192" si="1694">COUNTIFS($T$141:$NU$141,"&gt;0",$T$142:$NU$142,$S$187,$T$143:$NU$143,AN$187)</f>
        <v>0</v>
      </c>
      <c r="AO192" s="203">
        <f t="shared" si="1553"/>
        <v>1</v>
      </c>
      <c r="AP192" s="203">
        <f t="shared" ref="AP192" si="1695">COUNTIFS($T$141:$NU$141,"&gt;0",$T$142:$NU$142,$S$187,$T$143:$NU$143,AP$187)</f>
        <v>0</v>
      </c>
      <c r="AQ192" s="203">
        <f t="shared" si="1555"/>
        <v>1</v>
      </c>
      <c r="AR192" s="203">
        <f t="shared" ref="AR192" si="1696">COUNTIFS($T$141:$NU$141,"&gt;0",$T$142:$NU$142,$S$187,$T$143:$NU$143,AR$187)</f>
        <v>0</v>
      </c>
      <c r="AS192" s="203">
        <f t="shared" si="1557"/>
        <v>1</v>
      </c>
      <c r="AT192" s="203">
        <f t="shared" ref="AT192" si="1697">COUNTIFS($T$141:$NU$141,"&gt;0",$T$142:$NU$142,$S$187,$T$143:$NU$143,AT$187)</f>
        <v>0</v>
      </c>
      <c r="AU192" s="203">
        <f t="shared" si="1559"/>
        <v>1</v>
      </c>
      <c r="AV192" s="203">
        <f t="shared" ref="AV192" si="1698">COUNTIFS($T$141:$NU$141,"&gt;0",$T$142:$NU$142,$S$187,$T$143:$NU$143,AV$187)</f>
        <v>0</v>
      </c>
      <c r="AW192" s="203">
        <f t="shared" si="1561"/>
        <v>1</v>
      </c>
      <c r="AX192" s="203">
        <f t="shared" ref="AX192" si="1699">COUNTIFS($T$141:$NU$141,"&gt;0",$T$142:$NU$142,$S$187,$T$143:$NU$143,AX$187)</f>
        <v>0</v>
      </c>
      <c r="AY192" s="203">
        <f t="shared" si="1563"/>
        <v>1</v>
      </c>
      <c r="AZ192" s="203">
        <f t="shared" ref="AZ192" si="1700">COUNTIFS($T$141:$NU$141,"&gt;0",$T$142:$NU$142,$S$187,$T$143:$NU$143,AZ$187)</f>
        <v>0</v>
      </c>
      <c r="BA192" s="203">
        <f t="shared" si="1565"/>
        <v>1</v>
      </c>
      <c r="BB192" s="203">
        <f t="shared" ref="BB192" si="1701">COUNTIFS($T$141:$NU$141,"&gt;0",$T$142:$NU$142,$S$187,$T$143:$NU$143,BB$187)</f>
        <v>0</v>
      </c>
      <c r="BC192" s="203">
        <f t="shared" si="1567"/>
        <v>1</v>
      </c>
      <c r="BD192" s="203">
        <f t="shared" ref="BD192" si="1702">COUNTIFS($T$141:$NU$141,"&gt;0",$T$142:$NU$142,$S$187,$T$143:$NU$143,BD$187)</f>
        <v>0</v>
      </c>
      <c r="BE192" s="203">
        <f t="shared" si="1569"/>
        <v>1</v>
      </c>
      <c r="BF192" s="203">
        <f t="shared" ref="BF192" si="1703">COUNTIFS($T$141:$NU$141,"&gt;0",$T$142:$NU$142,$S$187,$T$143:$NU$143,BF$187)</f>
        <v>0</v>
      </c>
      <c r="BG192" s="203">
        <f t="shared" si="1571"/>
        <v>1</v>
      </c>
      <c r="BH192" s="203">
        <f t="shared" ref="BH192" si="1704">COUNTIFS($T$141:$NU$141,"&gt;0",$T$142:$NU$142,$S$187,$T$143:$NU$143,BH$187)</f>
        <v>0</v>
      </c>
      <c r="BI192" s="203">
        <f t="shared" si="1573"/>
        <v>1</v>
      </c>
      <c r="BJ192" s="203">
        <f t="shared" ref="BJ192" si="1705">COUNTIFS($T$141:$NU$141,"&gt;0",$T$142:$NU$142,$S$187,$T$143:$NU$143,BJ$187)</f>
        <v>0</v>
      </c>
      <c r="BK192" s="203">
        <f t="shared" si="1575"/>
        <v>1</v>
      </c>
      <c r="BL192" s="203">
        <f t="shared" ref="BL192" si="1706">COUNTIFS($T$141:$NU$141,"&gt;0",$T$142:$NU$142,$S$187,$T$143:$NU$143,BL$187)</f>
        <v>0</v>
      </c>
      <c r="BM192" s="203">
        <f t="shared" si="1577"/>
        <v>1</v>
      </c>
      <c r="BN192" s="203">
        <f t="shared" ref="BN192" si="1707">COUNTIFS($T$141:$NU$141,"&gt;0",$T$142:$NU$142,$S$187,$T$143:$NU$143,BN$187)</f>
        <v>0</v>
      </c>
      <c r="BO192" s="203">
        <f t="shared" si="1579"/>
        <v>1</v>
      </c>
      <c r="BP192" s="203">
        <f t="shared" ref="BP192" si="1708">COUNTIFS($T$141:$NU$141,"&gt;0",$T$142:$NU$142,$S$187,$T$143:$NU$143,BP$187)</f>
        <v>0</v>
      </c>
      <c r="BQ192" s="203">
        <f t="shared" si="1581"/>
        <v>1</v>
      </c>
      <c r="BR192" s="203">
        <f t="shared" ref="BR192" si="1709">COUNTIFS($T$141:$NU$141,"&gt;0",$T$142:$NU$142,$S$187,$T$143:$NU$143,BR$187)</f>
        <v>0</v>
      </c>
      <c r="BS192" s="203">
        <f t="shared" si="1583"/>
        <v>1</v>
      </c>
      <c r="BT192" s="203">
        <f t="shared" ref="BT192" si="1710">COUNTIFS($T$141:$NU$141,"&gt;0",$T$142:$NU$142,$S$187,$T$143:$NU$143,BT$187)</f>
        <v>0</v>
      </c>
      <c r="BU192" s="203">
        <f t="shared" si="1585"/>
        <v>1</v>
      </c>
      <c r="BV192" s="203">
        <f t="shared" ref="BV192" si="1711">COUNTIFS($T$141:$NU$141,"&gt;0",$T$142:$NU$142,$S$187,$T$143:$NU$143,BV$187)</f>
        <v>0</v>
      </c>
      <c r="BW192" s="203">
        <f t="shared" si="1587"/>
        <v>1</v>
      </c>
      <c r="BX192" s="203">
        <f t="shared" ref="BX192" si="1712">COUNTIFS($T$141:$NU$141,"&gt;0",$T$142:$NU$142,$S$187,$T$143:$NU$143,BX$187)</f>
        <v>0</v>
      </c>
      <c r="BY192" s="203">
        <f t="shared" si="1589"/>
        <v>1</v>
      </c>
      <c r="BZ192" s="203">
        <f t="shared" ref="BZ192" si="1713">COUNTIFS($T$141:$NU$141,"&gt;0",$T$142:$NU$142,$S$187,$T$143:$NU$143,BZ$187)</f>
        <v>0</v>
      </c>
      <c r="CA192" s="203">
        <f t="shared" si="1591"/>
        <v>1</v>
      </c>
      <c r="CB192" s="203">
        <f t="shared" ref="CB192" si="1714">COUNTIFS($T$141:$NU$141,"&gt;0",$T$142:$NU$142,$S$187,$T$143:$NU$143,CB$187)</f>
        <v>0</v>
      </c>
      <c r="CC192" s="203">
        <f t="shared" si="1593"/>
        <v>1</v>
      </c>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c r="DT192" s="91"/>
      <c r="DU192" s="91"/>
      <c r="DV192" s="91"/>
      <c r="DW192" s="91"/>
      <c r="DX192" s="91"/>
      <c r="DY192" s="91"/>
      <c r="DZ192" s="91"/>
      <c r="EA192" s="91"/>
      <c r="EB192" s="91"/>
      <c r="EC192" s="91"/>
      <c r="ED192" s="91"/>
      <c r="EE192" s="91"/>
      <c r="EF192" s="91"/>
      <c r="EG192" s="91"/>
      <c r="EH192" s="91"/>
      <c r="EI192" s="91"/>
      <c r="EJ192" s="91"/>
      <c r="EK192" s="91"/>
      <c r="EL192" s="91"/>
      <c r="EM192" s="91"/>
      <c r="EN192" s="91"/>
      <c r="EO192" s="91"/>
      <c r="EP192" s="91"/>
      <c r="EQ192" s="91"/>
      <c r="ER192" s="91"/>
      <c r="ES192" s="91"/>
      <c r="ET192" s="91"/>
      <c r="EU192" s="91"/>
      <c r="EV192" s="91"/>
      <c r="EW192" s="91"/>
      <c r="EX192" s="91"/>
      <c r="EY192" s="91"/>
      <c r="EZ192" s="91"/>
      <c r="FA192" s="91"/>
      <c r="FB192" s="91"/>
      <c r="FC192" s="91"/>
      <c r="FD192" s="91"/>
      <c r="FE192" s="91"/>
      <c r="FF192" s="91"/>
      <c r="FG192" s="91"/>
      <c r="FH192" s="91"/>
      <c r="FI192" s="91"/>
      <c r="FJ192" s="91"/>
      <c r="FK192" s="91"/>
      <c r="FL192" s="91"/>
      <c r="FM192" s="91"/>
      <c r="FN192" s="91"/>
      <c r="FO192" s="91"/>
      <c r="FP192" s="91"/>
      <c r="FQ192" s="91"/>
      <c r="FR192" s="91"/>
      <c r="FS192" s="91"/>
      <c r="FT192" s="91"/>
      <c r="FU192" s="91"/>
      <c r="FV192" s="91"/>
      <c r="FW192" s="91"/>
      <c r="FX192" s="91"/>
      <c r="FY192" s="91"/>
      <c r="FZ192" s="91"/>
      <c r="GA192" s="91"/>
      <c r="GB192" s="91"/>
      <c r="GC192" s="91"/>
      <c r="GD192" s="91"/>
      <c r="GE192" s="91"/>
      <c r="GF192" s="91"/>
      <c r="GG192" s="91"/>
      <c r="GH192" s="91"/>
      <c r="GI192" s="91"/>
      <c r="GJ192" s="91"/>
      <c r="GK192" s="91"/>
      <c r="GL192" s="91"/>
      <c r="GM192" s="91"/>
      <c r="GN192" s="91"/>
      <c r="GO192" s="91"/>
      <c r="GP192" s="91"/>
      <c r="GQ192" s="91"/>
      <c r="GR192" s="91"/>
      <c r="GS192" s="91"/>
      <c r="GT192" s="91"/>
      <c r="GU192" s="91"/>
      <c r="GV192" s="91"/>
      <c r="GW192" s="91"/>
      <c r="GX192" s="91"/>
      <c r="GY192" s="91"/>
      <c r="GZ192" s="91"/>
      <c r="HA192" s="91"/>
      <c r="HB192" s="91"/>
      <c r="HC192" s="91"/>
      <c r="HD192" s="91"/>
      <c r="HE192" s="91"/>
      <c r="HF192" s="91"/>
      <c r="HG192" s="91"/>
      <c r="HH192" s="91"/>
      <c r="HI192" s="91"/>
      <c r="HJ192" s="91"/>
      <c r="HK192" s="91"/>
      <c r="HL192" s="91"/>
      <c r="HM192" s="91"/>
      <c r="HN192" s="91"/>
      <c r="HO192" s="91"/>
      <c r="HP192" s="91"/>
      <c r="HQ192" s="91"/>
      <c r="HR192" s="91"/>
      <c r="HS192" s="91"/>
      <c r="HT192" s="91"/>
      <c r="HU192" s="91"/>
      <c r="HV192" s="91"/>
      <c r="HW192" s="91"/>
      <c r="HX192" s="91"/>
      <c r="HY192" s="91"/>
      <c r="HZ192" s="91"/>
      <c r="IA192" s="91"/>
      <c r="IB192" s="91"/>
      <c r="IC192" s="91"/>
      <c r="ID192" s="91"/>
      <c r="IE192" s="91"/>
      <c r="IF192" s="91"/>
      <c r="IG192" s="91"/>
      <c r="IH192" s="91"/>
      <c r="II192" s="91"/>
      <c r="IJ192" s="91"/>
      <c r="IK192" s="91"/>
      <c r="IL192" s="91"/>
      <c r="IM192" s="91"/>
      <c r="IN192" s="91"/>
      <c r="IO192" s="91"/>
      <c r="IP192" s="91"/>
      <c r="IQ192" s="91"/>
      <c r="IR192" s="91"/>
      <c r="IS192" s="91"/>
      <c r="IT192" s="91"/>
      <c r="IU192" s="91"/>
      <c r="IV192" s="91"/>
      <c r="IW192" s="91"/>
      <c r="IX192" s="91"/>
      <c r="IY192" s="91"/>
      <c r="IZ192" s="91"/>
      <c r="JA192" s="91"/>
      <c r="JB192" s="91"/>
      <c r="JC192" s="91"/>
      <c r="JD192" s="91"/>
      <c r="JE192" s="91"/>
      <c r="JF192" s="91"/>
      <c r="JG192" s="91"/>
      <c r="JH192" s="91"/>
      <c r="JI192" s="91"/>
      <c r="JJ192" s="91"/>
      <c r="JK192" s="91"/>
      <c r="JL192" s="91"/>
      <c r="JM192" s="91"/>
      <c r="JN192" s="91"/>
      <c r="JO192" s="91"/>
      <c r="JP192" s="91"/>
      <c r="JQ192" s="91"/>
      <c r="JR192" s="91"/>
      <c r="JS192" s="91"/>
      <c r="JT192" s="91"/>
      <c r="JU192" s="91"/>
      <c r="JV192" s="91"/>
      <c r="JW192" s="91"/>
      <c r="JX192" s="91"/>
      <c r="JY192" s="91"/>
      <c r="JZ192" s="91"/>
      <c r="KA192" s="91"/>
      <c r="KB192" s="91"/>
      <c r="KC192" s="91"/>
      <c r="KD192" s="91"/>
      <c r="KE192" s="91"/>
      <c r="KF192" s="91"/>
      <c r="KG192" s="91"/>
      <c r="KH192" s="91"/>
      <c r="KI192" s="91"/>
      <c r="KJ192" s="91"/>
      <c r="KK192" s="91"/>
      <c r="KL192" s="91"/>
      <c r="KM192" s="91"/>
      <c r="KN192" s="91"/>
      <c r="KO192" s="91"/>
      <c r="KP192" s="91"/>
      <c r="KQ192" s="91"/>
      <c r="KR192" s="91"/>
      <c r="KS192" s="91"/>
      <c r="KT192" s="91"/>
      <c r="KU192" s="91"/>
      <c r="KV192" s="91"/>
      <c r="KW192" s="91"/>
      <c r="KX192" s="91"/>
      <c r="KY192" s="91"/>
      <c r="KZ192" s="91"/>
      <c r="LA192" s="91"/>
      <c r="LB192" s="91"/>
      <c r="LC192" s="91"/>
      <c r="LD192" s="91"/>
      <c r="LE192" s="91"/>
      <c r="LF192" s="91"/>
      <c r="LG192" s="91"/>
      <c r="LH192" s="91"/>
      <c r="LI192" s="91"/>
      <c r="LJ192" s="91"/>
      <c r="LK192" s="91"/>
      <c r="LL192" s="91"/>
      <c r="LM192" s="91"/>
      <c r="LN192" s="91"/>
      <c r="LO192" s="91"/>
      <c r="LP192" s="91"/>
      <c r="LQ192" s="91"/>
      <c r="LR192" s="91"/>
      <c r="LS192" s="91"/>
      <c r="LT192" s="91"/>
      <c r="LU192" s="91"/>
      <c r="LV192" s="91"/>
      <c r="LW192" s="91"/>
      <c r="LX192" s="91"/>
      <c r="LY192" s="91"/>
      <c r="LZ192" s="91"/>
      <c r="MA192" s="91"/>
      <c r="MB192" s="91"/>
      <c r="MC192" s="91"/>
      <c r="MD192" s="91"/>
      <c r="ME192" s="91"/>
      <c r="MF192" s="91"/>
      <c r="MG192" s="91"/>
      <c r="MH192" s="91"/>
      <c r="MI192" s="91"/>
      <c r="MJ192" s="91"/>
      <c r="MK192" s="91"/>
      <c r="ML192" s="91"/>
      <c r="MM192" s="91"/>
      <c r="MN192" s="91"/>
      <c r="MO192" s="91"/>
      <c r="MP192" s="91"/>
      <c r="MQ192" s="91"/>
      <c r="MR192" s="91"/>
      <c r="MS192" s="91"/>
      <c r="MT192" s="91"/>
      <c r="MU192" s="91"/>
      <c r="MV192" s="91"/>
      <c r="MW192" s="91"/>
      <c r="MX192" s="91"/>
      <c r="MY192" s="91"/>
      <c r="MZ192" s="91"/>
      <c r="NA192" s="91"/>
      <c r="NB192" s="91"/>
      <c r="NC192" s="91"/>
      <c r="ND192" s="91"/>
      <c r="NE192" s="91"/>
      <c r="NF192" s="91"/>
      <c r="NG192" s="91"/>
      <c r="NH192" s="91"/>
      <c r="NI192" s="91"/>
      <c r="NJ192" s="91"/>
      <c r="NK192" s="91"/>
      <c r="NL192" s="91"/>
      <c r="NM192" s="91"/>
      <c r="NN192" s="91"/>
      <c r="NO192" s="91"/>
      <c r="NP192" s="91"/>
      <c r="NQ192" s="91"/>
      <c r="NR192" s="91"/>
      <c r="NS192" s="91"/>
      <c r="NT192" s="91"/>
      <c r="NU192" s="91"/>
    </row>
    <row r="193" spans="13:385" s="7" customFormat="1" ht="12.95" customHeight="1" x14ac:dyDescent="0.2">
      <c r="M193" s="91"/>
      <c r="N193" s="91"/>
      <c r="O193" s="91"/>
      <c r="P193" s="91"/>
      <c r="Q193" s="91"/>
      <c r="R193" s="6"/>
      <c r="S193" s="6"/>
      <c r="T193" s="6">
        <f>IF(SUM(T188:T192)&gt;0,1,0)</f>
        <v>0</v>
      </c>
      <c r="U193" s="6"/>
      <c r="V193" s="6">
        <f t="shared" ref="V193" si="1715">IF(SUM(V188:V192)&gt;0,1,0)</f>
        <v>0</v>
      </c>
      <c r="W193" s="6"/>
      <c r="X193" s="6">
        <f t="shared" ref="X193" si="1716">IF(SUM(X188:X192)&gt;0,1,0)</f>
        <v>0</v>
      </c>
      <c r="Y193" s="6"/>
      <c r="Z193" s="6">
        <f t="shared" ref="Z193" si="1717">IF(SUM(Z188:Z192)&gt;0,1,0)</f>
        <v>0</v>
      </c>
      <c r="AA193" s="6"/>
      <c r="AB193" s="6">
        <f t="shared" ref="AB193" si="1718">IF(SUM(AB188:AB192)&gt;0,1,0)</f>
        <v>0</v>
      </c>
      <c r="AC193" s="6"/>
      <c r="AD193" s="6">
        <f t="shared" ref="AD193" si="1719">IF(SUM(AD188:AD192)&gt;0,1,0)</f>
        <v>0</v>
      </c>
      <c r="AE193" s="6"/>
      <c r="AF193" s="6">
        <f t="shared" ref="AF193" si="1720">IF(SUM(AF188:AF192)&gt;0,1,0)</f>
        <v>0</v>
      </c>
      <c r="AG193" s="6"/>
      <c r="AH193" s="6">
        <f t="shared" ref="AH193" si="1721">IF(SUM(AH188:AH192)&gt;0,1,0)</f>
        <v>0</v>
      </c>
      <c r="AI193" s="6"/>
      <c r="AJ193" s="6">
        <f t="shared" ref="AJ193" si="1722">IF(SUM(AJ188:AJ192)&gt;0,1,0)</f>
        <v>0</v>
      </c>
      <c r="AK193" s="6"/>
      <c r="AL193" s="6">
        <f t="shared" ref="AL193" si="1723">IF(SUM(AL188:AL192)&gt;0,1,0)</f>
        <v>0</v>
      </c>
      <c r="AM193" s="6"/>
      <c r="AN193" s="6">
        <f t="shared" ref="AN193" si="1724">IF(SUM(AN188:AN192)&gt;0,1,0)</f>
        <v>0</v>
      </c>
      <c r="AO193" s="6"/>
      <c r="AP193" s="6">
        <f t="shared" ref="AP193" si="1725">IF(SUM(AP188:AP192)&gt;0,1,0)</f>
        <v>0</v>
      </c>
      <c r="AQ193" s="6"/>
      <c r="AR193" s="6">
        <f t="shared" ref="AR193" si="1726">IF(SUM(AR188:AR192)&gt;0,1,0)</f>
        <v>0</v>
      </c>
      <c r="AS193" s="6"/>
      <c r="AT193" s="6">
        <f t="shared" ref="AT193" si="1727">IF(SUM(AT188:AT192)&gt;0,1,0)</f>
        <v>0</v>
      </c>
      <c r="AU193" s="6"/>
      <c r="AV193" s="6">
        <f t="shared" ref="AV193" si="1728">IF(SUM(AV188:AV192)&gt;0,1,0)</f>
        <v>0</v>
      </c>
      <c r="AW193" s="6"/>
      <c r="AX193" s="6">
        <f t="shared" ref="AX193" si="1729">IF(SUM(AX188:AX192)&gt;0,1,0)</f>
        <v>0</v>
      </c>
      <c r="AY193" s="6"/>
      <c r="AZ193" s="6">
        <f t="shared" ref="AZ193" si="1730">IF(SUM(AZ188:AZ192)&gt;0,1,0)</f>
        <v>0</v>
      </c>
      <c r="BA193" s="6"/>
      <c r="BB193" s="6">
        <f t="shared" ref="BB193" si="1731">IF(SUM(BB188:BB192)&gt;0,1,0)</f>
        <v>0</v>
      </c>
      <c r="BC193" s="6"/>
      <c r="BD193" s="6">
        <f t="shared" ref="BD193" si="1732">IF(SUM(BD188:BD192)&gt;0,1,0)</f>
        <v>0</v>
      </c>
      <c r="BE193" s="6"/>
      <c r="BF193" s="6">
        <f t="shared" ref="BF193" si="1733">IF(SUM(BF188:BF192)&gt;0,1,0)</f>
        <v>0</v>
      </c>
      <c r="BG193" s="6"/>
      <c r="BH193" s="6">
        <f t="shared" ref="BH193" si="1734">IF(SUM(BH188:BH192)&gt;0,1,0)</f>
        <v>0</v>
      </c>
      <c r="BI193" s="6"/>
      <c r="BJ193" s="6">
        <f t="shared" ref="BJ193" si="1735">IF(SUM(BJ188:BJ192)&gt;0,1,0)</f>
        <v>0</v>
      </c>
      <c r="BK193" s="6"/>
      <c r="BL193" s="6">
        <f t="shared" ref="BL193" si="1736">IF(SUM(BL188:BL192)&gt;0,1,0)</f>
        <v>0</v>
      </c>
      <c r="BM193" s="6"/>
      <c r="BN193" s="6">
        <f t="shared" ref="BN193" si="1737">IF(SUM(BN188:BN192)&gt;0,1,0)</f>
        <v>0</v>
      </c>
      <c r="BO193" s="6"/>
      <c r="BP193" s="6">
        <f t="shared" ref="BP193" si="1738">IF(SUM(BP188:BP192)&gt;0,1,0)</f>
        <v>0</v>
      </c>
      <c r="BQ193" s="6"/>
      <c r="BR193" s="6">
        <f t="shared" ref="BR193" si="1739">IF(SUM(BR188:BR192)&gt;0,1,0)</f>
        <v>0</v>
      </c>
      <c r="BS193" s="6"/>
      <c r="BT193" s="6">
        <f t="shared" ref="BT193" si="1740">IF(SUM(BT188:BT192)&gt;0,1,0)</f>
        <v>0</v>
      </c>
      <c r="BU193" s="6"/>
      <c r="BV193" s="6">
        <f t="shared" ref="BV193" si="1741">IF(SUM(BV188:BV192)&gt;0,1,0)</f>
        <v>0</v>
      </c>
      <c r="BW193" s="6"/>
      <c r="BX193" s="6">
        <f t="shared" ref="BX193" si="1742">IF(SUM(BX188:BX192)&gt;0,1,0)</f>
        <v>0</v>
      </c>
      <c r="BY193" s="6"/>
      <c r="BZ193" s="6">
        <f t="shared" ref="BZ193" si="1743">IF(SUM(BZ188:BZ192)&gt;0,1,0)</f>
        <v>0</v>
      </c>
      <c r="CA193" s="6"/>
      <c r="CB193" s="6">
        <f t="shared" ref="CB193" si="1744">IF(SUM(CB188:CB192)&gt;0,1,0)</f>
        <v>0</v>
      </c>
      <c r="CC193" s="6"/>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c r="DT193" s="91"/>
      <c r="DU193" s="91"/>
      <c r="DV193" s="91"/>
      <c r="DW193" s="91"/>
      <c r="DX193" s="91"/>
      <c r="DY193" s="91"/>
      <c r="DZ193" s="91"/>
      <c r="EA193" s="91"/>
      <c r="EB193" s="91"/>
      <c r="EC193" s="91"/>
      <c r="ED193" s="91"/>
      <c r="EE193" s="91"/>
      <c r="EF193" s="91"/>
      <c r="EG193" s="91"/>
      <c r="EH193" s="91"/>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1"/>
      <c r="FU193" s="91"/>
      <c r="FV193" s="91"/>
      <c r="FW193" s="91"/>
      <c r="FX193" s="91"/>
      <c r="FY193" s="91"/>
      <c r="FZ193" s="91"/>
      <c r="GA193" s="91"/>
      <c r="GB193" s="91"/>
      <c r="GC193" s="91"/>
      <c r="GD193" s="91"/>
      <c r="GE193" s="91"/>
      <c r="GF193" s="91"/>
      <c r="GG193" s="91"/>
      <c r="GH193" s="91"/>
      <c r="GI193" s="91"/>
      <c r="GJ193" s="91"/>
      <c r="GK193" s="91"/>
      <c r="GL193" s="91"/>
      <c r="GM193" s="91"/>
      <c r="GN193" s="91"/>
      <c r="GO193" s="91"/>
      <c r="GP193" s="91"/>
      <c r="GQ193" s="91"/>
      <c r="GR193" s="91"/>
      <c r="GS193" s="91"/>
      <c r="GT193" s="91"/>
      <c r="GU193" s="91"/>
      <c r="GV193" s="91"/>
      <c r="GW193" s="91"/>
      <c r="GX193" s="91"/>
      <c r="GY193" s="91"/>
      <c r="GZ193" s="91"/>
      <c r="HA193" s="91"/>
      <c r="HB193" s="91"/>
      <c r="HC193" s="91"/>
      <c r="HD193" s="91"/>
      <c r="HE193" s="91"/>
      <c r="HF193" s="91"/>
      <c r="HG193" s="91"/>
      <c r="HH193" s="91"/>
      <c r="HI193" s="91"/>
      <c r="HJ193" s="91"/>
      <c r="HK193" s="91"/>
      <c r="HL193" s="91"/>
      <c r="HM193" s="91"/>
      <c r="HN193" s="91"/>
      <c r="HO193" s="91"/>
      <c r="HP193" s="91"/>
      <c r="HQ193" s="91"/>
      <c r="HR193" s="91"/>
      <c r="HS193" s="91"/>
      <c r="HT193" s="91"/>
      <c r="HU193" s="91"/>
      <c r="HV193" s="91"/>
      <c r="HW193" s="91"/>
      <c r="HX193" s="91"/>
      <c r="HY193" s="91"/>
      <c r="HZ193" s="91"/>
      <c r="IA193" s="91"/>
      <c r="IB193" s="91"/>
      <c r="IC193" s="91"/>
      <c r="ID193" s="91"/>
      <c r="IE193" s="91"/>
      <c r="IF193" s="91"/>
      <c r="IG193" s="91"/>
      <c r="IH193" s="91"/>
      <c r="II193" s="91"/>
      <c r="IJ193" s="91"/>
      <c r="IK193" s="91"/>
      <c r="IL193" s="91"/>
      <c r="IM193" s="91"/>
      <c r="IN193" s="91"/>
      <c r="IO193" s="91"/>
      <c r="IP193" s="91"/>
      <c r="IQ193" s="91"/>
      <c r="IR193" s="91"/>
      <c r="IS193" s="91"/>
      <c r="IT193" s="91"/>
      <c r="IU193" s="91"/>
      <c r="IV193" s="91"/>
      <c r="IW193" s="91"/>
      <c r="IX193" s="91"/>
      <c r="IY193" s="91"/>
      <c r="IZ193" s="91"/>
      <c r="JA193" s="91"/>
      <c r="JB193" s="91"/>
      <c r="JC193" s="91"/>
      <c r="JD193" s="91"/>
      <c r="JE193" s="91"/>
      <c r="JF193" s="91"/>
      <c r="JG193" s="91"/>
      <c r="JH193" s="91"/>
      <c r="JI193" s="91"/>
      <c r="JJ193" s="91"/>
      <c r="JK193" s="91"/>
      <c r="JL193" s="91"/>
      <c r="JM193" s="91"/>
      <c r="JN193" s="91"/>
      <c r="JO193" s="91"/>
      <c r="JP193" s="91"/>
      <c r="JQ193" s="91"/>
      <c r="JR193" s="91"/>
      <c r="JS193" s="91"/>
      <c r="JT193" s="91"/>
      <c r="JU193" s="91"/>
      <c r="JV193" s="91"/>
      <c r="JW193" s="91"/>
      <c r="JX193" s="91"/>
      <c r="JY193" s="91"/>
      <c r="JZ193" s="91"/>
      <c r="KA193" s="91"/>
      <c r="KB193" s="91"/>
      <c r="KC193" s="91"/>
      <c r="KD193" s="91"/>
      <c r="KE193" s="91"/>
      <c r="KF193" s="91"/>
      <c r="KG193" s="91"/>
      <c r="KH193" s="91"/>
      <c r="KI193" s="91"/>
      <c r="KJ193" s="91"/>
      <c r="KK193" s="91"/>
      <c r="KL193" s="91"/>
      <c r="KM193" s="91"/>
      <c r="KN193" s="91"/>
      <c r="KO193" s="91"/>
      <c r="KP193" s="91"/>
      <c r="KQ193" s="91"/>
      <c r="KR193" s="91"/>
      <c r="KS193" s="91"/>
      <c r="KT193" s="91"/>
      <c r="KU193" s="91"/>
      <c r="KV193" s="91"/>
      <c r="KW193" s="91"/>
      <c r="KX193" s="91"/>
      <c r="KY193" s="91"/>
      <c r="KZ193" s="91"/>
      <c r="LA193" s="91"/>
      <c r="LB193" s="91"/>
      <c r="LC193" s="91"/>
      <c r="LD193" s="91"/>
      <c r="LE193" s="91"/>
      <c r="LF193" s="91"/>
      <c r="LG193" s="91"/>
      <c r="LH193" s="91"/>
      <c r="LI193" s="91"/>
      <c r="LJ193" s="91"/>
      <c r="LK193" s="91"/>
      <c r="LL193" s="91"/>
      <c r="LM193" s="91"/>
      <c r="LN193" s="91"/>
      <c r="LO193" s="91"/>
      <c r="LP193" s="91"/>
      <c r="LQ193" s="91"/>
      <c r="LR193" s="91"/>
      <c r="LS193" s="91"/>
      <c r="LT193" s="91"/>
      <c r="LU193" s="91"/>
      <c r="LV193" s="91"/>
      <c r="LW193" s="91"/>
      <c r="LX193" s="91"/>
      <c r="LY193" s="91"/>
      <c r="LZ193" s="91"/>
      <c r="MA193" s="91"/>
      <c r="MB193" s="91"/>
      <c r="MC193" s="91"/>
      <c r="MD193" s="91"/>
      <c r="ME193" s="91"/>
      <c r="MF193" s="91"/>
      <c r="MG193" s="91"/>
      <c r="MH193" s="91"/>
      <c r="MI193" s="91"/>
      <c r="MJ193" s="91"/>
      <c r="MK193" s="91"/>
      <c r="ML193" s="91"/>
      <c r="MM193" s="91"/>
      <c r="MN193" s="91"/>
      <c r="MO193" s="91"/>
      <c r="MP193" s="91"/>
      <c r="MQ193" s="91"/>
      <c r="MR193" s="91"/>
      <c r="MS193" s="91"/>
      <c r="MT193" s="91"/>
      <c r="MU193" s="91"/>
      <c r="MV193" s="91"/>
      <c r="MW193" s="91"/>
      <c r="MX193" s="91"/>
      <c r="MY193" s="91"/>
      <c r="MZ193" s="91"/>
      <c r="NA193" s="91"/>
      <c r="NB193" s="91"/>
      <c r="NC193" s="91"/>
      <c r="ND193" s="91"/>
      <c r="NE193" s="91"/>
      <c r="NF193" s="91"/>
      <c r="NG193" s="91"/>
      <c r="NH193" s="91"/>
      <c r="NI193" s="91"/>
      <c r="NJ193" s="91"/>
      <c r="NK193" s="91"/>
      <c r="NL193" s="91"/>
      <c r="NM193" s="91"/>
      <c r="NN193" s="91"/>
      <c r="NO193" s="91"/>
      <c r="NP193" s="91"/>
      <c r="NQ193" s="91"/>
      <c r="NR193" s="91"/>
      <c r="NS193" s="91"/>
      <c r="NT193" s="91"/>
      <c r="NU193" s="91"/>
    </row>
    <row r="194" spans="13:385" s="7" customFormat="1" ht="12.95" customHeight="1" x14ac:dyDescent="0.2">
      <c r="M194" s="91"/>
      <c r="N194" s="91"/>
      <c r="O194" s="91"/>
      <c r="P194" s="91"/>
      <c r="Q194" s="91"/>
      <c r="R194" s="197"/>
      <c r="S194" s="176">
        <v>8</v>
      </c>
      <c r="T194" s="198">
        <v>1</v>
      </c>
      <c r="U194" s="199" t="s">
        <v>108</v>
      </c>
      <c r="V194" s="200">
        <v>2</v>
      </c>
      <c r="W194" s="199" t="s">
        <v>109</v>
      </c>
      <c r="X194" s="200">
        <v>3</v>
      </c>
      <c r="Y194" s="199" t="s">
        <v>110</v>
      </c>
      <c r="Z194" s="200">
        <v>4</v>
      </c>
      <c r="AA194" s="199" t="s">
        <v>111</v>
      </c>
      <c r="AB194" s="200">
        <v>5</v>
      </c>
      <c r="AC194" s="199" t="s">
        <v>112</v>
      </c>
      <c r="AD194" s="200">
        <v>6</v>
      </c>
      <c r="AE194" s="199" t="s">
        <v>113</v>
      </c>
      <c r="AF194" s="200">
        <v>7</v>
      </c>
      <c r="AG194" s="199" t="s">
        <v>114</v>
      </c>
      <c r="AH194" s="200">
        <v>8</v>
      </c>
      <c r="AI194" s="199" t="s">
        <v>115</v>
      </c>
      <c r="AJ194" s="200">
        <v>9</v>
      </c>
      <c r="AK194" s="199" t="s">
        <v>116</v>
      </c>
      <c r="AL194" s="200">
        <v>10</v>
      </c>
      <c r="AM194" s="199" t="s">
        <v>117</v>
      </c>
      <c r="AN194" s="200">
        <v>11</v>
      </c>
      <c r="AO194" s="199" t="s">
        <v>118</v>
      </c>
      <c r="AP194" s="200">
        <v>12</v>
      </c>
      <c r="AQ194" s="199" t="s">
        <v>119</v>
      </c>
      <c r="AR194" s="200">
        <v>13</v>
      </c>
      <c r="AS194" s="199" t="s">
        <v>120</v>
      </c>
      <c r="AT194" s="200">
        <v>14</v>
      </c>
      <c r="AU194" s="199" t="s">
        <v>121</v>
      </c>
      <c r="AV194" s="200">
        <v>15</v>
      </c>
      <c r="AW194" s="199" t="s">
        <v>122</v>
      </c>
      <c r="AX194" s="200">
        <v>16</v>
      </c>
      <c r="AY194" s="199" t="s">
        <v>123</v>
      </c>
      <c r="AZ194" s="200">
        <v>17</v>
      </c>
      <c r="BA194" s="199" t="s">
        <v>124</v>
      </c>
      <c r="BB194" s="200">
        <v>18</v>
      </c>
      <c r="BC194" s="199" t="s">
        <v>125</v>
      </c>
      <c r="BD194" s="200">
        <v>19</v>
      </c>
      <c r="BE194" s="199" t="s">
        <v>126</v>
      </c>
      <c r="BF194" s="200">
        <v>20</v>
      </c>
      <c r="BG194" s="199" t="s">
        <v>127</v>
      </c>
      <c r="BH194" s="200">
        <v>21</v>
      </c>
      <c r="BI194" s="199" t="s">
        <v>128</v>
      </c>
      <c r="BJ194" s="200">
        <v>22</v>
      </c>
      <c r="BK194" s="199" t="s">
        <v>129</v>
      </c>
      <c r="BL194" s="200">
        <v>23</v>
      </c>
      <c r="BM194" s="199" t="s">
        <v>130</v>
      </c>
      <c r="BN194" s="200">
        <v>24</v>
      </c>
      <c r="BO194" s="199" t="s">
        <v>131</v>
      </c>
      <c r="BP194" s="200">
        <v>25</v>
      </c>
      <c r="BQ194" s="199" t="s">
        <v>132</v>
      </c>
      <c r="BR194" s="200">
        <v>26</v>
      </c>
      <c r="BS194" s="199" t="s">
        <v>133</v>
      </c>
      <c r="BT194" s="200">
        <v>27</v>
      </c>
      <c r="BU194" s="199" t="s">
        <v>134</v>
      </c>
      <c r="BV194" s="200">
        <v>28</v>
      </c>
      <c r="BW194" s="199" t="s">
        <v>135</v>
      </c>
      <c r="BX194" s="200">
        <v>29</v>
      </c>
      <c r="BY194" s="199" t="s">
        <v>136</v>
      </c>
      <c r="BZ194" s="200">
        <v>30</v>
      </c>
      <c r="CA194" s="199" t="s">
        <v>137</v>
      </c>
      <c r="CB194" s="200">
        <v>31</v>
      </c>
      <c r="CC194" s="199" t="s">
        <v>138</v>
      </c>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91"/>
      <c r="EJ194" s="91"/>
      <c r="EK194" s="91"/>
      <c r="EL194" s="91"/>
      <c r="EM194" s="91"/>
      <c r="EN194" s="91"/>
      <c r="EO194" s="91"/>
      <c r="EP194" s="91"/>
      <c r="EQ194" s="91"/>
      <c r="ER194" s="91"/>
      <c r="ES194" s="91"/>
      <c r="ET194" s="91"/>
      <c r="EU194" s="91"/>
      <c r="EV194" s="91"/>
      <c r="EW194" s="91"/>
      <c r="EX194" s="91"/>
      <c r="EY194" s="91"/>
      <c r="EZ194" s="91"/>
      <c r="FA194" s="91"/>
      <c r="FB194" s="91"/>
      <c r="FC194" s="91"/>
      <c r="FD194" s="91"/>
      <c r="FE194" s="91"/>
      <c r="FF194" s="91"/>
      <c r="FG194" s="91"/>
      <c r="FH194" s="91"/>
      <c r="FI194" s="91"/>
      <c r="FJ194" s="91"/>
      <c r="FK194" s="91"/>
      <c r="FL194" s="91"/>
      <c r="FM194" s="91"/>
      <c r="FN194" s="91"/>
      <c r="FO194" s="91"/>
      <c r="FP194" s="91"/>
      <c r="FQ194" s="91"/>
      <c r="FR194" s="91"/>
      <c r="FS194" s="91"/>
      <c r="FT194" s="91"/>
      <c r="FU194" s="91"/>
      <c r="FV194" s="91"/>
      <c r="FW194" s="91"/>
      <c r="FX194" s="91"/>
      <c r="FY194" s="91"/>
      <c r="FZ194" s="91"/>
      <c r="GA194" s="91"/>
      <c r="GB194" s="91"/>
      <c r="GC194" s="91"/>
      <c r="GD194" s="91"/>
      <c r="GE194" s="91"/>
      <c r="GF194" s="91"/>
      <c r="GG194" s="91"/>
      <c r="GH194" s="91"/>
      <c r="GI194" s="91"/>
      <c r="GJ194" s="91"/>
      <c r="GK194" s="91"/>
      <c r="GL194" s="91"/>
      <c r="GM194" s="91"/>
      <c r="GN194" s="91"/>
      <c r="GO194" s="91"/>
      <c r="GP194" s="91"/>
      <c r="GQ194" s="91"/>
      <c r="GR194" s="91"/>
      <c r="GS194" s="91"/>
      <c r="GT194" s="91"/>
      <c r="GU194" s="91"/>
      <c r="GV194" s="91"/>
      <c r="GW194" s="91"/>
      <c r="GX194" s="91"/>
      <c r="GY194" s="91"/>
      <c r="GZ194" s="91"/>
      <c r="HA194" s="91"/>
      <c r="HB194" s="91"/>
      <c r="HC194" s="91"/>
      <c r="HD194" s="91"/>
      <c r="HE194" s="91"/>
      <c r="HF194" s="91"/>
      <c r="HG194" s="91"/>
      <c r="HH194" s="91"/>
      <c r="HI194" s="91"/>
      <c r="HJ194" s="91"/>
      <c r="HK194" s="91"/>
      <c r="HL194" s="91"/>
      <c r="HM194" s="91"/>
      <c r="HN194" s="91"/>
      <c r="HO194" s="91"/>
      <c r="HP194" s="91"/>
      <c r="HQ194" s="91"/>
      <c r="HR194" s="91"/>
      <c r="HS194" s="91"/>
      <c r="HT194" s="91"/>
      <c r="HU194" s="91"/>
      <c r="HV194" s="91"/>
      <c r="HW194" s="91"/>
      <c r="HX194" s="91"/>
      <c r="HY194" s="91"/>
      <c r="HZ194" s="91"/>
      <c r="IA194" s="91"/>
      <c r="IB194" s="91"/>
      <c r="IC194" s="91"/>
      <c r="ID194" s="91"/>
      <c r="IE194" s="91"/>
      <c r="IF194" s="91"/>
      <c r="IG194" s="91"/>
      <c r="IH194" s="91"/>
      <c r="II194" s="91"/>
      <c r="IJ194" s="91"/>
      <c r="IK194" s="91"/>
      <c r="IL194" s="91"/>
      <c r="IM194" s="91"/>
      <c r="IN194" s="91"/>
      <c r="IO194" s="91"/>
      <c r="IP194" s="91"/>
      <c r="IQ194" s="91"/>
      <c r="IR194" s="91"/>
      <c r="IS194" s="91"/>
      <c r="IT194" s="91"/>
      <c r="IU194" s="91"/>
      <c r="IV194" s="91"/>
      <c r="IW194" s="91"/>
      <c r="IX194" s="91"/>
      <c r="IY194" s="91"/>
      <c r="IZ194" s="91"/>
      <c r="JA194" s="91"/>
      <c r="JB194" s="91"/>
      <c r="JC194" s="91"/>
      <c r="JD194" s="91"/>
      <c r="JE194" s="91"/>
      <c r="JF194" s="91"/>
      <c r="JG194" s="91"/>
      <c r="JH194" s="91"/>
      <c r="JI194" s="91"/>
      <c r="JJ194" s="91"/>
      <c r="JK194" s="91"/>
      <c r="JL194" s="91"/>
      <c r="JM194" s="91"/>
      <c r="JN194" s="91"/>
      <c r="JO194" s="91"/>
      <c r="JP194" s="91"/>
      <c r="JQ194" s="91"/>
      <c r="JR194" s="91"/>
      <c r="JS194" s="91"/>
      <c r="JT194" s="91"/>
      <c r="JU194" s="91"/>
      <c r="JV194" s="91"/>
      <c r="JW194" s="91"/>
      <c r="JX194" s="91"/>
      <c r="JY194" s="91"/>
      <c r="JZ194" s="91"/>
      <c r="KA194" s="91"/>
      <c r="KB194" s="91"/>
      <c r="KC194" s="91"/>
      <c r="KD194" s="91"/>
      <c r="KE194" s="91"/>
      <c r="KF194" s="91"/>
      <c r="KG194" s="91"/>
      <c r="KH194" s="91"/>
      <c r="KI194" s="91"/>
      <c r="KJ194" s="91"/>
      <c r="KK194" s="91"/>
      <c r="KL194" s="91"/>
      <c r="KM194" s="91"/>
      <c r="KN194" s="91"/>
      <c r="KO194" s="91"/>
      <c r="KP194" s="91"/>
      <c r="KQ194" s="91"/>
      <c r="KR194" s="91"/>
      <c r="KS194" s="91"/>
      <c r="KT194" s="91"/>
      <c r="KU194" s="91"/>
      <c r="KV194" s="91"/>
      <c r="KW194" s="91"/>
      <c r="KX194" s="91"/>
      <c r="KY194" s="91"/>
      <c r="KZ194" s="91"/>
      <c r="LA194" s="91"/>
      <c r="LB194" s="91"/>
      <c r="LC194" s="91"/>
      <c r="LD194" s="91"/>
      <c r="LE194" s="91"/>
      <c r="LF194" s="91"/>
      <c r="LG194" s="91"/>
      <c r="LH194" s="91"/>
      <c r="LI194" s="91"/>
      <c r="LJ194" s="91"/>
      <c r="LK194" s="91"/>
      <c r="LL194" s="91"/>
      <c r="LM194" s="91"/>
      <c r="LN194" s="91"/>
      <c r="LO194" s="91"/>
      <c r="LP194" s="91"/>
      <c r="LQ194" s="91"/>
      <c r="LR194" s="91"/>
      <c r="LS194" s="91"/>
      <c r="LT194" s="91"/>
      <c r="LU194" s="91"/>
      <c r="LV194" s="91"/>
      <c r="LW194" s="91"/>
      <c r="LX194" s="91"/>
      <c r="LY194" s="91"/>
      <c r="LZ194" s="91"/>
      <c r="MA194" s="91"/>
      <c r="MB194" s="91"/>
      <c r="MC194" s="91"/>
      <c r="MD194" s="91"/>
      <c r="ME194" s="91"/>
      <c r="MF194" s="91"/>
      <c r="MG194" s="91"/>
      <c r="MH194" s="91"/>
      <c r="MI194" s="91"/>
      <c r="MJ194" s="91"/>
      <c r="MK194" s="91"/>
      <c r="ML194" s="91"/>
      <c r="MM194" s="91"/>
      <c r="MN194" s="91"/>
      <c r="MO194" s="91"/>
      <c r="MP194" s="91"/>
      <c r="MQ194" s="91"/>
      <c r="MR194" s="91"/>
      <c r="MS194" s="91"/>
      <c r="MT194" s="91"/>
      <c r="MU194" s="91"/>
      <c r="MV194" s="91"/>
      <c r="MW194" s="91"/>
      <c r="MX194" s="91"/>
      <c r="MY194" s="91"/>
      <c r="MZ194" s="91"/>
      <c r="NA194" s="91"/>
      <c r="NB194" s="91"/>
      <c r="NC194" s="91"/>
      <c r="ND194" s="91"/>
      <c r="NE194" s="91"/>
      <c r="NF194" s="91"/>
      <c r="NG194" s="91"/>
      <c r="NH194" s="91"/>
      <c r="NI194" s="91"/>
      <c r="NJ194" s="91"/>
      <c r="NK194" s="91"/>
      <c r="NL194" s="91"/>
      <c r="NM194" s="91"/>
      <c r="NN194" s="91"/>
      <c r="NO194" s="91"/>
      <c r="NP194" s="91"/>
      <c r="NQ194" s="91"/>
      <c r="NR194" s="91"/>
      <c r="NS194" s="91"/>
      <c r="NT194" s="91"/>
      <c r="NU194" s="91"/>
    </row>
    <row r="195" spans="13:385" s="7" customFormat="1" ht="12.95" customHeight="1" x14ac:dyDescent="0.2">
      <c r="M195" s="91"/>
      <c r="N195" s="91"/>
      <c r="O195" s="91"/>
      <c r="P195" s="91"/>
      <c r="Q195" s="91"/>
      <c r="R195" s="6"/>
      <c r="S195" s="218" t="s">
        <v>32</v>
      </c>
      <c r="T195" s="203">
        <f>COUNTIFS($T$117:$NU$117,"&gt;0",$T$118:$NU$118,$S$194,$T$119:$NU$119,T$194)</f>
        <v>0</v>
      </c>
      <c r="U195" s="203">
        <f>IF(T195=0,1,0)</f>
        <v>1</v>
      </c>
      <c r="V195" s="203">
        <f t="shared" ref="V195" si="1745">COUNTIFS($T$117:$NU$117,"&gt;0",$T$118:$NU$118,$S$194,$T$119:$NU$119,V$194)</f>
        <v>0</v>
      </c>
      <c r="W195" s="203">
        <f t="shared" ref="W195:W199" si="1746">IF(V195=0,1,0)</f>
        <v>1</v>
      </c>
      <c r="X195" s="203">
        <f t="shared" ref="X195" si="1747">COUNTIFS($T$117:$NU$117,"&gt;0",$T$118:$NU$118,$S$194,$T$119:$NU$119,X$194)</f>
        <v>0</v>
      </c>
      <c r="Y195" s="203">
        <f t="shared" ref="Y195:Y199" si="1748">IF(X195=0,1,0)</f>
        <v>1</v>
      </c>
      <c r="Z195" s="203">
        <f t="shared" ref="Z195" si="1749">COUNTIFS($T$117:$NU$117,"&gt;0",$T$118:$NU$118,$S$194,$T$119:$NU$119,Z$194)</f>
        <v>0</v>
      </c>
      <c r="AA195" s="203">
        <f t="shared" ref="AA195:AA199" si="1750">IF(Z195=0,1,0)</f>
        <v>1</v>
      </c>
      <c r="AB195" s="203">
        <f t="shared" ref="AB195" si="1751">COUNTIFS($T$117:$NU$117,"&gt;0",$T$118:$NU$118,$S$194,$T$119:$NU$119,AB$194)</f>
        <v>0</v>
      </c>
      <c r="AC195" s="203">
        <f t="shared" ref="AC195:AC199" si="1752">IF(AB195=0,1,0)</f>
        <v>1</v>
      </c>
      <c r="AD195" s="203">
        <f t="shared" ref="AD195" si="1753">COUNTIFS($T$117:$NU$117,"&gt;0",$T$118:$NU$118,$S$194,$T$119:$NU$119,AD$194)</f>
        <v>0</v>
      </c>
      <c r="AE195" s="203">
        <f t="shared" ref="AE195:AE199" si="1754">IF(AD195=0,1,0)</f>
        <v>1</v>
      </c>
      <c r="AF195" s="203">
        <f t="shared" ref="AF195" si="1755">COUNTIFS($T$117:$NU$117,"&gt;0",$T$118:$NU$118,$S$194,$T$119:$NU$119,AF$194)</f>
        <v>0</v>
      </c>
      <c r="AG195" s="203">
        <f t="shared" ref="AG195:AG199" si="1756">IF(AF195=0,1,0)</f>
        <v>1</v>
      </c>
      <c r="AH195" s="203">
        <f t="shared" ref="AH195" si="1757">COUNTIFS($T$117:$NU$117,"&gt;0",$T$118:$NU$118,$S$194,$T$119:$NU$119,AH$194)</f>
        <v>0</v>
      </c>
      <c r="AI195" s="203">
        <f t="shared" ref="AI195:AI199" si="1758">IF(AH195=0,1,0)</f>
        <v>1</v>
      </c>
      <c r="AJ195" s="203">
        <f t="shared" ref="AJ195" si="1759">COUNTIFS($T$117:$NU$117,"&gt;0",$T$118:$NU$118,$S$194,$T$119:$NU$119,AJ$194)</f>
        <v>0</v>
      </c>
      <c r="AK195" s="203">
        <f t="shared" ref="AK195:AK199" si="1760">IF(AJ195=0,1,0)</f>
        <v>1</v>
      </c>
      <c r="AL195" s="203">
        <f t="shared" ref="AL195" si="1761">COUNTIFS($T$117:$NU$117,"&gt;0",$T$118:$NU$118,$S$194,$T$119:$NU$119,AL$194)</f>
        <v>0</v>
      </c>
      <c r="AM195" s="203">
        <f t="shared" ref="AM195:AM199" si="1762">IF(AL195=0,1,0)</f>
        <v>1</v>
      </c>
      <c r="AN195" s="203">
        <f t="shared" ref="AN195" si="1763">COUNTIFS($T$117:$NU$117,"&gt;0",$T$118:$NU$118,$S$194,$T$119:$NU$119,AN$194)</f>
        <v>0</v>
      </c>
      <c r="AO195" s="203">
        <f t="shared" ref="AO195:AO199" si="1764">IF(AN195=0,1,0)</f>
        <v>1</v>
      </c>
      <c r="AP195" s="203">
        <f t="shared" ref="AP195" si="1765">COUNTIFS($T$117:$NU$117,"&gt;0",$T$118:$NU$118,$S$194,$T$119:$NU$119,AP$194)</f>
        <v>0</v>
      </c>
      <c r="AQ195" s="203">
        <f t="shared" ref="AQ195:AQ199" si="1766">IF(AP195=0,1,0)</f>
        <v>1</v>
      </c>
      <c r="AR195" s="203">
        <f t="shared" ref="AR195" si="1767">COUNTIFS($T$117:$NU$117,"&gt;0",$T$118:$NU$118,$S$194,$T$119:$NU$119,AR$194)</f>
        <v>0</v>
      </c>
      <c r="AS195" s="203">
        <f t="shared" ref="AS195:AS199" si="1768">IF(AR195=0,1,0)</f>
        <v>1</v>
      </c>
      <c r="AT195" s="203">
        <f t="shared" ref="AT195" si="1769">COUNTIFS($T$117:$NU$117,"&gt;0",$T$118:$NU$118,$S$194,$T$119:$NU$119,AT$194)</f>
        <v>0</v>
      </c>
      <c r="AU195" s="203">
        <f t="shared" ref="AU195:AU199" si="1770">IF(AT195=0,1,0)</f>
        <v>1</v>
      </c>
      <c r="AV195" s="203">
        <f t="shared" ref="AV195" si="1771">COUNTIFS($T$117:$NU$117,"&gt;0",$T$118:$NU$118,$S$194,$T$119:$NU$119,AV$194)</f>
        <v>0</v>
      </c>
      <c r="AW195" s="203">
        <f t="shared" ref="AW195:AW199" si="1772">IF(AV195=0,1,0)</f>
        <v>1</v>
      </c>
      <c r="AX195" s="203">
        <f t="shared" ref="AX195" si="1773">COUNTIFS($T$117:$NU$117,"&gt;0",$T$118:$NU$118,$S$194,$T$119:$NU$119,AX$194)</f>
        <v>0</v>
      </c>
      <c r="AY195" s="203">
        <f t="shared" ref="AY195:AY199" si="1774">IF(AX195=0,1,0)</f>
        <v>1</v>
      </c>
      <c r="AZ195" s="203">
        <f t="shared" ref="AZ195" si="1775">COUNTIFS($T$117:$NU$117,"&gt;0",$T$118:$NU$118,$S$194,$T$119:$NU$119,AZ$194)</f>
        <v>0</v>
      </c>
      <c r="BA195" s="203">
        <f t="shared" ref="BA195:BA199" si="1776">IF(AZ195=0,1,0)</f>
        <v>1</v>
      </c>
      <c r="BB195" s="203">
        <f t="shared" ref="BB195" si="1777">COUNTIFS($T$117:$NU$117,"&gt;0",$T$118:$NU$118,$S$194,$T$119:$NU$119,BB$194)</f>
        <v>0</v>
      </c>
      <c r="BC195" s="203">
        <f t="shared" ref="BC195:BC199" si="1778">IF(BB195=0,1,0)</f>
        <v>1</v>
      </c>
      <c r="BD195" s="203">
        <f t="shared" ref="BD195" si="1779">COUNTIFS($T$117:$NU$117,"&gt;0",$T$118:$NU$118,$S$194,$T$119:$NU$119,BD$194)</f>
        <v>0</v>
      </c>
      <c r="BE195" s="203">
        <f t="shared" ref="BE195:BE199" si="1780">IF(BD195=0,1,0)</f>
        <v>1</v>
      </c>
      <c r="BF195" s="203">
        <f t="shared" ref="BF195" si="1781">COUNTIFS($T$117:$NU$117,"&gt;0",$T$118:$NU$118,$S$194,$T$119:$NU$119,BF$194)</f>
        <v>0</v>
      </c>
      <c r="BG195" s="203">
        <f t="shared" ref="BG195:BG199" si="1782">IF(BF195=0,1,0)</f>
        <v>1</v>
      </c>
      <c r="BH195" s="203">
        <f t="shared" ref="BH195" si="1783">COUNTIFS($T$117:$NU$117,"&gt;0",$T$118:$NU$118,$S$194,$T$119:$NU$119,BH$194)</f>
        <v>0</v>
      </c>
      <c r="BI195" s="203">
        <f t="shared" ref="BI195:BI199" si="1784">IF(BH195=0,1,0)</f>
        <v>1</v>
      </c>
      <c r="BJ195" s="203">
        <f t="shared" ref="BJ195" si="1785">COUNTIFS($T$117:$NU$117,"&gt;0",$T$118:$NU$118,$S$194,$T$119:$NU$119,BJ$194)</f>
        <v>0</v>
      </c>
      <c r="BK195" s="203">
        <f t="shared" ref="BK195:BK199" si="1786">IF(BJ195=0,1,0)</f>
        <v>1</v>
      </c>
      <c r="BL195" s="203">
        <f t="shared" ref="BL195" si="1787">COUNTIFS($T$117:$NU$117,"&gt;0",$T$118:$NU$118,$S$194,$T$119:$NU$119,BL$194)</f>
        <v>0</v>
      </c>
      <c r="BM195" s="203">
        <f t="shared" ref="BM195:BM199" si="1788">IF(BL195=0,1,0)</f>
        <v>1</v>
      </c>
      <c r="BN195" s="203">
        <f t="shared" ref="BN195" si="1789">COUNTIFS($T$117:$NU$117,"&gt;0",$T$118:$NU$118,$S$194,$T$119:$NU$119,BN$194)</f>
        <v>0</v>
      </c>
      <c r="BO195" s="203">
        <f t="shared" ref="BO195:BO199" si="1790">IF(BN195=0,1,0)</f>
        <v>1</v>
      </c>
      <c r="BP195" s="203">
        <f t="shared" ref="BP195" si="1791">COUNTIFS($T$117:$NU$117,"&gt;0",$T$118:$NU$118,$S$194,$T$119:$NU$119,BP$194)</f>
        <v>0</v>
      </c>
      <c r="BQ195" s="203">
        <f t="shared" ref="BQ195:BQ199" si="1792">IF(BP195=0,1,0)</f>
        <v>1</v>
      </c>
      <c r="BR195" s="203">
        <f t="shared" ref="BR195" si="1793">COUNTIFS($T$117:$NU$117,"&gt;0",$T$118:$NU$118,$S$194,$T$119:$NU$119,BR$194)</f>
        <v>0</v>
      </c>
      <c r="BS195" s="203">
        <f t="shared" ref="BS195:BS199" si="1794">IF(BR195=0,1,0)</f>
        <v>1</v>
      </c>
      <c r="BT195" s="203">
        <f t="shared" ref="BT195" si="1795">COUNTIFS($T$117:$NU$117,"&gt;0",$T$118:$NU$118,$S$194,$T$119:$NU$119,BT$194)</f>
        <v>0</v>
      </c>
      <c r="BU195" s="203">
        <f t="shared" ref="BU195:BU199" si="1796">IF(BT195=0,1,0)</f>
        <v>1</v>
      </c>
      <c r="BV195" s="203">
        <f t="shared" ref="BV195" si="1797">COUNTIFS($T$117:$NU$117,"&gt;0",$T$118:$NU$118,$S$194,$T$119:$NU$119,BV$194)</f>
        <v>0</v>
      </c>
      <c r="BW195" s="203">
        <f t="shared" ref="BW195:BW199" si="1798">IF(BV195=0,1,0)</f>
        <v>1</v>
      </c>
      <c r="BX195" s="203">
        <f t="shared" ref="BX195" si="1799">COUNTIFS($T$117:$NU$117,"&gt;0",$T$118:$NU$118,$S$194,$T$119:$NU$119,BX$194)</f>
        <v>0</v>
      </c>
      <c r="BY195" s="203">
        <f t="shared" ref="BY195:BY199" si="1800">IF(BX195=0,1,0)</f>
        <v>1</v>
      </c>
      <c r="BZ195" s="203">
        <f t="shared" ref="BZ195" si="1801">COUNTIFS($T$117:$NU$117,"&gt;0",$T$118:$NU$118,$S$194,$T$119:$NU$119,BZ$194)</f>
        <v>0</v>
      </c>
      <c r="CA195" s="203">
        <f t="shared" ref="CA195:CA199" si="1802">IF(BZ195=0,1,0)</f>
        <v>1</v>
      </c>
      <c r="CB195" s="203">
        <f t="shared" ref="CB195" si="1803">COUNTIFS($T$117:$NU$117,"&gt;0",$T$118:$NU$118,$S$194,$T$119:$NU$119,CB$194)</f>
        <v>0</v>
      </c>
      <c r="CC195" s="203">
        <f t="shared" ref="CC195:CC199" si="1804">IF(CB195=0,1,0)</f>
        <v>1</v>
      </c>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91"/>
      <c r="EJ195" s="91"/>
      <c r="EK195" s="91"/>
      <c r="EL195" s="91"/>
      <c r="EM195" s="91"/>
      <c r="EN195" s="91"/>
      <c r="EO195" s="91"/>
      <c r="EP195" s="91"/>
      <c r="EQ195" s="91"/>
      <c r="ER195" s="91"/>
      <c r="ES195" s="91"/>
      <c r="ET195" s="91"/>
      <c r="EU195" s="91"/>
      <c r="EV195" s="91"/>
      <c r="EW195" s="91"/>
      <c r="EX195" s="91"/>
      <c r="EY195" s="91"/>
      <c r="EZ195" s="91"/>
      <c r="FA195" s="91"/>
      <c r="FB195" s="91"/>
      <c r="FC195" s="91"/>
      <c r="FD195" s="91"/>
      <c r="FE195" s="91"/>
      <c r="FF195" s="91"/>
      <c r="FG195" s="91"/>
      <c r="FH195" s="91"/>
      <c r="FI195" s="91"/>
      <c r="FJ195" s="91"/>
      <c r="FK195" s="91"/>
      <c r="FL195" s="91"/>
      <c r="FM195" s="91"/>
      <c r="FN195" s="91"/>
      <c r="FO195" s="91"/>
      <c r="FP195" s="91"/>
      <c r="FQ195" s="91"/>
      <c r="FR195" s="91"/>
      <c r="FS195" s="91"/>
      <c r="FT195" s="91"/>
      <c r="FU195" s="91"/>
      <c r="FV195" s="91"/>
      <c r="FW195" s="91"/>
      <c r="FX195" s="91"/>
      <c r="FY195" s="91"/>
      <c r="FZ195" s="91"/>
      <c r="GA195" s="91"/>
      <c r="GB195" s="91"/>
      <c r="GC195" s="91"/>
      <c r="GD195" s="91"/>
      <c r="GE195" s="91"/>
      <c r="GF195" s="91"/>
      <c r="GG195" s="91"/>
      <c r="GH195" s="91"/>
      <c r="GI195" s="91"/>
      <c r="GJ195" s="91"/>
      <c r="GK195" s="91"/>
      <c r="GL195" s="91"/>
      <c r="GM195" s="91"/>
      <c r="GN195" s="91"/>
      <c r="GO195" s="91"/>
      <c r="GP195" s="91"/>
      <c r="GQ195" s="91"/>
      <c r="GR195" s="91"/>
      <c r="GS195" s="91"/>
      <c r="GT195" s="91"/>
      <c r="GU195" s="91"/>
      <c r="GV195" s="91"/>
      <c r="GW195" s="91"/>
      <c r="GX195" s="91"/>
      <c r="GY195" s="91"/>
      <c r="GZ195" s="91"/>
      <c r="HA195" s="91"/>
      <c r="HB195" s="91"/>
      <c r="HC195" s="91"/>
      <c r="HD195" s="91"/>
      <c r="HE195" s="91"/>
      <c r="HF195" s="91"/>
      <c r="HG195" s="91"/>
      <c r="HH195" s="91"/>
      <c r="HI195" s="91"/>
      <c r="HJ195" s="91"/>
      <c r="HK195" s="91"/>
      <c r="HL195" s="91"/>
      <c r="HM195" s="91"/>
      <c r="HN195" s="91"/>
      <c r="HO195" s="91"/>
      <c r="HP195" s="91"/>
      <c r="HQ195" s="91"/>
      <c r="HR195" s="91"/>
      <c r="HS195" s="91"/>
      <c r="HT195" s="91"/>
      <c r="HU195" s="91"/>
      <c r="HV195" s="91"/>
      <c r="HW195" s="91"/>
      <c r="HX195" s="91"/>
      <c r="HY195" s="91"/>
      <c r="HZ195" s="91"/>
      <c r="IA195" s="91"/>
      <c r="IB195" s="91"/>
      <c r="IC195" s="91"/>
      <c r="ID195" s="91"/>
      <c r="IE195" s="91"/>
      <c r="IF195" s="91"/>
      <c r="IG195" s="91"/>
      <c r="IH195" s="91"/>
      <c r="II195" s="91"/>
      <c r="IJ195" s="91"/>
      <c r="IK195" s="91"/>
      <c r="IL195" s="91"/>
      <c r="IM195" s="91"/>
      <c r="IN195" s="91"/>
      <c r="IO195" s="91"/>
      <c r="IP195" s="91"/>
      <c r="IQ195" s="91"/>
      <c r="IR195" s="91"/>
      <c r="IS195" s="91"/>
      <c r="IT195" s="91"/>
      <c r="IU195" s="91"/>
      <c r="IV195" s="91"/>
      <c r="IW195" s="91"/>
      <c r="IX195" s="91"/>
      <c r="IY195" s="91"/>
      <c r="IZ195" s="91"/>
      <c r="JA195" s="91"/>
      <c r="JB195" s="91"/>
      <c r="JC195" s="91"/>
      <c r="JD195" s="91"/>
      <c r="JE195" s="91"/>
      <c r="JF195" s="91"/>
      <c r="JG195" s="91"/>
      <c r="JH195" s="91"/>
      <c r="JI195" s="91"/>
      <c r="JJ195" s="91"/>
      <c r="JK195" s="91"/>
      <c r="JL195" s="91"/>
      <c r="JM195" s="91"/>
      <c r="JN195" s="91"/>
      <c r="JO195" s="91"/>
      <c r="JP195" s="91"/>
      <c r="JQ195" s="91"/>
      <c r="JR195" s="91"/>
      <c r="JS195" s="91"/>
      <c r="JT195" s="91"/>
      <c r="JU195" s="91"/>
      <c r="JV195" s="91"/>
      <c r="JW195" s="91"/>
      <c r="JX195" s="91"/>
      <c r="JY195" s="91"/>
      <c r="JZ195" s="91"/>
      <c r="KA195" s="91"/>
      <c r="KB195" s="91"/>
      <c r="KC195" s="91"/>
      <c r="KD195" s="91"/>
      <c r="KE195" s="91"/>
      <c r="KF195" s="91"/>
      <c r="KG195" s="91"/>
      <c r="KH195" s="91"/>
      <c r="KI195" s="91"/>
      <c r="KJ195" s="91"/>
      <c r="KK195" s="91"/>
      <c r="KL195" s="91"/>
      <c r="KM195" s="91"/>
      <c r="KN195" s="91"/>
      <c r="KO195" s="91"/>
      <c r="KP195" s="91"/>
      <c r="KQ195" s="91"/>
      <c r="KR195" s="91"/>
      <c r="KS195" s="91"/>
      <c r="KT195" s="91"/>
      <c r="KU195" s="91"/>
      <c r="KV195" s="91"/>
      <c r="KW195" s="91"/>
      <c r="KX195" s="91"/>
      <c r="KY195" s="91"/>
      <c r="KZ195" s="91"/>
      <c r="LA195" s="91"/>
      <c r="LB195" s="91"/>
      <c r="LC195" s="91"/>
      <c r="LD195" s="91"/>
      <c r="LE195" s="91"/>
      <c r="LF195" s="91"/>
      <c r="LG195" s="91"/>
      <c r="LH195" s="91"/>
      <c r="LI195" s="91"/>
      <c r="LJ195" s="91"/>
      <c r="LK195" s="91"/>
      <c r="LL195" s="91"/>
      <c r="LM195" s="91"/>
      <c r="LN195" s="91"/>
      <c r="LO195" s="91"/>
      <c r="LP195" s="91"/>
      <c r="LQ195" s="91"/>
      <c r="LR195" s="91"/>
      <c r="LS195" s="91"/>
      <c r="LT195" s="91"/>
      <c r="LU195" s="91"/>
      <c r="LV195" s="91"/>
      <c r="LW195" s="91"/>
      <c r="LX195" s="91"/>
      <c r="LY195" s="91"/>
      <c r="LZ195" s="91"/>
      <c r="MA195" s="91"/>
      <c r="MB195" s="91"/>
      <c r="MC195" s="91"/>
      <c r="MD195" s="91"/>
      <c r="ME195" s="91"/>
      <c r="MF195" s="91"/>
      <c r="MG195" s="91"/>
      <c r="MH195" s="91"/>
      <c r="MI195" s="91"/>
      <c r="MJ195" s="91"/>
      <c r="MK195" s="91"/>
      <c r="ML195" s="91"/>
      <c r="MM195" s="91"/>
      <c r="MN195" s="91"/>
      <c r="MO195" s="91"/>
      <c r="MP195" s="91"/>
      <c r="MQ195" s="91"/>
      <c r="MR195" s="91"/>
      <c r="MS195" s="91"/>
      <c r="MT195" s="91"/>
      <c r="MU195" s="91"/>
      <c r="MV195" s="91"/>
      <c r="MW195" s="91"/>
      <c r="MX195" s="91"/>
      <c r="MY195" s="91"/>
      <c r="MZ195" s="91"/>
      <c r="NA195" s="91"/>
      <c r="NB195" s="91"/>
      <c r="NC195" s="91"/>
      <c r="ND195" s="91"/>
      <c r="NE195" s="91"/>
      <c r="NF195" s="91"/>
      <c r="NG195" s="91"/>
      <c r="NH195" s="91"/>
      <c r="NI195" s="91"/>
      <c r="NJ195" s="91"/>
      <c r="NK195" s="91"/>
      <c r="NL195" s="91"/>
      <c r="NM195" s="91"/>
      <c r="NN195" s="91"/>
      <c r="NO195" s="91"/>
      <c r="NP195" s="91"/>
      <c r="NQ195" s="91"/>
      <c r="NR195" s="91"/>
      <c r="NS195" s="91"/>
      <c r="NT195" s="91"/>
      <c r="NU195" s="91"/>
    </row>
    <row r="196" spans="13:385" s="7" customFormat="1" ht="12.95" customHeight="1" x14ac:dyDescent="0.2">
      <c r="M196" s="91"/>
      <c r="N196" s="91"/>
      <c r="O196" s="91"/>
      <c r="P196" s="91"/>
      <c r="Q196" s="91"/>
      <c r="R196" s="6"/>
      <c r="S196" s="171" t="s">
        <v>52</v>
      </c>
      <c r="T196" s="203">
        <f>COUNTIFS($T$123:$NU$123,"&gt;0",$T$124:$NU$124,$S$194,$T$125:$NU$125,T$194)</f>
        <v>0</v>
      </c>
      <c r="U196" s="203">
        <f t="shared" ref="U196:U199" si="1805">IF(T196=0,1,0)</f>
        <v>1</v>
      </c>
      <c r="V196" s="203">
        <f t="shared" ref="V196" si="1806">COUNTIFS($T$123:$NU$123,"&gt;0",$T$124:$NU$124,$S$194,$T$125:$NU$125,V$194)</f>
        <v>0</v>
      </c>
      <c r="W196" s="203">
        <f t="shared" si="1746"/>
        <v>1</v>
      </c>
      <c r="X196" s="203">
        <f t="shared" ref="X196" si="1807">COUNTIFS($T$123:$NU$123,"&gt;0",$T$124:$NU$124,$S$194,$T$125:$NU$125,X$194)</f>
        <v>0</v>
      </c>
      <c r="Y196" s="203">
        <f t="shared" si="1748"/>
        <v>1</v>
      </c>
      <c r="Z196" s="203">
        <f t="shared" ref="Z196" si="1808">COUNTIFS($T$123:$NU$123,"&gt;0",$T$124:$NU$124,$S$194,$T$125:$NU$125,Z$194)</f>
        <v>0</v>
      </c>
      <c r="AA196" s="203">
        <f t="shared" si="1750"/>
        <v>1</v>
      </c>
      <c r="AB196" s="203">
        <f t="shared" ref="AB196" si="1809">COUNTIFS($T$123:$NU$123,"&gt;0",$T$124:$NU$124,$S$194,$T$125:$NU$125,AB$194)</f>
        <v>0</v>
      </c>
      <c r="AC196" s="203">
        <f t="shared" si="1752"/>
        <v>1</v>
      </c>
      <c r="AD196" s="203">
        <f t="shared" ref="AD196" si="1810">COUNTIFS($T$123:$NU$123,"&gt;0",$T$124:$NU$124,$S$194,$T$125:$NU$125,AD$194)</f>
        <v>0</v>
      </c>
      <c r="AE196" s="203">
        <f t="shared" si="1754"/>
        <v>1</v>
      </c>
      <c r="AF196" s="203">
        <f t="shared" ref="AF196" si="1811">COUNTIFS($T$123:$NU$123,"&gt;0",$T$124:$NU$124,$S$194,$T$125:$NU$125,AF$194)</f>
        <v>0</v>
      </c>
      <c r="AG196" s="203">
        <f t="shared" si="1756"/>
        <v>1</v>
      </c>
      <c r="AH196" s="203">
        <f t="shared" ref="AH196" si="1812">COUNTIFS($T$123:$NU$123,"&gt;0",$T$124:$NU$124,$S$194,$T$125:$NU$125,AH$194)</f>
        <v>0</v>
      </c>
      <c r="AI196" s="203">
        <f t="shared" si="1758"/>
        <v>1</v>
      </c>
      <c r="AJ196" s="203">
        <f t="shared" ref="AJ196" si="1813">COUNTIFS($T$123:$NU$123,"&gt;0",$T$124:$NU$124,$S$194,$T$125:$NU$125,AJ$194)</f>
        <v>0</v>
      </c>
      <c r="AK196" s="203">
        <f t="shared" si="1760"/>
        <v>1</v>
      </c>
      <c r="AL196" s="203">
        <f t="shared" ref="AL196" si="1814">COUNTIFS($T$123:$NU$123,"&gt;0",$T$124:$NU$124,$S$194,$T$125:$NU$125,AL$194)</f>
        <v>0</v>
      </c>
      <c r="AM196" s="203">
        <f t="shared" si="1762"/>
        <v>1</v>
      </c>
      <c r="AN196" s="203">
        <f t="shared" ref="AN196" si="1815">COUNTIFS($T$123:$NU$123,"&gt;0",$T$124:$NU$124,$S$194,$T$125:$NU$125,AN$194)</f>
        <v>0</v>
      </c>
      <c r="AO196" s="203">
        <f t="shared" si="1764"/>
        <v>1</v>
      </c>
      <c r="AP196" s="203">
        <f t="shared" ref="AP196" si="1816">COUNTIFS($T$123:$NU$123,"&gt;0",$T$124:$NU$124,$S$194,$T$125:$NU$125,AP$194)</f>
        <v>0</v>
      </c>
      <c r="AQ196" s="203">
        <f t="shared" si="1766"/>
        <v>1</v>
      </c>
      <c r="AR196" s="203">
        <f t="shared" ref="AR196" si="1817">COUNTIFS($T$123:$NU$123,"&gt;0",$T$124:$NU$124,$S$194,$T$125:$NU$125,AR$194)</f>
        <v>0</v>
      </c>
      <c r="AS196" s="203">
        <f t="shared" si="1768"/>
        <v>1</v>
      </c>
      <c r="AT196" s="203">
        <f t="shared" ref="AT196" si="1818">COUNTIFS($T$123:$NU$123,"&gt;0",$T$124:$NU$124,$S$194,$T$125:$NU$125,AT$194)</f>
        <v>0</v>
      </c>
      <c r="AU196" s="203">
        <f t="shared" si="1770"/>
        <v>1</v>
      </c>
      <c r="AV196" s="203">
        <f t="shared" ref="AV196" si="1819">COUNTIFS($T$123:$NU$123,"&gt;0",$T$124:$NU$124,$S$194,$T$125:$NU$125,AV$194)</f>
        <v>0</v>
      </c>
      <c r="AW196" s="203">
        <f t="shared" si="1772"/>
        <v>1</v>
      </c>
      <c r="AX196" s="203">
        <f t="shared" ref="AX196" si="1820">COUNTIFS($T$123:$NU$123,"&gt;0",$T$124:$NU$124,$S$194,$T$125:$NU$125,AX$194)</f>
        <v>0</v>
      </c>
      <c r="AY196" s="203">
        <f t="shared" si="1774"/>
        <v>1</v>
      </c>
      <c r="AZ196" s="203">
        <f t="shared" ref="AZ196" si="1821">COUNTIFS($T$123:$NU$123,"&gt;0",$T$124:$NU$124,$S$194,$T$125:$NU$125,AZ$194)</f>
        <v>0</v>
      </c>
      <c r="BA196" s="203">
        <f t="shared" si="1776"/>
        <v>1</v>
      </c>
      <c r="BB196" s="203">
        <f t="shared" ref="BB196" si="1822">COUNTIFS($T$123:$NU$123,"&gt;0",$T$124:$NU$124,$S$194,$T$125:$NU$125,BB$194)</f>
        <v>0</v>
      </c>
      <c r="BC196" s="203">
        <f t="shared" si="1778"/>
        <v>1</v>
      </c>
      <c r="BD196" s="203">
        <f t="shared" ref="BD196" si="1823">COUNTIFS($T$123:$NU$123,"&gt;0",$T$124:$NU$124,$S$194,$T$125:$NU$125,BD$194)</f>
        <v>0</v>
      </c>
      <c r="BE196" s="203">
        <f t="shared" si="1780"/>
        <v>1</v>
      </c>
      <c r="BF196" s="203">
        <f t="shared" ref="BF196" si="1824">COUNTIFS($T$123:$NU$123,"&gt;0",$T$124:$NU$124,$S$194,$T$125:$NU$125,BF$194)</f>
        <v>0</v>
      </c>
      <c r="BG196" s="203">
        <f t="shared" si="1782"/>
        <v>1</v>
      </c>
      <c r="BH196" s="203">
        <f t="shared" ref="BH196" si="1825">COUNTIFS($T$123:$NU$123,"&gt;0",$T$124:$NU$124,$S$194,$T$125:$NU$125,BH$194)</f>
        <v>0</v>
      </c>
      <c r="BI196" s="203">
        <f t="shared" si="1784"/>
        <v>1</v>
      </c>
      <c r="BJ196" s="203">
        <f t="shared" ref="BJ196" si="1826">COUNTIFS($T$123:$NU$123,"&gt;0",$T$124:$NU$124,$S$194,$T$125:$NU$125,BJ$194)</f>
        <v>0</v>
      </c>
      <c r="BK196" s="203">
        <f t="shared" si="1786"/>
        <v>1</v>
      </c>
      <c r="BL196" s="203">
        <f t="shared" ref="BL196" si="1827">COUNTIFS($T$123:$NU$123,"&gt;0",$T$124:$NU$124,$S$194,$T$125:$NU$125,BL$194)</f>
        <v>0</v>
      </c>
      <c r="BM196" s="203">
        <f t="shared" si="1788"/>
        <v>1</v>
      </c>
      <c r="BN196" s="203">
        <f t="shared" ref="BN196" si="1828">COUNTIFS($T$123:$NU$123,"&gt;0",$T$124:$NU$124,$S$194,$T$125:$NU$125,BN$194)</f>
        <v>0</v>
      </c>
      <c r="BO196" s="203">
        <f t="shared" si="1790"/>
        <v>1</v>
      </c>
      <c r="BP196" s="203">
        <f t="shared" ref="BP196" si="1829">COUNTIFS($T$123:$NU$123,"&gt;0",$T$124:$NU$124,$S$194,$T$125:$NU$125,BP$194)</f>
        <v>0</v>
      </c>
      <c r="BQ196" s="203">
        <f t="shared" si="1792"/>
        <v>1</v>
      </c>
      <c r="BR196" s="203">
        <f t="shared" ref="BR196" si="1830">COUNTIFS($T$123:$NU$123,"&gt;0",$T$124:$NU$124,$S$194,$T$125:$NU$125,BR$194)</f>
        <v>0</v>
      </c>
      <c r="BS196" s="203">
        <f t="shared" si="1794"/>
        <v>1</v>
      </c>
      <c r="BT196" s="203">
        <f t="shared" ref="BT196" si="1831">COUNTIFS($T$123:$NU$123,"&gt;0",$T$124:$NU$124,$S$194,$T$125:$NU$125,BT$194)</f>
        <v>0</v>
      </c>
      <c r="BU196" s="203">
        <f t="shared" si="1796"/>
        <v>1</v>
      </c>
      <c r="BV196" s="203">
        <f t="shared" ref="BV196" si="1832">COUNTIFS($T$123:$NU$123,"&gt;0",$T$124:$NU$124,$S$194,$T$125:$NU$125,BV$194)</f>
        <v>0</v>
      </c>
      <c r="BW196" s="203">
        <f t="shared" si="1798"/>
        <v>1</v>
      </c>
      <c r="BX196" s="203">
        <f t="shared" ref="BX196" si="1833">COUNTIFS($T$123:$NU$123,"&gt;0",$T$124:$NU$124,$S$194,$T$125:$NU$125,BX$194)</f>
        <v>0</v>
      </c>
      <c r="BY196" s="203">
        <f t="shared" si="1800"/>
        <v>1</v>
      </c>
      <c r="BZ196" s="203">
        <f t="shared" ref="BZ196" si="1834">COUNTIFS($T$123:$NU$123,"&gt;0",$T$124:$NU$124,$S$194,$T$125:$NU$125,BZ$194)</f>
        <v>0</v>
      </c>
      <c r="CA196" s="203">
        <f t="shared" si="1802"/>
        <v>1</v>
      </c>
      <c r="CB196" s="203">
        <f t="shared" ref="CB196" si="1835">COUNTIFS($T$123:$NU$123,"&gt;0",$T$124:$NU$124,$S$194,$T$125:$NU$125,CB$194)</f>
        <v>0</v>
      </c>
      <c r="CC196" s="203">
        <f t="shared" si="1804"/>
        <v>1</v>
      </c>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91"/>
      <c r="DY196" s="91"/>
      <c r="DZ196" s="91"/>
      <c r="EA196" s="91"/>
      <c r="EB196" s="91"/>
      <c r="EC196" s="91"/>
      <c r="ED196" s="91"/>
      <c r="EE196" s="91"/>
      <c r="EF196" s="91"/>
      <c r="EG196" s="91"/>
      <c r="EH196" s="91"/>
      <c r="EI196" s="91"/>
      <c r="EJ196" s="91"/>
      <c r="EK196" s="91"/>
      <c r="EL196" s="91"/>
      <c r="EM196" s="91"/>
      <c r="EN196" s="91"/>
      <c r="EO196" s="91"/>
      <c r="EP196" s="91"/>
      <c r="EQ196" s="91"/>
      <c r="ER196" s="91"/>
      <c r="ES196" s="91"/>
      <c r="ET196" s="91"/>
      <c r="EU196" s="91"/>
      <c r="EV196" s="91"/>
      <c r="EW196" s="91"/>
      <c r="EX196" s="91"/>
      <c r="EY196" s="91"/>
      <c r="EZ196" s="91"/>
      <c r="FA196" s="91"/>
      <c r="FB196" s="91"/>
      <c r="FC196" s="91"/>
      <c r="FD196" s="91"/>
      <c r="FE196" s="91"/>
      <c r="FF196" s="91"/>
      <c r="FG196" s="91"/>
      <c r="FH196" s="91"/>
      <c r="FI196" s="91"/>
      <c r="FJ196" s="91"/>
      <c r="FK196" s="91"/>
      <c r="FL196" s="91"/>
      <c r="FM196" s="91"/>
      <c r="FN196" s="91"/>
      <c r="FO196" s="91"/>
      <c r="FP196" s="91"/>
      <c r="FQ196" s="91"/>
      <c r="FR196" s="91"/>
      <c r="FS196" s="91"/>
      <c r="FT196" s="91"/>
      <c r="FU196" s="91"/>
      <c r="FV196" s="91"/>
      <c r="FW196" s="91"/>
      <c r="FX196" s="91"/>
      <c r="FY196" s="91"/>
      <c r="FZ196" s="91"/>
      <c r="GA196" s="91"/>
      <c r="GB196" s="91"/>
      <c r="GC196" s="91"/>
      <c r="GD196" s="91"/>
      <c r="GE196" s="91"/>
      <c r="GF196" s="91"/>
      <c r="GG196" s="91"/>
      <c r="GH196" s="91"/>
      <c r="GI196" s="91"/>
      <c r="GJ196" s="91"/>
      <c r="GK196" s="91"/>
      <c r="GL196" s="91"/>
      <c r="GM196" s="91"/>
      <c r="GN196" s="91"/>
      <c r="GO196" s="91"/>
      <c r="GP196" s="91"/>
      <c r="GQ196" s="91"/>
      <c r="GR196" s="91"/>
      <c r="GS196" s="91"/>
      <c r="GT196" s="91"/>
      <c r="GU196" s="91"/>
      <c r="GV196" s="91"/>
      <c r="GW196" s="91"/>
      <c r="GX196" s="91"/>
      <c r="GY196" s="91"/>
      <c r="GZ196" s="91"/>
      <c r="HA196" s="91"/>
      <c r="HB196" s="91"/>
      <c r="HC196" s="91"/>
      <c r="HD196" s="91"/>
      <c r="HE196" s="91"/>
      <c r="HF196" s="91"/>
      <c r="HG196" s="91"/>
      <c r="HH196" s="91"/>
      <c r="HI196" s="91"/>
      <c r="HJ196" s="91"/>
      <c r="HK196" s="91"/>
      <c r="HL196" s="91"/>
      <c r="HM196" s="91"/>
      <c r="HN196" s="91"/>
      <c r="HO196" s="91"/>
      <c r="HP196" s="91"/>
      <c r="HQ196" s="91"/>
      <c r="HR196" s="91"/>
      <c r="HS196" s="91"/>
      <c r="HT196" s="91"/>
      <c r="HU196" s="91"/>
      <c r="HV196" s="91"/>
      <c r="HW196" s="91"/>
      <c r="HX196" s="91"/>
      <c r="HY196" s="91"/>
      <c r="HZ196" s="91"/>
      <c r="IA196" s="91"/>
      <c r="IB196" s="91"/>
      <c r="IC196" s="91"/>
      <c r="ID196" s="91"/>
      <c r="IE196" s="91"/>
      <c r="IF196" s="91"/>
      <c r="IG196" s="91"/>
      <c r="IH196" s="91"/>
      <c r="II196" s="91"/>
      <c r="IJ196" s="91"/>
      <c r="IK196" s="91"/>
      <c r="IL196" s="91"/>
      <c r="IM196" s="91"/>
      <c r="IN196" s="91"/>
      <c r="IO196" s="91"/>
      <c r="IP196" s="91"/>
      <c r="IQ196" s="91"/>
      <c r="IR196" s="91"/>
      <c r="IS196" s="91"/>
      <c r="IT196" s="91"/>
      <c r="IU196" s="91"/>
      <c r="IV196" s="91"/>
      <c r="IW196" s="91"/>
      <c r="IX196" s="91"/>
      <c r="IY196" s="91"/>
      <c r="IZ196" s="91"/>
      <c r="JA196" s="91"/>
      <c r="JB196" s="91"/>
      <c r="JC196" s="91"/>
      <c r="JD196" s="91"/>
      <c r="JE196" s="91"/>
      <c r="JF196" s="91"/>
      <c r="JG196" s="91"/>
      <c r="JH196" s="91"/>
      <c r="JI196" s="91"/>
      <c r="JJ196" s="91"/>
      <c r="JK196" s="91"/>
      <c r="JL196" s="91"/>
      <c r="JM196" s="91"/>
      <c r="JN196" s="91"/>
      <c r="JO196" s="91"/>
      <c r="JP196" s="91"/>
      <c r="JQ196" s="91"/>
      <c r="JR196" s="91"/>
      <c r="JS196" s="91"/>
      <c r="JT196" s="91"/>
      <c r="JU196" s="91"/>
      <c r="JV196" s="91"/>
      <c r="JW196" s="91"/>
      <c r="JX196" s="91"/>
      <c r="JY196" s="91"/>
      <c r="JZ196" s="91"/>
      <c r="KA196" s="91"/>
      <c r="KB196" s="91"/>
      <c r="KC196" s="91"/>
      <c r="KD196" s="91"/>
      <c r="KE196" s="91"/>
      <c r="KF196" s="91"/>
      <c r="KG196" s="91"/>
      <c r="KH196" s="91"/>
      <c r="KI196" s="91"/>
      <c r="KJ196" s="91"/>
      <c r="KK196" s="91"/>
      <c r="KL196" s="91"/>
      <c r="KM196" s="91"/>
      <c r="KN196" s="91"/>
      <c r="KO196" s="91"/>
      <c r="KP196" s="91"/>
      <c r="KQ196" s="91"/>
      <c r="KR196" s="91"/>
      <c r="KS196" s="91"/>
      <c r="KT196" s="91"/>
      <c r="KU196" s="91"/>
      <c r="KV196" s="91"/>
      <c r="KW196" s="91"/>
      <c r="KX196" s="91"/>
      <c r="KY196" s="91"/>
      <c r="KZ196" s="91"/>
      <c r="LA196" s="91"/>
      <c r="LB196" s="91"/>
      <c r="LC196" s="91"/>
      <c r="LD196" s="91"/>
      <c r="LE196" s="91"/>
      <c r="LF196" s="91"/>
      <c r="LG196" s="91"/>
      <c r="LH196" s="91"/>
      <c r="LI196" s="91"/>
      <c r="LJ196" s="91"/>
      <c r="LK196" s="91"/>
      <c r="LL196" s="91"/>
      <c r="LM196" s="91"/>
      <c r="LN196" s="91"/>
      <c r="LO196" s="91"/>
      <c r="LP196" s="91"/>
      <c r="LQ196" s="91"/>
      <c r="LR196" s="91"/>
      <c r="LS196" s="91"/>
      <c r="LT196" s="91"/>
      <c r="LU196" s="91"/>
      <c r="LV196" s="91"/>
      <c r="LW196" s="91"/>
      <c r="LX196" s="91"/>
      <c r="LY196" s="91"/>
      <c r="LZ196" s="91"/>
      <c r="MA196" s="91"/>
      <c r="MB196" s="91"/>
      <c r="MC196" s="91"/>
      <c r="MD196" s="91"/>
      <c r="ME196" s="91"/>
      <c r="MF196" s="91"/>
      <c r="MG196" s="91"/>
      <c r="MH196" s="91"/>
      <c r="MI196" s="91"/>
      <c r="MJ196" s="91"/>
      <c r="MK196" s="91"/>
      <c r="ML196" s="91"/>
      <c r="MM196" s="91"/>
      <c r="MN196" s="91"/>
      <c r="MO196" s="91"/>
      <c r="MP196" s="91"/>
      <c r="MQ196" s="91"/>
      <c r="MR196" s="91"/>
      <c r="MS196" s="91"/>
      <c r="MT196" s="91"/>
      <c r="MU196" s="91"/>
      <c r="MV196" s="91"/>
      <c r="MW196" s="91"/>
      <c r="MX196" s="91"/>
      <c r="MY196" s="91"/>
      <c r="MZ196" s="91"/>
      <c r="NA196" s="91"/>
      <c r="NB196" s="91"/>
      <c r="NC196" s="91"/>
      <c r="ND196" s="91"/>
      <c r="NE196" s="91"/>
      <c r="NF196" s="91"/>
      <c r="NG196" s="91"/>
      <c r="NH196" s="91"/>
      <c r="NI196" s="91"/>
      <c r="NJ196" s="91"/>
      <c r="NK196" s="91"/>
      <c r="NL196" s="91"/>
      <c r="NM196" s="91"/>
      <c r="NN196" s="91"/>
      <c r="NO196" s="91"/>
      <c r="NP196" s="91"/>
      <c r="NQ196" s="91"/>
      <c r="NR196" s="91"/>
      <c r="NS196" s="91"/>
      <c r="NT196" s="91"/>
      <c r="NU196" s="91"/>
    </row>
    <row r="197" spans="13:385" s="7" customFormat="1" ht="12.95" customHeight="1" x14ac:dyDescent="0.2">
      <c r="M197" s="91"/>
      <c r="N197" s="91"/>
      <c r="O197" s="91"/>
      <c r="P197" s="91"/>
      <c r="Q197" s="91"/>
      <c r="R197" s="6"/>
      <c r="S197" s="172" t="s">
        <v>68</v>
      </c>
      <c r="T197" s="203">
        <f>COUNTIFS($T$129:$NU$129,"&gt;0",$T$130:$NU$130,$S$194,$T$131:$NU$131,T$194)</f>
        <v>0</v>
      </c>
      <c r="U197" s="203">
        <f t="shared" si="1805"/>
        <v>1</v>
      </c>
      <c r="V197" s="203">
        <f t="shared" ref="V197" si="1836">COUNTIFS($T$129:$NU$129,"&gt;0",$T$130:$NU$130,$S$194,$T$131:$NU$131,V$194)</f>
        <v>0</v>
      </c>
      <c r="W197" s="203">
        <f t="shared" si="1746"/>
        <v>1</v>
      </c>
      <c r="X197" s="203">
        <f t="shared" ref="X197" si="1837">COUNTIFS($T$129:$NU$129,"&gt;0",$T$130:$NU$130,$S$194,$T$131:$NU$131,X$194)</f>
        <v>0</v>
      </c>
      <c r="Y197" s="203">
        <f t="shared" si="1748"/>
        <v>1</v>
      </c>
      <c r="Z197" s="203">
        <f t="shared" ref="Z197" si="1838">COUNTIFS($T$129:$NU$129,"&gt;0",$T$130:$NU$130,$S$194,$T$131:$NU$131,Z$194)</f>
        <v>0</v>
      </c>
      <c r="AA197" s="203">
        <f t="shared" si="1750"/>
        <v>1</v>
      </c>
      <c r="AB197" s="203">
        <f t="shared" ref="AB197" si="1839">COUNTIFS($T$129:$NU$129,"&gt;0",$T$130:$NU$130,$S$194,$T$131:$NU$131,AB$194)</f>
        <v>0</v>
      </c>
      <c r="AC197" s="203">
        <f t="shared" si="1752"/>
        <v>1</v>
      </c>
      <c r="AD197" s="203">
        <f t="shared" ref="AD197" si="1840">COUNTIFS($T$129:$NU$129,"&gt;0",$T$130:$NU$130,$S$194,$T$131:$NU$131,AD$194)</f>
        <v>0</v>
      </c>
      <c r="AE197" s="203">
        <f t="shared" si="1754"/>
        <v>1</v>
      </c>
      <c r="AF197" s="203">
        <f t="shared" ref="AF197" si="1841">COUNTIFS($T$129:$NU$129,"&gt;0",$T$130:$NU$130,$S$194,$T$131:$NU$131,AF$194)</f>
        <v>0</v>
      </c>
      <c r="AG197" s="203">
        <f t="shared" si="1756"/>
        <v>1</v>
      </c>
      <c r="AH197" s="203">
        <f t="shared" ref="AH197" si="1842">COUNTIFS($T$129:$NU$129,"&gt;0",$T$130:$NU$130,$S$194,$T$131:$NU$131,AH$194)</f>
        <v>0</v>
      </c>
      <c r="AI197" s="203">
        <f t="shared" si="1758"/>
        <v>1</v>
      </c>
      <c r="AJ197" s="203">
        <f t="shared" ref="AJ197" si="1843">COUNTIFS($T$129:$NU$129,"&gt;0",$T$130:$NU$130,$S$194,$T$131:$NU$131,AJ$194)</f>
        <v>0</v>
      </c>
      <c r="AK197" s="203">
        <f t="shared" si="1760"/>
        <v>1</v>
      </c>
      <c r="AL197" s="203">
        <f t="shared" ref="AL197" si="1844">COUNTIFS($T$129:$NU$129,"&gt;0",$T$130:$NU$130,$S$194,$T$131:$NU$131,AL$194)</f>
        <v>0</v>
      </c>
      <c r="AM197" s="203">
        <f t="shared" si="1762"/>
        <v>1</v>
      </c>
      <c r="AN197" s="203">
        <f t="shared" ref="AN197" si="1845">COUNTIFS($T$129:$NU$129,"&gt;0",$T$130:$NU$130,$S$194,$T$131:$NU$131,AN$194)</f>
        <v>0</v>
      </c>
      <c r="AO197" s="203">
        <f t="shared" si="1764"/>
        <v>1</v>
      </c>
      <c r="AP197" s="203">
        <f t="shared" ref="AP197" si="1846">COUNTIFS($T$129:$NU$129,"&gt;0",$T$130:$NU$130,$S$194,$T$131:$NU$131,AP$194)</f>
        <v>0</v>
      </c>
      <c r="AQ197" s="203">
        <f t="shared" si="1766"/>
        <v>1</v>
      </c>
      <c r="AR197" s="203">
        <f t="shared" ref="AR197" si="1847">COUNTIFS($T$129:$NU$129,"&gt;0",$T$130:$NU$130,$S$194,$T$131:$NU$131,AR$194)</f>
        <v>0</v>
      </c>
      <c r="AS197" s="203">
        <f t="shared" si="1768"/>
        <v>1</v>
      </c>
      <c r="AT197" s="203">
        <f t="shared" ref="AT197" si="1848">COUNTIFS($T$129:$NU$129,"&gt;0",$T$130:$NU$130,$S$194,$T$131:$NU$131,AT$194)</f>
        <v>0</v>
      </c>
      <c r="AU197" s="203">
        <f t="shared" si="1770"/>
        <v>1</v>
      </c>
      <c r="AV197" s="203">
        <f t="shared" ref="AV197" si="1849">COUNTIFS($T$129:$NU$129,"&gt;0",$T$130:$NU$130,$S$194,$T$131:$NU$131,AV$194)</f>
        <v>0</v>
      </c>
      <c r="AW197" s="203">
        <f t="shared" si="1772"/>
        <v>1</v>
      </c>
      <c r="AX197" s="203">
        <f t="shared" ref="AX197" si="1850">COUNTIFS($T$129:$NU$129,"&gt;0",$T$130:$NU$130,$S$194,$T$131:$NU$131,AX$194)</f>
        <v>0</v>
      </c>
      <c r="AY197" s="203">
        <f t="shared" si="1774"/>
        <v>1</v>
      </c>
      <c r="AZ197" s="203">
        <f t="shared" ref="AZ197" si="1851">COUNTIFS($T$129:$NU$129,"&gt;0",$T$130:$NU$130,$S$194,$T$131:$NU$131,AZ$194)</f>
        <v>0</v>
      </c>
      <c r="BA197" s="203">
        <f t="shared" si="1776"/>
        <v>1</v>
      </c>
      <c r="BB197" s="203">
        <f t="shared" ref="BB197" si="1852">COUNTIFS($T$129:$NU$129,"&gt;0",$T$130:$NU$130,$S$194,$T$131:$NU$131,BB$194)</f>
        <v>0</v>
      </c>
      <c r="BC197" s="203">
        <f t="shared" si="1778"/>
        <v>1</v>
      </c>
      <c r="BD197" s="203">
        <f t="shared" ref="BD197" si="1853">COUNTIFS($T$129:$NU$129,"&gt;0",$T$130:$NU$130,$S$194,$T$131:$NU$131,BD$194)</f>
        <v>0</v>
      </c>
      <c r="BE197" s="203">
        <f t="shared" si="1780"/>
        <v>1</v>
      </c>
      <c r="BF197" s="203">
        <f t="shared" ref="BF197" si="1854">COUNTIFS($T$129:$NU$129,"&gt;0",$T$130:$NU$130,$S$194,$T$131:$NU$131,BF$194)</f>
        <v>0</v>
      </c>
      <c r="BG197" s="203">
        <f t="shared" si="1782"/>
        <v>1</v>
      </c>
      <c r="BH197" s="203">
        <f t="shared" ref="BH197" si="1855">COUNTIFS($T$129:$NU$129,"&gt;0",$T$130:$NU$130,$S$194,$T$131:$NU$131,BH$194)</f>
        <v>0</v>
      </c>
      <c r="BI197" s="203">
        <f t="shared" si="1784"/>
        <v>1</v>
      </c>
      <c r="BJ197" s="203">
        <f t="shared" ref="BJ197" si="1856">COUNTIFS($T$129:$NU$129,"&gt;0",$T$130:$NU$130,$S$194,$T$131:$NU$131,BJ$194)</f>
        <v>0</v>
      </c>
      <c r="BK197" s="203">
        <f t="shared" si="1786"/>
        <v>1</v>
      </c>
      <c r="BL197" s="203">
        <f t="shared" ref="BL197" si="1857">COUNTIFS($T$129:$NU$129,"&gt;0",$T$130:$NU$130,$S$194,$T$131:$NU$131,BL$194)</f>
        <v>0</v>
      </c>
      <c r="BM197" s="203">
        <f t="shared" si="1788"/>
        <v>1</v>
      </c>
      <c r="BN197" s="203">
        <f t="shared" ref="BN197" si="1858">COUNTIFS($T$129:$NU$129,"&gt;0",$T$130:$NU$130,$S$194,$T$131:$NU$131,BN$194)</f>
        <v>0</v>
      </c>
      <c r="BO197" s="203">
        <f t="shared" si="1790"/>
        <v>1</v>
      </c>
      <c r="BP197" s="203">
        <f t="shared" ref="BP197" si="1859">COUNTIFS($T$129:$NU$129,"&gt;0",$T$130:$NU$130,$S$194,$T$131:$NU$131,BP$194)</f>
        <v>0</v>
      </c>
      <c r="BQ197" s="203">
        <f t="shared" si="1792"/>
        <v>1</v>
      </c>
      <c r="BR197" s="203">
        <f t="shared" ref="BR197" si="1860">COUNTIFS($T$129:$NU$129,"&gt;0",$T$130:$NU$130,$S$194,$T$131:$NU$131,BR$194)</f>
        <v>0</v>
      </c>
      <c r="BS197" s="203">
        <f t="shared" si="1794"/>
        <v>1</v>
      </c>
      <c r="BT197" s="203">
        <f t="shared" ref="BT197" si="1861">COUNTIFS($T$129:$NU$129,"&gt;0",$T$130:$NU$130,$S$194,$T$131:$NU$131,BT$194)</f>
        <v>0</v>
      </c>
      <c r="BU197" s="203">
        <f t="shared" si="1796"/>
        <v>1</v>
      </c>
      <c r="BV197" s="203">
        <f t="shared" ref="BV197" si="1862">COUNTIFS($T$129:$NU$129,"&gt;0",$T$130:$NU$130,$S$194,$T$131:$NU$131,BV$194)</f>
        <v>0</v>
      </c>
      <c r="BW197" s="203">
        <f t="shared" si="1798"/>
        <v>1</v>
      </c>
      <c r="BX197" s="203">
        <f t="shared" ref="BX197" si="1863">COUNTIFS($T$129:$NU$129,"&gt;0",$T$130:$NU$130,$S$194,$T$131:$NU$131,BX$194)</f>
        <v>0</v>
      </c>
      <c r="BY197" s="203">
        <f t="shared" si="1800"/>
        <v>1</v>
      </c>
      <c r="BZ197" s="203">
        <f t="shared" ref="BZ197" si="1864">COUNTIFS($T$129:$NU$129,"&gt;0",$T$130:$NU$130,$S$194,$T$131:$NU$131,BZ$194)</f>
        <v>0</v>
      </c>
      <c r="CA197" s="203">
        <f t="shared" si="1802"/>
        <v>1</v>
      </c>
      <c r="CB197" s="203">
        <f t="shared" ref="CB197" si="1865">COUNTIFS($T$129:$NU$129,"&gt;0",$T$130:$NU$130,$S$194,$T$131:$NU$131,CB$194)</f>
        <v>0</v>
      </c>
      <c r="CC197" s="203">
        <f t="shared" si="1804"/>
        <v>1</v>
      </c>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c r="DT197" s="91"/>
      <c r="DU197" s="91"/>
      <c r="DV197" s="91"/>
      <c r="DW197" s="91"/>
      <c r="DX197" s="91"/>
      <c r="DY197" s="91"/>
      <c r="DZ197" s="91"/>
      <c r="EA197" s="91"/>
      <c r="EB197" s="91"/>
      <c r="EC197" s="91"/>
      <c r="ED197" s="91"/>
      <c r="EE197" s="91"/>
      <c r="EF197" s="91"/>
      <c r="EG197" s="91"/>
      <c r="EH197" s="91"/>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1"/>
      <c r="FU197" s="91"/>
      <c r="FV197" s="91"/>
      <c r="FW197" s="91"/>
      <c r="FX197" s="91"/>
      <c r="FY197" s="91"/>
      <c r="FZ197" s="91"/>
      <c r="GA197" s="91"/>
      <c r="GB197" s="91"/>
      <c r="GC197" s="91"/>
      <c r="GD197" s="91"/>
      <c r="GE197" s="91"/>
      <c r="GF197" s="91"/>
      <c r="GG197" s="91"/>
      <c r="GH197" s="91"/>
      <c r="GI197" s="91"/>
      <c r="GJ197" s="91"/>
      <c r="GK197" s="91"/>
      <c r="GL197" s="91"/>
      <c r="GM197" s="91"/>
      <c r="GN197" s="91"/>
      <c r="GO197" s="91"/>
      <c r="GP197" s="91"/>
      <c r="GQ197" s="91"/>
      <c r="GR197" s="91"/>
      <c r="GS197" s="91"/>
      <c r="GT197" s="91"/>
      <c r="GU197" s="91"/>
      <c r="GV197" s="91"/>
      <c r="GW197" s="91"/>
      <c r="GX197" s="91"/>
      <c r="GY197" s="91"/>
      <c r="GZ197" s="91"/>
      <c r="HA197" s="91"/>
      <c r="HB197" s="91"/>
      <c r="HC197" s="91"/>
      <c r="HD197" s="91"/>
      <c r="HE197" s="91"/>
      <c r="HF197" s="91"/>
      <c r="HG197" s="91"/>
      <c r="HH197" s="91"/>
      <c r="HI197" s="91"/>
      <c r="HJ197" s="91"/>
      <c r="HK197" s="91"/>
      <c r="HL197" s="91"/>
      <c r="HM197" s="91"/>
      <c r="HN197" s="91"/>
      <c r="HO197" s="91"/>
      <c r="HP197" s="91"/>
      <c r="HQ197" s="91"/>
      <c r="HR197" s="91"/>
      <c r="HS197" s="91"/>
      <c r="HT197" s="91"/>
      <c r="HU197" s="91"/>
      <c r="HV197" s="91"/>
      <c r="HW197" s="91"/>
      <c r="HX197" s="91"/>
      <c r="HY197" s="91"/>
      <c r="HZ197" s="91"/>
      <c r="IA197" s="91"/>
      <c r="IB197" s="91"/>
      <c r="IC197" s="91"/>
      <c r="ID197" s="91"/>
      <c r="IE197" s="91"/>
      <c r="IF197" s="91"/>
      <c r="IG197" s="91"/>
      <c r="IH197" s="91"/>
      <c r="II197" s="91"/>
      <c r="IJ197" s="91"/>
      <c r="IK197" s="91"/>
      <c r="IL197" s="91"/>
      <c r="IM197" s="91"/>
      <c r="IN197" s="91"/>
      <c r="IO197" s="91"/>
      <c r="IP197" s="91"/>
      <c r="IQ197" s="91"/>
      <c r="IR197" s="91"/>
      <c r="IS197" s="91"/>
      <c r="IT197" s="91"/>
      <c r="IU197" s="91"/>
      <c r="IV197" s="91"/>
      <c r="IW197" s="91"/>
      <c r="IX197" s="91"/>
      <c r="IY197" s="91"/>
      <c r="IZ197" s="91"/>
      <c r="JA197" s="91"/>
      <c r="JB197" s="91"/>
      <c r="JC197" s="91"/>
      <c r="JD197" s="91"/>
      <c r="JE197" s="91"/>
      <c r="JF197" s="91"/>
      <c r="JG197" s="91"/>
      <c r="JH197" s="91"/>
      <c r="JI197" s="91"/>
      <c r="JJ197" s="91"/>
      <c r="JK197" s="91"/>
      <c r="JL197" s="91"/>
      <c r="JM197" s="91"/>
      <c r="JN197" s="91"/>
      <c r="JO197" s="91"/>
      <c r="JP197" s="91"/>
      <c r="JQ197" s="91"/>
      <c r="JR197" s="91"/>
      <c r="JS197" s="91"/>
      <c r="JT197" s="91"/>
      <c r="JU197" s="91"/>
      <c r="JV197" s="91"/>
      <c r="JW197" s="91"/>
      <c r="JX197" s="91"/>
      <c r="JY197" s="91"/>
      <c r="JZ197" s="91"/>
      <c r="KA197" s="91"/>
      <c r="KB197" s="91"/>
      <c r="KC197" s="91"/>
      <c r="KD197" s="91"/>
      <c r="KE197" s="91"/>
      <c r="KF197" s="91"/>
      <c r="KG197" s="91"/>
      <c r="KH197" s="91"/>
      <c r="KI197" s="91"/>
      <c r="KJ197" s="91"/>
      <c r="KK197" s="91"/>
      <c r="KL197" s="91"/>
      <c r="KM197" s="91"/>
      <c r="KN197" s="91"/>
      <c r="KO197" s="91"/>
      <c r="KP197" s="91"/>
      <c r="KQ197" s="91"/>
      <c r="KR197" s="91"/>
      <c r="KS197" s="91"/>
      <c r="KT197" s="91"/>
      <c r="KU197" s="91"/>
      <c r="KV197" s="91"/>
      <c r="KW197" s="91"/>
      <c r="KX197" s="91"/>
      <c r="KY197" s="91"/>
      <c r="KZ197" s="91"/>
      <c r="LA197" s="91"/>
      <c r="LB197" s="91"/>
      <c r="LC197" s="91"/>
      <c r="LD197" s="91"/>
      <c r="LE197" s="91"/>
      <c r="LF197" s="91"/>
      <c r="LG197" s="91"/>
      <c r="LH197" s="91"/>
      <c r="LI197" s="91"/>
      <c r="LJ197" s="91"/>
      <c r="LK197" s="91"/>
      <c r="LL197" s="91"/>
      <c r="LM197" s="91"/>
      <c r="LN197" s="91"/>
      <c r="LO197" s="91"/>
      <c r="LP197" s="91"/>
      <c r="LQ197" s="91"/>
      <c r="LR197" s="91"/>
      <c r="LS197" s="91"/>
      <c r="LT197" s="91"/>
      <c r="LU197" s="91"/>
      <c r="LV197" s="91"/>
      <c r="LW197" s="91"/>
      <c r="LX197" s="91"/>
      <c r="LY197" s="91"/>
      <c r="LZ197" s="91"/>
      <c r="MA197" s="91"/>
      <c r="MB197" s="91"/>
      <c r="MC197" s="91"/>
      <c r="MD197" s="91"/>
      <c r="ME197" s="91"/>
      <c r="MF197" s="91"/>
      <c r="MG197" s="91"/>
      <c r="MH197" s="91"/>
      <c r="MI197" s="91"/>
      <c r="MJ197" s="91"/>
      <c r="MK197" s="91"/>
      <c r="ML197" s="91"/>
      <c r="MM197" s="91"/>
      <c r="MN197" s="91"/>
      <c r="MO197" s="91"/>
      <c r="MP197" s="91"/>
      <c r="MQ197" s="91"/>
      <c r="MR197" s="91"/>
      <c r="MS197" s="91"/>
      <c r="MT197" s="91"/>
      <c r="MU197" s="91"/>
      <c r="MV197" s="91"/>
      <c r="MW197" s="91"/>
      <c r="MX197" s="91"/>
      <c r="MY197" s="91"/>
      <c r="MZ197" s="91"/>
      <c r="NA197" s="91"/>
      <c r="NB197" s="91"/>
      <c r="NC197" s="91"/>
      <c r="ND197" s="91"/>
      <c r="NE197" s="91"/>
      <c r="NF197" s="91"/>
      <c r="NG197" s="91"/>
      <c r="NH197" s="91"/>
      <c r="NI197" s="91"/>
      <c r="NJ197" s="91"/>
      <c r="NK197" s="91"/>
      <c r="NL197" s="91"/>
      <c r="NM197" s="91"/>
      <c r="NN197" s="91"/>
      <c r="NO197" s="91"/>
      <c r="NP197" s="91"/>
      <c r="NQ197" s="91"/>
      <c r="NR197" s="91"/>
      <c r="NS197" s="91"/>
      <c r="NT197" s="91"/>
      <c r="NU197" s="91"/>
    </row>
    <row r="198" spans="13:385" s="7" customFormat="1" ht="12.95" customHeight="1" x14ac:dyDescent="0.2">
      <c r="M198" s="91"/>
      <c r="N198" s="91"/>
      <c r="O198" s="91"/>
      <c r="P198" s="91"/>
      <c r="Q198" s="91"/>
      <c r="R198" s="6"/>
      <c r="S198" s="172" t="s">
        <v>69</v>
      </c>
      <c r="T198" s="203">
        <f>COUNTIFS($T$135:$NU$135,"&gt;0",$T$136:$NU$136,$S$194,$T$137:$NU$137,T$194)</f>
        <v>0</v>
      </c>
      <c r="U198" s="203">
        <f t="shared" si="1805"/>
        <v>1</v>
      </c>
      <c r="V198" s="203">
        <f t="shared" ref="V198" si="1866">COUNTIFS($T$135:$NU$135,"&gt;0",$T$136:$NU$136,$S$194,$T$137:$NU$137,V$194)</f>
        <v>0</v>
      </c>
      <c r="W198" s="203">
        <f t="shared" si="1746"/>
        <v>1</v>
      </c>
      <c r="X198" s="203">
        <f t="shared" ref="X198" si="1867">COUNTIFS($T$135:$NU$135,"&gt;0",$T$136:$NU$136,$S$194,$T$137:$NU$137,X$194)</f>
        <v>0</v>
      </c>
      <c r="Y198" s="203">
        <f t="shared" si="1748"/>
        <v>1</v>
      </c>
      <c r="Z198" s="203">
        <f t="shared" ref="Z198" si="1868">COUNTIFS($T$135:$NU$135,"&gt;0",$T$136:$NU$136,$S$194,$T$137:$NU$137,Z$194)</f>
        <v>0</v>
      </c>
      <c r="AA198" s="203">
        <f t="shared" si="1750"/>
        <v>1</v>
      </c>
      <c r="AB198" s="203">
        <f t="shared" ref="AB198" si="1869">COUNTIFS($T$135:$NU$135,"&gt;0",$T$136:$NU$136,$S$194,$T$137:$NU$137,AB$194)</f>
        <v>0</v>
      </c>
      <c r="AC198" s="203">
        <f t="shared" si="1752"/>
        <v>1</v>
      </c>
      <c r="AD198" s="203">
        <f t="shared" ref="AD198" si="1870">COUNTIFS($T$135:$NU$135,"&gt;0",$T$136:$NU$136,$S$194,$T$137:$NU$137,AD$194)</f>
        <v>0</v>
      </c>
      <c r="AE198" s="203">
        <f t="shared" si="1754"/>
        <v>1</v>
      </c>
      <c r="AF198" s="203">
        <f t="shared" ref="AF198" si="1871">COUNTIFS($T$135:$NU$135,"&gt;0",$T$136:$NU$136,$S$194,$T$137:$NU$137,AF$194)</f>
        <v>0</v>
      </c>
      <c r="AG198" s="203">
        <f t="shared" si="1756"/>
        <v>1</v>
      </c>
      <c r="AH198" s="203">
        <f t="shared" ref="AH198" si="1872">COUNTIFS($T$135:$NU$135,"&gt;0",$T$136:$NU$136,$S$194,$T$137:$NU$137,AH$194)</f>
        <v>0</v>
      </c>
      <c r="AI198" s="203">
        <f t="shared" si="1758"/>
        <v>1</v>
      </c>
      <c r="AJ198" s="203">
        <f t="shared" ref="AJ198" si="1873">COUNTIFS($T$135:$NU$135,"&gt;0",$T$136:$NU$136,$S$194,$T$137:$NU$137,AJ$194)</f>
        <v>0</v>
      </c>
      <c r="AK198" s="203">
        <f t="shared" si="1760"/>
        <v>1</v>
      </c>
      <c r="AL198" s="203">
        <f t="shared" ref="AL198" si="1874">COUNTIFS($T$135:$NU$135,"&gt;0",$T$136:$NU$136,$S$194,$T$137:$NU$137,AL$194)</f>
        <v>0</v>
      </c>
      <c r="AM198" s="203">
        <f t="shared" si="1762"/>
        <v>1</v>
      </c>
      <c r="AN198" s="203">
        <f t="shared" ref="AN198" si="1875">COUNTIFS($T$135:$NU$135,"&gt;0",$T$136:$NU$136,$S$194,$T$137:$NU$137,AN$194)</f>
        <v>0</v>
      </c>
      <c r="AO198" s="203">
        <f t="shared" si="1764"/>
        <v>1</v>
      </c>
      <c r="AP198" s="203">
        <f t="shared" ref="AP198" si="1876">COUNTIFS($T$135:$NU$135,"&gt;0",$T$136:$NU$136,$S$194,$T$137:$NU$137,AP$194)</f>
        <v>0</v>
      </c>
      <c r="AQ198" s="203">
        <f t="shared" si="1766"/>
        <v>1</v>
      </c>
      <c r="AR198" s="203">
        <f t="shared" ref="AR198" si="1877">COUNTIFS($T$135:$NU$135,"&gt;0",$T$136:$NU$136,$S$194,$T$137:$NU$137,AR$194)</f>
        <v>0</v>
      </c>
      <c r="AS198" s="203">
        <f t="shared" si="1768"/>
        <v>1</v>
      </c>
      <c r="AT198" s="203">
        <f t="shared" ref="AT198" si="1878">COUNTIFS($T$135:$NU$135,"&gt;0",$T$136:$NU$136,$S$194,$T$137:$NU$137,AT$194)</f>
        <v>0</v>
      </c>
      <c r="AU198" s="203">
        <f t="shared" si="1770"/>
        <v>1</v>
      </c>
      <c r="AV198" s="203">
        <f t="shared" ref="AV198" si="1879">COUNTIFS($T$135:$NU$135,"&gt;0",$T$136:$NU$136,$S$194,$T$137:$NU$137,AV$194)</f>
        <v>0</v>
      </c>
      <c r="AW198" s="203">
        <f t="shared" si="1772"/>
        <v>1</v>
      </c>
      <c r="AX198" s="203">
        <f t="shared" ref="AX198" si="1880">COUNTIFS($T$135:$NU$135,"&gt;0",$T$136:$NU$136,$S$194,$T$137:$NU$137,AX$194)</f>
        <v>0</v>
      </c>
      <c r="AY198" s="203">
        <f t="shared" si="1774"/>
        <v>1</v>
      </c>
      <c r="AZ198" s="203">
        <f t="shared" ref="AZ198" si="1881">COUNTIFS($T$135:$NU$135,"&gt;0",$T$136:$NU$136,$S$194,$T$137:$NU$137,AZ$194)</f>
        <v>0</v>
      </c>
      <c r="BA198" s="203">
        <f t="shared" si="1776"/>
        <v>1</v>
      </c>
      <c r="BB198" s="203">
        <f t="shared" ref="BB198" si="1882">COUNTIFS($T$135:$NU$135,"&gt;0",$T$136:$NU$136,$S$194,$T$137:$NU$137,BB$194)</f>
        <v>0</v>
      </c>
      <c r="BC198" s="203">
        <f t="shared" si="1778"/>
        <v>1</v>
      </c>
      <c r="BD198" s="203">
        <f t="shared" ref="BD198" si="1883">COUNTIFS($T$135:$NU$135,"&gt;0",$T$136:$NU$136,$S$194,$T$137:$NU$137,BD$194)</f>
        <v>0</v>
      </c>
      <c r="BE198" s="203">
        <f t="shared" si="1780"/>
        <v>1</v>
      </c>
      <c r="BF198" s="203">
        <f t="shared" ref="BF198" si="1884">COUNTIFS($T$135:$NU$135,"&gt;0",$T$136:$NU$136,$S$194,$T$137:$NU$137,BF$194)</f>
        <v>0</v>
      </c>
      <c r="BG198" s="203">
        <f t="shared" si="1782"/>
        <v>1</v>
      </c>
      <c r="BH198" s="203">
        <f t="shared" ref="BH198" si="1885">COUNTIFS($T$135:$NU$135,"&gt;0",$T$136:$NU$136,$S$194,$T$137:$NU$137,BH$194)</f>
        <v>0</v>
      </c>
      <c r="BI198" s="203">
        <f t="shared" si="1784"/>
        <v>1</v>
      </c>
      <c r="BJ198" s="203">
        <f t="shared" ref="BJ198" si="1886">COUNTIFS($T$135:$NU$135,"&gt;0",$T$136:$NU$136,$S$194,$T$137:$NU$137,BJ$194)</f>
        <v>0</v>
      </c>
      <c r="BK198" s="203">
        <f t="shared" si="1786"/>
        <v>1</v>
      </c>
      <c r="BL198" s="203">
        <f t="shared" ref="BL198" si="1887">COUNTIFS($T$135:$NU$135,"&gt;0",$T$136:$NU$136,$S$194,$T$137:$NU$137,BL$194)</f>
        <v>0</v>
      </c>
      <c r="BM198" s="203">
        <f t="shared" si="1788"/>
        <v>1</v>
      </c>
      <c r="BN198" s="203">
        <f t="shared" ref="BN198" si="1888">COUNTIFS($T$135:$NU$135,"&gt;0",$T$136:$NU$136,$S$194,$T$137:$NU$137,BN$194)</f>
        <v>0</v>
      </c>
      <c r="BO198" s="203">
        <f t="shared" si="1790"/>
        <v>1</v>
      </c>
      <c r="BP198" s="203">
        <f t="shared" ref="BP198" si="1889">COUNTIFS($T$135:$NU$135,"&gt;0",$T$136:$NU$136,$S$194,$T$137:$NU$137,BP$194)</f>
        <v>0</v>
      </c>
      <c r="BQ198" s="203">
        <f t="shared" si="1792"/>
        <v>1</v>
      </c>
      <c r="BR198" s="203">
        <f t="shared" ref="BR198" si="1890">COUNTIFS($T$135:$NU$135,"&gt;0",$T$136:$NU$136,$S$194,$T$137:$NU$137,BR$194)</f>
        <v>0</v>
      </c>
      <c r="BS198" s="203">
        <f t="shared" si="1794"/>
        <v>1</v>
      </c>
      <c r="BT198" s="203">
        <f t="shared" ref="BT198" si="1891">COUNTIFS($T$135:$NU$135,"&gt;0",$T$136:$NU$136,$S$194,$T$137:$NU$137,BT$194)</f>
        <v>0</v>
      </c>
      <c r="BU198" s="203">
        <f t="shared" si="1796"/>
        <v>1</v>
      </c>
      <c r="BV198" s="203">
        <f t="shared" ref="BV198" si="1892">COUNTIFS($T$135:$NU$135,"&gt;0",$T$136:$NU$136,$S$194,$T$137:$NU$137,BV$194)</f>
        <v>0</v>
      </c>
      <c r="BW198" s="203">
        <f t="shared" si="1798"/>
        <v>1</v>
      </c>
      <c r="BX198" s="203">
        <f t="shared" ref="BX198" si="1893">COUNTIFS($T$135:$NU$135,"&gt;0",$T$136:$NU$136,$S$194,$T$137:$NU$137,BX$194)</f>
        <v>0</v>
      </c>
      <c r="BY198" s="203">
        <f t="shared" si="1800"/>
        <v>1</v>
      </c>
      <c r="BZ198" s="203">
        <f t="shared" ref="BZ198" si="1894">COUNTIFS($T$135:$NU$135,"&gt;0",$T$136:$NU$136,$S$194,$T$137:$NU$137,BZ$194)</f>
        <v>0</v>
      </c>
      <c r="CA198" s="203">
        <f t="shared" si="1802"/>
        <v>1</v>
      </c>
      <c r="CB198" s="203">
        <f t="shared" ref="CB198" si="1895">COUNTIFS($T$135:$NU$135,"&gt;0",$T$136:$NU$136,$S$194,$T$137:$NU$137,CB$194)</f>
        <v>0</v>
      </c>
      <c r="CC198" s="203">
        <f t="shared" si="1804"/>
        <v>1</v>
      </c>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c r="FF198" s="91"/>
      <c r="FG198" s="91"/>
      <c r="FH198" s="91"/>
      <c r="FI198" s="91"/>
      <c r="FJ198" s="91"/>
      <c r="FK198" s="91"/>
      <c r="FL198" s="91"/>
      <c r="FM198" s="91"/>
      <c r="FN198" s="91"/>
      <c r="FO198" s="91"/>
      <c r="FP198" s="91"/>
      <c r="FQ198" s="91"/>
      <c r="FR198" s="91"/>
      <c r="FS198" s="91"/>
      <c r="FT198" s="91"/>
      <c r="FU198" s="91"/>
      <c r="FV198" s="91"/>
      <c r="FW198" s="91"/>
      <c r="FX198" s="91"/>
      <c r="FY198" s="91"/>
      <c r="FZ198" s="91"/>
      <c r="GA198" s="91"/>
      <c r="GB198" s="91"/>
      <c r="GC198" s="91"/>
      <c r="GD198" s="91"/>
      <c r="GE198" s="91"/>
      <c r="GF198" s="91"/>
      <c r="GG198" s="91"/>
      <c r="GH198" s="91"/>
      <c r="GI198" s="91"/>
      <c r="GJ198" s="91"/>
      <c r="GK198" s="91"/>
      <c r="GL198" s="91"/>
      <c r="GM198" s="91"/>
      <c r="GN198" s="91"/>
      <c r="GO198" s="91"/>
      <c r="GP198" s="91"/>
      <c r="GQ198" s="91"/>
      <c r="GR198" s="91"/>
      <c r="GS198" s="91"/>
      <c r="GT198" s="91"/>
      <c r="GU198" s="91"/>
      <c r="GV198" s="91"/>
      <c r="GW198" s="91"/>
      <c r="GX198" s="91"/>
      <c r="GY198" s="91"/>
      <c r="GZ198" s="91"/>
      <c r="HA198" s="91"/>
      <c r="HB198" s="91"/>
      <c r="HC198" s="91"/>
      <c r="HD198" s="91"/>
      <c r="HE198" s="91"/>
      <c r="HF198" s="91"/>
      <c r="HG198" s="91"/>
      <c r="HH198" s="91"/>
      <c r="HI198" s="91"/>
      <c r="HJ198" s="91"/>
      <c r="HK198" s="91"/>
      <c r="HL198" s="91"/>
      <c r="HM198" s="91"/>
      <c r="HN198" s="91"/>
      <c r="HO198" s="91"/>
      <c r="HP198" s="91"/>
      <c r="HQ198" s="91"/>
      <c r="HR198" s="91"/>
      <c r="HS198" s="91"/>
      <c r="HT198" s="91"/>
      <c r="HU198" s="91"/>
      <c r="HV198" s="91"/>
      <c r="HW198" s="91"/>
      <c r="HX198" s="91"/>
      <c r="HY198" s="91"/>
      <c r="HZ198" s="91"/>
      <c r="IA198" s="91"/>
      <c r="IB198" s="91"/>
      <c r="IC198" s="91"/>
      <c r="ID198" s="91"/>
      <c r="IE198" s="91"/>
      <c r="IF198" s="91"/>
      <c r="IG198" s="91"/>
      <c r="IH198" s="91"/>
      <c r="II198" s="91"/>
      <c r="IJ198" s="91"/>
      <c r="IK198" s="91"/>
      <c r="IL198" s="91"/>
      <c r="IM198" s="91"/>
      <c r="IN198" s="91"/>
      <c r="IO198" s="91"/>
      <c r="IP198" s="91"/>
      <c r="IQ198" s="91"/>
      <c r="IR198" s="91"/>
      <c r="IS198" s="91"/>
      <c r="IT198" s="91"/>
      <c r="IU198" s="91"/>
      <c r="IV198" s="91"/>
      <c r="IW198" s="91"/>
      <c r="IX198" s="91"/>
      <c r="IY198" s="91"/>
      <c r="IZ198" s="91"/>
      <c r="JA198" s="91"/>
      <c r="JB198" s="91"/>
      <c r="JC198" s="91"/>
      <c r="JD198" s="91"/>
      <c r="JE198" s="91"/>
      <c r="JF198" s="91"/>
      <c r="JG198" s="91"/>
      <c r="JH198" s="91"/>
      <c r="JI198" s="91"/>
      <c r="JJ198" s="91"/>
      <c r="JK198" s="91"/>
      <c r="JL198" s="91"/>
      <c r="JM198" s="91"/>
      <c r="JN198" s="91"/>
      <c r="JO198" s="91"/>
      <c r="JP198" s="91"/>
      <c r="JQ198" s="91"/>
      <c r="JR198" s="91"/>
      <c r="JS198" s="91"/>
      <c r="JT198" s="91"/>
      <c r="JU198" s="91"/>
      <c r="JV198" s="91"/>
      <c r="JW198" s="91"/>
      <c r="JX198" s="91"/>
      <c r="JY198" s="91"/>
      <c r="JZ198" s="91"/>
      <c r="KA198" s="91"/>
      <c r="KB198" s="91"/>
      <c r="KC198" s="91"/>
      <c r="KD198" s="91"/>
      <c r="KE198" s="91"/>
      <c r="KF198" s="91"/>
      <c r="KG198" s="91"/>
      <c r="KH198" s="91"/>
      <c r="KI198" s="91"/>
      <c r="KJ198" s="91"/>
      <c r="KK198" s="91"/>
      <c r="KL198" s="91"/>
      <c r="KM198" s="91"/>
      <c r="KN198" s="91"/>
      <c r="KO198" s="91"/>
      <c r="KP198" s="91"/>
      <c r="KQ198" s="91"/>
      <c r="KR198" s="91"/>
      <c r="KS198" s="91"/>
      <c r="KT198" s="91"/>
      <c r="KU198" s="91"/>
      <c r="KV198" s="91"/>
      <c r="KW198" s="91"/>
      <c r="KX198" s="91"/>
      <c r="KY198" s="91"/>
      <c r="KZ198" s="91"/>
      <c r="LA198" s="91"/>
      <c r="LB198" s="91"/>
      <c r="LC198" s="91"/>
      <c r="LD198" s="91"/>
      <c r="LE198" s="91"/>
      <c r="LF198" s="91"/>
      <c r="LG198" s="91"/>
      <c r="LH198" s="91"/>
      <c r="LI198" s="91"/>
      <c r="LJ198" s="91"/>
      <c r="LK198" s="91"/>
      <c r="LL198" s="91"/>
      <c r="LM198" s="91"/>
      <c r="LN198" s="91"/>
      <c r="LO198" s="91"/>
      <c r="LP198" s="91"/>
      <c r="LQ198" s="91"/>
      <c r="LR198" s="91"/>
      <c r="LS198" s="91"/>
      <c r="LT198" s="91"/>
      <c r="LU198" s="91"/>
      <c r="LV198" s="91"/>
      <c r="LW198" s="91"/>
      <c r="LX198" s="91"/>
      <c r="LY198" s="91"/>
      <c r="LZ198" s="91"/>
      <c r="MA198" s="91"/>
      <c r="MB198" s="91"/>
      <c r="MC198" s="91"/>
      <c r="MD198" s="91"/>
      <c r="ME198" s="91"/>
      <c r="MF198" s="91"/>
      <c r="MG198" s="91"/>
      <c r="MH198" s="91"/>
      <c r="MI198" s="91"/>
      <c r="MJ198" s="91"/>
      <c r="MK198" s="91"/>
      <c r="ML198" s="91"/>
      <c r="MM198" s="91"/>
      <c r="MN198" s="91"/>
      <c r="MO198" s="91"/>
      <c r="MP198" s="91"/>
      <c r="MQ198" s="91"/>
      <c r="MR198" s="91"/>
      <c r="MS198" s="91"/>
      <c r="MT198" s="91"/>
      <c r="MU198" s="91"/>
      <c r="MV198" s="91"/>
      <c r="MW198" s="91"/>
      <c r="MX198" s="91"/>
      <c r="MY198" s="91"/>
      <c r="MZ198" s="91"/>
      <c r="NA198" s="91"/>
      <c r="NB198" s="91"/>
      <c r="NC198" s="91"/>
      <c r="ND198" s="91"/>
      <c r="NE198" s="91"/>
      <c r="NF198" s="91"/>
      <c r="NG198" s="91"/>
      <c r="NH198" s="91"/>
      <c r="NI198" s="91"/>
      <c r="NJ198" s="91"/>
      <c r="NK198" s="91"/>
      <c r="NL198" s="91"/>
      <c r="NM198" s="91"/>
      <c r="NN198" s="91"/>
      <c r="NO198" s="91"/>
      <c r="NP198" s="91"/>
      <c r="NQ198" s="91"/>
      <c r="NR198" s="91"/>
      <c r="NS198" s="91"/>
      <c r="NT198" s="91"/>
      <c r="NU198" s="91"/>
    </row>
    <row r="199" spans="13:385" s="7" customFormat="1" ht="12.95" customHeight="1" x14ac:dyDescent="0.2">
      <c r="M199" s="91"/>
      <c r="N199" s="91"/>
      <c r="O199" s="91"/>
      <c r="P199" s="91"/>
      <c r="Q199" s="91"/>
      <c r="R199" s="6"/>
      <c r="S199" s="172" t="s">
        <v>70</v>
      </c>
      <c r="T199" s="203">
        <f>COUNTIFS($T$141:$NU$141,"&gt;0",$T$142:$NU$142,$S$194,$T$143:$NU$143,T$194)</f>
        <v>0</v>
      </c>
      <c r="U199" s="203">
        <f t="shared" si="1805"/>
        <v>1</v>
      </c>
      <c r="V199" s="203">
        <f t="shared" ref="V199" si="1896">COUNTIFS($T$141:$NU$141,"&gt;0",$T$142:$NU$142,$S$194,$T$143:$NU$143,V$194)</f>
        <v>0</v>
      </c>
      <c r="W199" s="203">
        <f t="shared" si="1746"/>
        <v>1</v>
      </c>
      <c r="X199" s="203">
        <f t="shared" ref="X199" si="1897">COUNTIFS($T$141:$NU$141,"&gt;0",$T$142:$NU$142,$S$194,$T$143:$NU$143,X$194)</f>
        <v>0</v>
      </c>
      <c r="Y199" s="203">
        <f t="shared" si="1748"/>
        <v>1</v>
      </c>
      <c r="Z199" s="203">
        <f t="shared" ref="Z199" si="1898">COUNTIFS($T$141:$NU$141,"&gt;0",$T$142:$NU$142,$S$194,$T$143:$NU$143,Z$194)</f>
        <v>0</v>
      </c>
      <c r="AA199" s="203">
        <f t="shared" si="1750"/>
        <v>1</v>
      </c>
      <c r="AB199" s="203">
        <f t="shared" ref="AB199" si="1899">COUNTIFS($T$141:$NU$141,"&gt;0",$T$142:$NU$142,$S$194,$T$143:$NU$143,AB$194)</f>
        <v>0</v>
      </c>
      <c r="AC199" s="203">
        <f t="shared" si="1752"/>
        <v>1</v>
      </c>
      <c r="AD199" s="203">
        <f t="shared" ref="AD199" si="1900">COUNTIFS($T$141:$NU$141,"&gt;0",$T$142:$NU$142,$S$194,$T$143:$NU$143,AD$194)</f>
        <v>0</v>
      </c>
      <c r="AE199" s="203">
        <f t="shared" si="1754"/>
        <v>1</v>
      </c>
      <c r="AF199" s="203">
        <f t="shared" ref="AF199" si="1901">COUNTIFS($T$141:$NU$141,"&gt;0",$T$142:$NU$142,$S$194,$T$143:$NU$143,AF$194)</f>
        <v>0</v>
      </c>
      <c r="AG199" s="203">
        <f t="shared" si="1756"/>
        <v>1</v>
      </c>
      <c r="AH199" s="203">
        <f t="shared" ref="AH199" si="1902">COUNTIFS($T$141:$NU$141,"&gt;0",$T$142:$NU$142,$S$194,$T$143:$NU$143,AH$194)</f>
        <v>0</v>
      </c>
      <c r="AI199" s="203">
        <f t="shared" si="1758"/>
        <v>1</v>
      </c>
      <c r="AJ199" s="203">
        <f t="shared" ref="AJ199" si="1903">COUNTIFS($T$141:$NU$141,"&gt;0",$T$142:$NU$142,$S$194,$T$143:$NU$143,AJ$194)</f>
        <v>0</v>
      </c>
      <c r="AK199" s="203">
        <f t="shared" si="1760"/>
        <v>1</v>
      </c>
      <c r="AL199" s="203">
        <f t="shared" ref="AL199" si="1904">COUNTIFS($T$141:$NU$141,"&gt;0",$T$142:$NU$142,$S$194,$T$143:$NU$143,AL$194)</f>
        <v>0</v>
      </c>
      <c r="AM199" s="203">
        <f t="shared" si="1762"/>
        <v>1</v>
      </c>
      <c r="AN199" s="203">
        <f t="shared" ref="AN199" si="1905">COUNTIFS($T$141:$NU$141,"&gt;0",$T$142:$NU$142,$S$194,$T$143:$NU$143,AN$194)</f>
        <v>0</v>
      </c>
      <c r="AO199" s="203">
        <f t="shared" si="1764"/>
        <v>1</v>
      </c>
      <c r="AP199" s="203">
        <f t="shared" ref="AP199" si="1906">COUNTIFS($T$141:$NU$141,"&gt;0",$T$142:$NU$142,$S$194,$T$143:$NU$143,AP$194)</f>
        <v>0</v>
      </c>
      <c r="AQ199" s="203">
        <f t="shared" si="1766"/>
        <v>1</v>
      </c>
      <c r="AR199" s="203">
        <f t="shared" ref="AR199" si="1907">COUNTIFS($T$141:$NU$141,"&gt;0",$T$142:$NU$142,$S$194,$T$143:$NU$143,AR$194)</f>
        <v>0</v>
      </c>
      <c r="AS199" s="203">
        <f t="shared" si="1768"/>
        <v>1</v>
      </c>
      <c r="AT199" s="203">
        <f t="shared" ref="AT199" si="1908">COUNTIFS($T$141:$NU$141,"&gt;0",$T$142:$NU$142,$S$194,$T$143:$NU$143,AT$194)</f>
        <v>0</v>
      </c>
      <c r="AU199" s="203">
        <f t="shared" si="1770"/>
        <v>1</v>
      </c>
      <c r="AV199" s="203">
        <f t="shared" ref="AV199" si="1909">COUNTIFS($T$141:$NU$141,"&gt;0",$T$142:$NU$142,$S$194,$T$143:$NU$143,AV$194)</f>
        <v>0</v>
      </c>
      <c r="AW199" s="203">
        <f t="shared" si="1772"/>
        <v>1</v>
      </c>
      <c r="AX199" s="203">
        <f t="shared" ref="AX199" si="1910">COUNTIFS($T$141:$NU$141,"&gt;0",$T$142:$NU$142,$S$194,$T$143:$NU$143,AX$194)</f>
        <v>0</v>
      </c>
      <c r="AY199" s="203">
        <f t="shared" si="1774"/>
        <v>1</v>
      </c>
      <c r="AZ199" s="203">
        <f t="shared" ref="AZ199" si="1911">COUNTIFS($T$141:$NU$141,"&gt;0",$T$142:$NU$142,$S$194,$T$143:$NU$143,AZ$194)</f>
        <v>0</v>
      </c>
      <c r="BA199" s="203">
        <f t="shared" si="1776"/>
        <v>1</v>
      </c>
      <c r="BB199" s="203">
        <f t="shared" ref="BB199" si="1912">COUNTIFS($T$141:$NU$141,"&gt;0",$T$142:$NU$142,$S$194,$T$143:$NU$143,BB$194)</f>
        <v>0</v>
      </c>
      <c r="BC199" s="203">
        <f t="shared" si="1778"/>
        <v>1</v>
      </c>
      <c r="BD199" s="203">
        <f t="shared" ref="BD199" si="1913">COUNTIFS($T$141:$NU$141,"&gt;0",$T$142:$NU$142,$S$194,$T$143:$NU$143,BD$194)</f>
        <v>0</v>
      </c>
      <c r="BE199" s="203">
        <f t="shared" si="1780"/>
        <v>1</v>
      </c>
      <c r="BF199" s="203">
        <f t="shared" ref="BF199" si="1914">COUNTIFS($T$141:$NU$141,"&gt;0",$T$142:$NU$142,$S$194,$T$143:$NU$143,BF$194)</f>
        <v>0</v>
      </c>
      <c r="BG199" s="203">
        <f t="shared" si="1782"/>
        <v>1</v>
      </c>
      <c r="BH199" s="203">
        <f t="shared" ref="BH199" si="1915">COUNTIFS($T$141:$NU$141,"&gt;0",$T$142:$NU$142,$S$194,$T$143:$NU$143,BH$194)</f>
        <v>0</v>
      </c>
      <c r="BI199" s="203">
        <f t="shared" si="1784"/>
        <v>1</v>
      </c>
      <c r="BJ199" s="203">
        <f t="shared" ref="BJ199" si="1916">COUNTIFS($T$141:$NU$141,"&gt;0",$T$142:$NU$142,$S$194,$T$143:$NU$143,BJ$194)</f>
        <v>0</v>
      </c>
      <c r="BK199" s="203">
        <f t="shared" si="1786"/>
        <v>1</v>
      </c>
      <c r="BL199" s="203">
        <f t="shared" ref="BL199" si="1917">COUNTIFS($T$141:$NU$141,"&gt;0",$T$142:$NU$142,$S$194,$T$143:$NU$143,BL$194)</f>
        <v>0</v>
      </c>
      <c r="BM199" s="203">
        <f t="shared" si="1788"/>
        <v>1</v>
      </c>
      <c r="BN199" s="203">
        <f t="shared" ref="BN199" si="1918">COUNTIFS($T$141:$NU$141,"&gt;0",$T$142:$NU$142,$S$194,$T$143:$NU$143,BN$194)</f>
        <v>0</v>
      </c>
      <c r="BO199" s="203">
        <f t="shared" si="1790"/>
        <v>1</v>
      </c>
      <c r="BP199" s="203">
        <f t="shared" ref="BP199" si="1919">COUNTIFS($T$141:$NU$141,"&gt;0",$T$142:$NU$142,$S$194,$T$143:$NU$143,BP$194)</f>
        <v>0</v>
      </c>
      <c r="BQ199" s="203">
        <f t="shared" si="1792"/>
        <v>1</v>
      </c>
      <c r="BR199" s="203">
        <f t="shared" ref="BR199" si="1920">COUNTIFS($T$141:$NU$141,"&gt;0",$T$142:$NU$142,$S$194,$T$143:$NU$143,BR$194)</f>
        <v>0</v>
      </c>
      <c r="BS199" s="203">
        <f t="shared" si="1794"/>
        <v>1</v>
      </c>
      <c r="BT199" s="203">
        <f t="shared" ref="BT199" si="1921">COUNTIFS($T$141:$NU$141,"&gt;0",$T$142:$NU$142,$S$194,$T$143:$NU$143,BT$194)</f>
        <v>0</v>
      </c>
      <c r="BU199" s="203">
        <f t="shared" si="1796"/>
        <v>1</v>
      </c>
      <c r="BV199" s="203">
        <f t="shared" ref="BV199" si="1922">COUNTIFS($T$141:$NU$141,"&gt;0",$T$142:$NU$142,$S$194,$T$143:$NU$143,BV$194)</f>
        <v>0</v>
      </c>
      <c r="BW199" s="203">
        <f t="shared" si="1798"/>
        <v>1</v>
      </c>
      <c r="BX199" s="203">
        <f t="shared" ref="BX199" si="1923">COUNTIFS($T$141:$NU$141,"&gt;0",$T$142:$NU$142,$S$194,$T$143:$NU$143,BX$194)</f>
        <v>0</v>
      </c>
      <c r="BY199" s="203">
        <f t="shared" si="1800"/>
        <v>1</v>
      </c>
      <c r="BZ199" s="203">
        <f t="shared" ref="BZ199" si="1924">COUNTIFS($T$141:$NU$141,"&gt;0",$T$142:$NU$142,$S$194,$T$143:$NU$143,BZ$194)</f>
        <v>0</v>
      </c>
      <c r="CA199" s="203">
        <f t="shared" si="1802"/>
        <v>1</v>
      </c>
      <c r="CB199" s="203">
        <f t="shared" ref="CB199" si="1925">COUNTIFS($T$141:$NU$141,"&gt;0",$T$142:$NU$142,$S$194,$T$143:$NU$143,CB$194)</f>
        <v>0</v>
      </c>
      <c r="CC199" s="203">
        <f t="shared" si="1804"/>
        <v>1</v>
      </c>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c r="ET199" s="91"/>
      <c r="EU199" s="91"/>
      <c r="EV199" s="91"/>
      <c r="EW199" s="91"/>
      <c r="EX199" s="91"/>
      <c r="EY199" s="91"/>
      <c r="EZ199" s="91"/>
      <c r="FA199" s="91"/>
      <c r="FB199" s="91"/>
      <c r="FC199" s="91"/>
      <c r="FD199" s="91"/>
      <c r="FE199" s="91"/>
      <c r="FF199" s="91"/>
      <c r="FG199" s="91"/>
      <c r="FH199" s="91"/>
      <c r="FI199" s="91"/>
      <c r="FJ199" s="91"/>
      <c r="FK199" s="91"/>
      <c r="FL199" s="91"/>
      <c r="FM199" s="91"/>
      <c r="FN199" s="91"/>
      <c r="FO199" s="91"/>
      <c r="FP199" s="91"/>
      <c r="FQ199" s="91"/>
      <c r="FR199" s="91"/>
      <c r="FS199" s="91"/>
      <c r="FT199" s="91"/>
      <c r="FU199" s="91"/>
      <c r="FV199" s="91"/>
      <c r="FW199" s="91"/>
      <c r="FX199" s="91"/>
      <c r="FY199" s="91"/>
      <c r="FZ199" s="91"/>
      <c r="GA199" s="91"/>
      <c r="GB199" s="91"/>
      <c r="GC199" s="91"/>
      <c r="GD199" s="91"/>
      <c r="GE199" s="91"/>
      <c r="GF199" s="91"/>
      <c r="GG199" s="91"/>
      <c r="GH199" s="91"/>
      <c r="GI199" s="91"/>
      <c r="GJ199" s="91"/>
      <c r="GK199" s="91"/>
      <c r="GL199" s="91"/>
      <c r="GM199" s="91"/>
      <c r="GN199" s="91"/>
      <c r="GO199" s="91"/>
      <c r="GP199" s="91"/>
      <c r="GQ199" s="91"/>
      <c r="GR199" s="91"/>
      <c r="GS199" s="91"/>
      <c r="GT199" s="91"/>
      <c r="GU199" s="91"/>
      <c r="GV199" s="91"/>
      <c r="GW199" s="91"/>
      <c r="GX199" s="91"/>
      <c r="GY199" s="91"/>
      <c r="GZ199" s="91"/>
      <c r="HA199" s="91"/>
      <c r="HB199" s="91"/>
      <c r="HC199" s="91"/>
      <c r="HD199" s="91"/>
      <c r="HE199" s="91"/>
      <c r="HF199" s="91"/>
      <c r="HG199" s="91"/>
      <c r="HH199" s="91"/>
      <c r="HI199" s="91"/>
      <c r="HJ199" s="91"/>
      <c r="HK199" s="91"/>
      <c r="HL199" s="91"/>
      <c r="HM199" s="91"/>
      <c r="HN199" s="91"/>
      <c r="HO199" s="91"/>
      <c r="HP199" s="91"/>
      <c r="HQ199" s="91"/>
      <c r="HR199" s="91"/>
      <c r="HS199" s="91"/>
      <c r="HT199" s="91"/>
      <c r="HU199" s="91"/>
      <c r="HV199" s="91"/>
      <c r="HW199" s="91"/>
      <c r="HX199" s="91"/>
      <c r="HY199" s="91"/>
      <c r="HZ199" s="91"/>
      <c r="IA199" s="91"/>
      <c r="IB199" s="91"/>
      <c r="IC199" s="91"/>
      <c r="ID199" s="91"/>
      <c r="IE199" s="91"/>
      <c r="IF199" s="91"/>
      <c r="IG199" s="91"/>
      <c r="IH199" s="91"/>
      <c r="II199" s="91"/>
      <c r="IJ199" s="91"/>
      <c r="IK199" s="91"/>
      <c r="IL199" s="91"/>
      <c r="IM199" s="91"/>
      <c r="IN199" s="91"/>
      <c r="IO199" s="91"/>
      <c r="IP199" s="91"/>
      <c r="IQ199" s="91"/>
      <c r="IR199" s="91"/>
      <c r="IS199" s="91"/>
      <c r="IT199" s="91"/>
      <c r="IU199" s="91"/>
      <c r="IV199" s="91"/>
      <c r="IW199" s="91"/>
      <c r="IX199" s="91"/>
      <c r="IY199" s="91"/>
      <c r="IZ199" s="91"/>
      <c r="JA199" s="91"/>
      <c r="JB199" s="91"/>
      <c r="JC199" s="91"/>
      <c r="JD199" s="91"/>
      <c r="JE199" s="91"/>
      <c r="JF199" s="91"/>
      <c r="JG199" s="91"/>
      <c r="JH199" s="91"/>
      <c r="JI199" s="91"/>
      <c r="JJ199" s="91"/>
      <c r="JK199" s="91"/>
      <c r="JL199" s="91"/>
      <c r="JM199" s="91"/>
      <c r="JN199" s="91"/>
      <c r="JO199" s="91"/>
      <c r="JP199" s="91"/>
      <c r="JQ199" s="91"/>
      <c r="JR199" s="91"/>
      <c r="JS199" s="91"/>
      <c r="JT199" s="91"/>
      <c r="JU199" s="91"/>
      <c r="JV199" s="91"/>
      <c r="JW199" s="91"/>
      <c r="JX199" s="91"/>
      <c r="JY199" s="91"/>
      <c r="JZ199" s="91"/>
      <c r="KA199" s="91"/>
      <c r="KB199" s="91"/>
      <c r="KC199" s="91"/>
      <c r="KD199" s="91"/>
      <c r="KE199" s="91"/>
      <c r="KF199" s="91"/>
      <c r="KG199" s="91"/>
      <c r="KH199" s="91"/>
      <c r="KI199" s="91"/>
      <c r="KJ199" s="91"/>
      <c r="KK199" s="91"/>
      <c r="KL199" s="91"/>
      <c r="KM199" s="91"/>
      <c r="KN199" s="91"/>
      <c r="KO199" s="91"/>
      <c r="KP199" s="91"/>
      <c r="KQ199" s="91"/>
      <c r="KR199" s="91"/>
      <c r="KS199" s="91"/>
      <c r="KT199" s="91"/>
      <c r="KU199" s="91"/>
      <c r="KV199" s="91"/>
      <c r="KW199" s="91"/>
      <c r="KX199" s="91"/>
      <c r="KY199" s="91"/>
      <c r="KZ199" s="91"/>
      <c r="LA199" s="91"/>
      <c r="LB199" s="91"/>
      <c r="LC199" s="91"/>
      <c r="LD199" s="91"/>
      <c r="LE199" s="91"/>
      <c r="LF199" s="91"/>
      <c r="LG199" s="91"/>
      <c r="LH199" s="91"/>
      <c r="LI199" s="91"/>
      <c r="LJ199" s="91"/>
      <c r="LK199" s="91"/>
      <c r="LL199" s="91"/>
      <c r="LM199" s="91"/>
      <c r="LN199" s="91"/>
      <c r="LO199" s="91"/>
      <c r="LP199" s="91"/>
      <c r="LQ199" s="91"/>
      <c r="LR199" s="91"/>
      <c r="LS199" s="91"/>
      <c r="LT199" s="91"/>
      <c r="LU199" s="91"/>
      <c r="LV199" s="91"/>
      <c r="LW199" s="91"/>
      <c r="LX199" s="91"/>
      <c r="LY199" s="91"/>
      <c r="LZ199" s="91"/>
      <c r="MA199" s="91"/>
      <c r="MB199" s="91"/>
      <c r="MC199" s="91"/>
      <c r="MD199" s="91"/>
      <c r="ME199" s="91"/>
      <c r="MF199" s="91"/>
      <c r="MG199" s="91"/>
      <c r="MH199" s="91"/>
      <c r="MI199" s="91"/>
      <c r="MJ199" s="91"/>
      <c r="MK199" s="91"/>
      <c r="ML199" s="91"/>
      <c r="MM199" s="91"/>
      <c r="MN199" s="91"/>
      <c r="MO199" s="91"/>
      <c r="MP199" s="91"/>
      <c r="MQ199" s="91"/>
      <c r="MR199" s="91"/>
      <c r="MS199" s="91"/>
      <c r="MT199" s="91"/>
      <c r="MU199" s="91"/>
      <c r="MV199" s="91"/>
      <c r="MW199" s="91"/>
      <c r="MX199" s="91"/>
      <c r="MY199" s="91"/>
      <c r="MZ199" s="91"/>
      <c r="NA199" s="91"/>
      <c r="NB199" s="91"/>
      <c r="NC199" s="91"/>
      <c r="ND199" s="91"/>
      <c r="NE199" s="91"/>
      <c r="NF199" s="91"/>
      <c r="NG199" s="91"/>
      <c r="NH199" s="91"/>
      <c r="NI199" s="91"/>
      <c r="NJ199" s="91"/>
      <c r="NK199" s="91"/>
      <c r="NL199" s="91"/>
      <c r="NM199" s="91"/>
      <c r="NN199" s="91"/>
      <c r="NO199" s="91"/>
      <c r="NP199" s="91"/>
      <c r="NQ199" s="91"/>
      <c r="NR199" s="91"/>
      <c r="NS199" s="91"/>
      <c r="NT199" s="91"/>
      <c r="NU199" s="91"/>
    </row>
    <row r="200" spans="13:385" s="7" customFormat="1" ht="12.95" customHeight="1" x14ac:dyDescent="0.2">
      <c r="M200" s="91"/>
      <c r="N200" s="91"/>
      <c r="O200" s="91"/>
      <c r="P200" s="91"/>
      <c r="Q200" s="91"/>
      <c r="R200" s="6"/>
      <c r="S200" s="6"/>
      <c r="T200" s="6">
        <f>IF(SUM(T195:T199)&gt;0,1,0)</f>
        <v>0</v>
      </c>
      <c r="U200" s="6"/>
      <c r="V200" s="6">
        <f t="shared" ref="V200" si="1926">IF(SUM(V195:V199)&gt;0,1,0)</f>
        <v>0</v>
      </c>
      <c r="W200" s="6"/>
      <c r="X200" s="6">
        <f t="shared" ref="X200" si="1927">IF(SUM(X195:X199)&gt;0,1,0)</f>
        <v>0</v>
      </c>
      <c r="Y200" s="6"/>
      <c r="Z200" s="6">
        <f t="shared" ref="Z200" si="1928">IF(SUM(Z195:Z199)&gt;0,1,0)</f>
        <v>0</v>
      </c>
      <c r="AA200" s="6"/>
      <c r="AB200" s="6">
        <f t="shared" ref="AB200" si="1929">IF(SUM(AB195:AB199)&gt;0,1,0)</f>
        <v>0</v>
      </c>
      <c r="AC200" s="6"/>
      <c r="AD200" s="6">
        <f t="shared" ref="AD200" si="1930">IF(SUM(AD195:AD199)&gt;0,1,0)</f>
        <v>0</v>
      </c>
      <c r="AE200" s="6"/>
      <c r="AF200" s="6">
        <f t="shared" ref="AF200" si="1931">IF(SUM(AF195:AF199)&gt;0,1,0)</f>
        <v>0</v>
      </c>
      <c r="AG200" s="6"/>
      <c r="AH200" s="6">
        <f t="shared" ref="AH200" si="1932">IF(SUM(AH195:AH199)&gt;0,1,0)</f>
        <v>0</v>
      </c>
      <c r="AI200" s="6"/>
      <c r="AJ200" s="6">
        <f t="shared" ref="AJ200" si="1933">IF(SUM(AJ195:AJ199)&gt;0,1,0)</f>
        <v>0</v>
      </c>
      <c r="AK200" s="6"/>
      <c r="AL200" s="6">
        <f t="shared" ref="AL200" si="1934">IF(SUM(AL195:AL199)&gt;0,1,0)</f>
        <v>0</v>
      </c>
      <c r="AM200" s="6"/>
      <c r="AN200" s="6">
        <f t="shared" ref="AN200" si="1935">IF(SUM(AN195:AN199)&gt;0,1,0)</f>
        <v>0</v>
      </c>
      <c r="AO200" s="6"/>
      <c r="AP200" s="6">
        <f t="shared" ref="AP200" si="1936">IF(SUM(AP195:AP199)&gt;0,1,0)</f>
        <v>0</v>
      </c>
      <c r="AQ200" s="6"/>
      <c r="AR200" s="6">
        <f t="shared" ref="AR200" si="1937">IF(SUM(AR195:AR199)&gt;0,1,0)</f>
        <v>0</v>
      </c>
      <c r="AS200" s="6"/>
      <c r="AT200" s="6">
        <f t="shared" ref="AT200" si="1938">IF(SUM(AT195:AT199)&gt;0,1,0)</f>
        <v>0</v>
      </c>
      <c r="AU200" s="6"/>
      <c r="AV200" s="6">
        <f t="shared" ref="AV200" si="1939">IF(SUM(AV195:AV199)&gt;0,1,0)</f>
        <v>0</v>
      </c>
      <c r="AW200" s="6"/>
      <c r="AX200" s="6">
        <f t="shared" ref="AX200" si="1940">IF(SUM(AX195:AX199)&gt;0,1,0)</f>
        <v>0</v>
      </c>
      <c r="AY200" s="6"/>
      <c r="AZ200" s="6">
        <f t="shared" ref="AZ200" si="1941">IF(SUM(AZ195:AZ199)&gt;0,1,0)</f>
        <v>0</v>
      </c>
      <c r="BA200" s="6"/>
      <c r="BB200" s="6">
        <f t="shared" ref="BB200" si="1942">IF(SUM(BB195:BB199)&gt;0,1,0)</f>
        <v>0</v>
      </c>
      <c r="BC200" s="6"/>
      <c r="BD200" s="6">
        <f t="shared" ref="BD200" si="1943">IF(SUM(BD195:BD199)&gt;0,1,0)</f>
        <v>0</v>
      </c>
      <c r="BE200" s="6"/>
      <c r="BF200" s="6">
        <f t="shared" ref="BF200" si="1944">IF(SUM(BF195:BF199)&gt;0,1,0)</f>
        <v>0</v>
      </c>
      <c r="BG200" s="6"/>
      <c r="BH200" s="6">
        <f t="shared" ref="BH200" si="1945">IF(SUM(BH195:BH199)&gt;0,1,0)</f>
        <v>0</v>
      </c>
      <c r="BI200" s="6"/>
      <c r="BJ200" s="6">
        <f t="shared" ref="BJ200" si="1946">IF(SUM(BJ195:BJ199)&gt;0,1,0)</f>
        <v>0</v>
      </c>
      <c r="BK200" s="6"/>
      <c r="BL200" s="6">
        <f t="shared" ref="BL200" si="1947">IF(SUM(BL195:BL199)&gt;0,1,0)</f>
        <v>0</v>
      </c>
      <c r="BM200" s="6"/>
      <c r="BN200" s="6">
        <f t="shared" ref="BN200" si="1948">IF(SUM(BN195:BN199)&gt;0,1,0)</f>
        <v>0</v>
      </c>
      <c r="BO200" s="6"/>
      <c r="BP200" s="6">
        <f t="shared" ref="BP200" si="1949">IF(SUM(BP195:BP199)&gt;0,1,0)</f>
        <v>0</v>
      </c>
      <c r="BQ200" s="6"/>
      <c r="BR200" s="6">
        <f t="shared" ref="BR200" si="1950">IF(SUM(BR195:BR199)&gt;0,1,0)</f>
        <v>0</v>
      </c>
      <c r="BS200" s="6"/>
      <c r="BT200" s="6">
        <f t="shared" ref="BT200" si="1951">IF(SUM(BT195:BT199)&gt;0,1,0)</f>
        <v>0</v>
      </c>
      <c r="BU200" s="6"/>
      <c r="BV200" s="6">
        <f t="shared" ref="BV200" si="1952">IF(SUM(BV195:BV199)&gt;0,1,0)</f>
        <v>0</v>
      </c>
      <c r="BW200" s="6"/>
      <c r="BX200" s="6">
        <f t="shared" ref="BX200" si="1953">IF(SUM(BX195:BX199)&gt;0,1,0)</f>
        <v>0</v>
      </c>
      <c r="BY200" s="6"/>
      <c r="BZ200" s="6">
        <f t="shared" ref="BZ200" si="1954">IF(SUM(BZ195:BZ199)&gt;0,1,0)</f>
        <v>0</v>
      </c>
      <c r="CA200" s="6"/>
      <c r="CB200" s="6">
        <f t="shared" ref="CB200" si="1955">IF(SUM(CB195:CB199)&gt;0,1,0)</f>
        <v>0</v>
      </c>
      <c r="CC200" s="6"/>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1"/>
      <c r="DS200" s="91"/>
      <c r="DT200" s="91"/>
      <c r="DU200" s="91"/>
      <c r="DV200" s="91"/>
      <c r="DW200" s="91"/>
      <c r="DX200" s="91"/>
      <c r="DY200" s="91"/>
      <c r="DZ200" s="91"/>
      <c r="EA200" s="91"/>
      <c r="EB200" s="91"/>
      <c r="EC200" s="91"/>
      <c r="ED200" s="91"/>
      <c r="EE200" s="91"/>
      <c r="EF200" s="91"/>
      <c r="EG200" s="91"/>
      <c r="EH200" s="91"/>
      <c r="EI200" s="91"/>
      <c r="EJ200" s="91"/>
      <c r="EK200" s="91"/>
      <c r="EL200" s="91"/>
      <c r="EM200" s="91"/>
      <c r="EN200" s="91"/>
      <c r="EO200" s="91"/>
      <c r="EP200" s="91"/>
      <c r="EQ200" s="91"/>
      <c r="ER200" s="91"/>
      <c r="ES200" s="91"/>
      <c r="ET200" s="91"/>
      <c r="EU200" s="91"/>
      <c r="EV200" s="91"/>
      <c r="EW200" s="91"/>
      <c r="EX200" s="91"/>
      <c r="EY200" s="91"/>
      <c r="EZ200" s="91"/>
      <c r="FA200" s="91"/>
      <c r="FB200" s="91"/>
      <c r="FC200" s="91"/>
      <c r="FD200" s="91"/>
      <c r="FE200" s="91"/>
      <c r="FF200" s="91"/>
      <c r="FG200" s="91"/>
      <c r="FH200" s="91"/>
      <c r="FI200" s="91"/>
      <c r="FJ200" s="91"/>
      <c r="FK200" s="91"/>
      <c r="FL200" s="91"/>
      <c r="FM200" s="91"/>
      <c r="FN200" s="91"/>
      <c r="FO200" s="91"/>
      <c r="FP200" s="91"/>
      <c r="FQ200" s="91"/>
      <c r="FR200" s="91"/>
      <c r="FS200" s="91"/>
      <c r="FT200" s="91"/>
      <c r="FU200" s="91"/>
      <c r="FV200" s="91"/>
      <c r="FW200" s="91"/>
      <c r="FX200" s="91"/>
      <c r="FY200" s="91"/>
      <c r="FZ200" s="91"/>
      <c r="GA200" s="91"/>
      <c r="GB200" s="91"/>
      <c r="GC200" s="91"/>
      <c r="GD200" s="91"/>
      <c r="GE200" s="91"/>
      <c r="GF200" s="91"/>
      <c r="GG200" s="91"/>
      <c r="GH200" s="91"/>
      <c r="GI200" s="91"/>
      <c r="GJ200" s="91"/>
      <c r="GK200" s="91"/>
      <c r="GL200" s="91"/>
      <c r="GM200" s="91"/>
      <c r="GN200" s="91"/>
      <c r="GO200" s="91"/>
      <c r="GP200" s="91"/>
      <c r="GQ200" s="91"/>
      <c r="GR200" s="91"/>
      <c r="GS200" s="91"/>
      <c r="GT200" s="91"/>
      <c r="GU200" s="91"/>
      <c r="GV200" s="91"/>
      <c r="GW200" s="91"/>
      <c r="GX200" s="91"/>
      <c r="GY200" s="91"/>
      <c r="GZ200" s="91"/>
      <c r="HA200" s="91"/>
      <c r="HB200" s="91"/>
      <c r="HC200" s="91"/>
      <c r="HD200" s="91"/>
      <c r="HE200" s="91"/>
      <c r="HF200" s="91"/>
      <c r="HG200" s="91"/>
      <c r="HH200" s="91"/>
      <c r="HI200" s="91"/>
      <c r="HJ200" s="91"/>
      <c r="HK200" s="91"/>
      <c r="HL200" s="91"/>
      <c r="HM200" s="91"/>
      <c r="HN200" s="91"/>
      <c r="HO200" s="91"/>
      <c r="HP200" s="91"/>
      <c r="HQ200" s="91"/>
      <c r="HR200" s="91"/>
      <c r="HS200" s="91"/>
      <c r="HT200" s="91"/>
      <c r="HU200" s="91"/>
      <c r="HV200" s="91"/>
      <c r="HW200" s="91"/>
      <c r="HX200" s="91"/>
      <c r="HY200" s="91"/>
      <c r="HZ200" s="91"/>
      <c r="IA200" s="91"/>
      <c r="IB200" s="91"/>
      <c r="IC200" s="91"/>
      <c r="ID200" s="91"/>
      <c r="IE200" s="91"/>
      <c r="IF200" s="91"/>
      <c r="IG200" s="91"/>
      <c r="IH200" s="91"/>
      <c r="II200" s="91"/>
      <c r="IJ200" s="91"/>
      <c r="IK200" s="91"/>
      <c r="IL200" s="91"/>
      <c r="IM200" s="91"/>
      <c r="IN200" s="91"/>
      <c r="IO200" s="91"/>
      <c r="IP200" s="91"/>
      <c r="IQ200" s="91"/>
      <c r="IR200" s="91"/>
      <c r="IS200" s="91"/>
      <c r="IT200" s="91"/>
      <c r="IU200" s="91"/>
      <c r="IV200" s="91"/>
      <c r="IW200" s="91"/>
      <c r="IX200" s="91"/>
      <c r="IY200" s="91"/>
      <c r="IZ200" s="91"/>
      <c r="JA200" s="91"/>
      <c r="JB200" s="91"/>
      <c r="JC200" s="91"/>
      <c r="JD200" s="91"/>
      <c r="JE200" s="91"/>
      <c r="JF200" s="91"/>
      <c r="JG200" s="91"/>
      <c r="JH200" s="91"/>
      <c r="JI200" s="91"/>
      <c r="JJ200" s="91"/>
      <c r="JK200" s="91"/>
      <c r="JL200" s="91"/>
      <c r="JM200" s="91"/>
      <c r="JN200" s="91"/>
      <c r="JO200" s="91"/>
      <c r="JP200" s="91"/>
      <c r="JQ200" s="91"/>
      <c r="JR200" s="91"/>
      <c r="JS200" s="91"/>
      <c r="JT200" s="91"/>
      <c r="JU200" s="91"/>
      <c r="JV200" s="91"/>
      <c r="JW200" s="91"/>
      <c r="JX200" s="91"/>
      <c r="JY200" s="91"/>
      <c r="JZ200" s="91"/>
      <c r="KA200" s="91"/>
      <c r="KB200" s="91"/>
      <c r="KC200" s="91"/>
      <c r="KD200" s="91"/>
      <c r="KE200" s="91"/>
      <c r="KF200" s="91"/>
      <c r="KG200" s="91"/>
      <c r="KH200" s="91"/>
      <c r="KI200" s="91"/>
      <c r="KJ200" s="91"/>
      <c r="KK200" s="91"/>
      <c r="KL200" s="91"/>
      <c r="KM200" s="91"/>
      <c r="KN200" s="91"/>
      <c r="KO200" s="91"/>
      <c r="KP200" s="91"/>
      <c r="KQ200" s="91"/>
      <c r="KR200" s="91"/>
      <c r="KS200" s="91"/>
      <c r="KT200" s="91"/>
      <c r="KU200" s="91"/>
      <c r="KV200" s="91"/>
      <c r="KW200" s="91"/>
      <c r="KX200" s="91"/>
      <c r="KY200" s="91"/>
      <c r="KZ200" s="91"/>
      <c r="LA200" s="91"/>
      <c r="LB200" s="91"/>
      <c r="LC200" s="91"/>
      <c r="LD200" s="91"/>
      <c r="LE200" s="91"/>
      <c r="LF200" s="91"/>
      <c r="LG200" s="91"/>
      <c r="LH200" s="91"/>
      <c r="LI200" s="91"/>
      <c r="LJ200" s="91"/>
      <c r="LK200" s="91"/>
      <c r="LL200" s="91"/>
      <c r="LM200" s="91"/>
      <c r="LN200" s="91"/>
      <c r="LO200" s="91"/>
      <c r="LP200" s="91"/>
      <c r="LQ200" s="91"/>
      <c r="LR200" s="91"/>
      <c r="LS200" s="91"/>
      <c r="LT200" s="91"/>
      <c r="LU200" s="91"/>
      <c r="LV200" s="91"/>
      <c r="LW200" s="91"/>
      <c r="LX200" s="91"/>
      <c r="LY200" s="91"/>
      <c r="LZ200" s="91"/>
      <c r="MA200" s="91"/>
      <c r="MB200" s="91"/>
      <c r="MC200" s="91"/>
      <c r="MD200" s="91"/>
      <c r="ME200" s="91"/>
      <c r="MF200" s="91"/>
      <c r="MG200" s="91"/>
      <c r="MH200" s="91"/>
      <c r="MI200" s="91"/>
      <c r="MJ200" s="91"/>
      <c r="MK200" s="91"/>
      <c r="ML200" s="91"/>
      <c r="MM200" s="91"/>
      <c r="MN200" s="91"/>
      <c r="MO200" s="91"/>
      <c r="MP200" s="91"/>
      <c r="MQ200" s="91"/>
      <c r="MR200" s="91"/>
      <c r="MS200" s="91"/>
      <c r="MT200" s="91"/>
      <c r="MU200" s="91"/>
      <c r="MV200" s="91"/>
      <c r="MW200" s="91"/>
      <c r="MX200" s="91"/>
      <c r="MY200" s="91"/>
      <c r="MZ200" s="91"/>
      <c r="NA200" s="91"/>
      <c r="NB200" s="91"/>
      <c r="NC200" s="91"/>
      <c r="ND200" s="91"/>
      <c r="NE200" s="91"/>
      <c r="NF200" s="91"/>
      <c r="NG200" s="91"/>
      <c r="NH200" s="91"/>
      <c r="NI200" s="91"/>
      <c r="NJ200" s="91"/>
      <c r="NK200" s="91"/>
      <c r="NL200" s="91"/>
      <c r="NM200" s="91"/>
      <c r="NN200" s="91"/>
      <c r="NO200" s="91"/>
      <c r="NP200" s="91"/>
      <c r="NQ200" s="91"/>
      <c r="NR200" s="91"/>
      <c r="NS200" s="91"/>
      <c r="NT200" s="91"/>
      <c r="NU200" s="91"/>
    </row>
    <row r="201" spans="13:385" s="7" customFormat="1" ht="12.95" customHeight="1" x14ac:dyDescent="0.2">
      <c r="M201" s="91"/>
      <c r="N201" s="91"/>
      <c r="O201" s="91"/>
      <c r="P201" s="91"/>
      <c r="Q201" s="91"/>
      <c r="R201" s="197"/>
      <c r="S201" s="176">
        <v>9</v>
      </c>
      <c r="T201" s="198">
        <v>1</v>
      </c>
      <c r="U201" s="199" t="s">
        <v>108</v>
      </c>
      <c r="V201" s="200">
        <v>2</v>
      </c>
      <c r="W201" s="199" t="s">
        <v>109</v>
      </c>
      <c r="X201" s="200">
        <v>3</v>
      </c>
      <c r="Y201" s="199" t="s">
        <v>110</v>
      </c>
      <c r="Z201" s="200">
        <v>4</v>
      </c>
      <c r="AA201" s="199" t="s">
        <v>111</v>
      </c>
      <c r="AB201" s="200">
        <v>5</v>
      </c>
      <c r="AC201" s="199" t="s">
        <v>112</v>
      </c>
      <c r="AD201" s="200">
        <v>6</v>
      </c>
      <c r="AE201" s="199" t="s">
        <v>113</v>
      </c>
      <c r="AF201" s="200">
        <v>7</v>
      </c>
      <c r="AG201" s="199" t="s">
        <v>114</v>
      </c>
      <c r="AH201" s="200">
        <v>8</v>
      </c>
      <c r="AI201" s="199" t="s">
        <v>115</v>
      </c>
      <c r="AJ201" s="200">
        <v>9</v>
      </c>
      <c r="AK201" s="199" t="s">
        <v>116</v>
      </c>
      <c r="AL201" s="200">
        <v>10</v>
      </c>
      <c r="AM201" s="199" t="s">
        <v>117</v>
      </c>
      <c r="AN201" s="200">
        <v>11</v>
      </c>
      <c r="AO201" s="199" t="s">
        <v>118</v>
      </c>
      <c r="AP201" s="200">
        <v>12</v>
      </c>
      <c r="AQ201" s="199" t="s">
        <v>119</v>
      </c>
      <c r="AR201" s="200">
        <v>13</v>
      </c>
      <c r="AS201" s="199" t="s">
        <v>120</v>
      </c>
      <c r="AT201" s="200">
        <v>14</v>
      </c>
      <c r="AU201" s="199" t="s">
        <v>121</v>
      </c>
      <c r="AV201" s="200">
        <v>15</v>
      </c>
      <c r="AW201" s="199" t="s">
        <v>122</v>
      </c>
      <c r="AX201" s="200">
        <v>16</v>
      </c>
      <c r="AY201" s="199" t="s">
        <v>123</v>
      </c>
      <c r="AZ201" s="200">
        <v>17</v>
      </c>
      <c r="BA201" s="199" t="s">
        <v>124</v>
      </c>
      <c r="BB201" s="200">
        <v>18</v>
      </c>
      <c r="BC201" s="199" t="s">
        <v>125</v>
      </c>
      <c r="BD201" s="200">
        <v>19</v>
      </c>
      <c r="BE201" s="199" t="s">
        <v>126</v>
      </c>
      <c r="BF201" s="200">
        <v>20</v>
      </c>
      <c r="BG201" s="199" t="s">
        <v>127</v>
      </c>
      <c r="BH201" s="200">
        <v>21</v>
      </c>
      <c r="BI201" s="199" t="s">
        <v>128</v>
      </c>
      <c r="BJ201" s="200">
        <v>22</v>
      </c>
      <c r="BK201" s="199" t="s">
        <v>129</v>
      </c>
      <c r="BL201" s="200">
        <v>23</v>
      </c>
      <c r="BM201" s="199" t="s">
        <v>130</v>
      </c>
      <c r="BN201" s="200">
        <v>24</v>
      </c>
      <c r="BO201" s="199" t="s">
        <v>131</v>
      </c>
      <c r="BP201" s="200">
        <v>25</v>
      </c>
      <c r="BQ201" s="199" t="s">
        <v>132</v>
      </c>
      <c r="BR201" s="200">
        <v>26</v>
      </c>
      <c r="BS201" s="199" t="s">
        <v>133</v>
      </c>
      <c r="BT201" s="200">
        <v>27</v>
      </c>
      <c r="BU201" s="199" t="s">
        <v>134</v>
      </c>
      <c r="BV201" s="200">
        <v>28</v>
      </c>
      <c r="BW201" s="199" t="s">
        <v>135</v>
      </c>
      <c r="BX201" s="200">
        <v>29</v>
      </c>
      <c r="BY201" s="199" t="s">
        <v>136</v>
      </c>
      <c r="BZ201" s="200">
        <v>30</v>
      </c>
      <c r="CA201" s="173" t="s">
        <v>137</v>
      </c>
      <c r="CB201" s="167"/>
      <c r="CC201" s="167"/>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c r="DT201" s="91"/>
      <c r="DU201" s="91"/>
      <c r="DV201" s="91"/>
      <c r="DW201" s="91"/>
      <c r="DX201" s="91"/>
      <c r="DY201" s="91"/>
      <c r="DZ201" s="91"/>
      <c r="EA201" s="91"/>
      <c r="EB201" s="91"/>
      <c r="EC201" s="91"/>
      <c r="ED201" s="91"/>
      <c r="EE201" s="91"/>
      <c r="EF201" s="91"/>
      <c r="EG201" s="91"/>
      <c r="EH201" s="91"/>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1"/>
      <c r="FU201" s="91"/>
      <c r="FV201" s="91"/>
      <c r="FW201" s="91"/>
      <c r="FX201" s="91"/>
      <c r="FY201" s="91"/>
      <c r="FZ201" s="91"/>
      <c r="GA201" s="91"/>
      <c r="GB201" s="91"/>
      <c r="GC201" s="91"/>
      <c r="GD201" s="91"/>
      <c r="GE201" s="91"/>
      <c r="GF201" s="91"/>
      <c r="GG201" s="91"/>
      <c r="GH201" s="91"/>
      <c r="GI201" s="91"/>
      <c r="GJ201" s="91"/>
      <c r="GK201" s="91"/>
      <c r="GL201" s="91"/>
      <c r="GM201" s="91"/>
      <c r="GN201" s="91"/>
      <c r="GO201" s="91"/>
      <c r="GP201" s="91"/>
      <c r="GQ201" s="91"/>
      <c r="GR201" s="91"/>
      <c r="GS201" s="91"/>
      <c r="GT201" s="91"/>
      <c r="GU201" s="91"/>
      <c r="GV201" s="91"/>
      <c r="GW201" s="91"/>
      <c r="GX201" s="91"/>
      <c r="GY201" s="91"/>
      <c r="GZ201" s="91"/>
      <c r="HA201" s="91"/>
      <c r="HB201" s="91"/>
      <c r="HC201" s="91"/>
      <c r="HD201" s="91"/>
      <c r="HE201" s="91"/>
      <c r="HF201" s="91"/>
      <c r="HG201" s="91"/>
      <c r="HH201" s="91"/>
      <c r="HI201" s="91"/>
      <c r="HJ201" s="91"/>
      <c r="HK201" s="91"/>
      <c r="HL201" s="91"/>
      <c r="HM201" s="91"/>
      <c r="HN201" s="91"/>
      <c r="HO201" s="91"/>
      <c r="HP201" s="91"/>
      <c r="HQ201" s="91"/>
      <c r="HR201" s="91"/>
      <c r="HS201" s="91"/>
      <c r="HT201" s="91"/>
      <c r="HU201" s="91"/>
      <c r="HV201" s="91"/>
      <c r="HW201" s="91"/>
      <c r="HX201" s="91"/>
      <c r="HY201" s="91"/>
      <c r="HZ201" s="91"/>
      <c r="IA201" s="91"/>
      <c r="IB201" s="91"/>
      <c r="IC201" s="91"/>
      <c r="ID201" s="91"/>
      <c r="IE201" s="91"/>
      <c r="IF201" s="91"/>
      <c r="IG201" s="91"/>
      <c r="IH201" s="91"/>
      <c r="II201" s="91"/>
      <c r="IJ201" s="91"/>
      <c r="IK201" s="91"/>
      <c r="IL201" s="91"/>
      <c r="IM201" s="91"/>
      <c r="IN201" s="91"/>
      <c r="IO201" s="91"/>
      <c r="IP201" s="91"/>
      <c r="IQ201" s="91"/>
      <c r="IR201" s="91"/>
      <c r="IS201" s="91"/>
      <c r="IT201" s="91"/>
      <c r="IU201" s="91"/>
      <c r="IV201" s="91"/>
      <c r="IW201" s="91"/>
      <c r="IX201" s="91"/>
      <c r="IY201" s="91"/>
      <c r="IZ201" s="91"/>
      <c r="JA201" s="91"/>
      <c r="JB201" s="91"/>
      <c r="JC201" s="91"/>
      <c r="JD201" s="91"/>
      <c r="JE201" s="91"/>
      <c r="JF201" s="91"/>
      <c r="JG201" s="91"/>
      <c r="JH201" s="91"/>
      <c r="JI201" s="91"/>
      <c r="JJ201" s="91"/>
      <c r="JK201" s="91"/>
      <c r="JL201" s="91"/>
      <c r="JM201" s="91"/>
      <c r="JN201" s="91"/>
      <c r="JO201" s="91"/>
      <c r="JP201" s="91"/>
      <c r="JQ201" s="91"/>
      <c r="JR201" s="91"/>
      <c r="JS201" s="91"/>
      <c r="JT201" s="91"/>
      <c r="JU201" s="91"/>
      <c r="JV201" s="91"/>
      <c r="JW201" s="91"/>
      <c r="JX201" s="91"/>
      <c r="JY201" s="91"/>
      <c r="JZ201" s="91"/>
      <c r="KA201" s="91"/>
      <c r="KB201" s="91"/>
      <c r="KC201" s="91"/>
      <c r="KD201" s="91"/>
      <c r="KE201" s="91"/>
      <c r="KF201" s="91"/>
      <c r="KG201" s="91"/>
      <c r="KH201" s="91"/>
      <c r="KI201" s="91"/>
      <c r="KJ201" s="91"/>
      <c r="KK201" s="91"/>
      <c r="KL201" s="91"/>
      <c r="KM201" s="91"/>
      <c r="KN201" s="91"/>
      <c r="KO201" s="91"/>
      <c r="KP201" s="91"/>
      <c r="KQ201" s="91"/>
      <c r="KR201" s="91"/>
      <c r="KS201" s="91"/>
      <c r="KT201" s="91"/>
      <c r="KU201" s="91"/>
      <c r="KV201" s="91"/>
      <c r="KW201" s="91"/>
      <c r="KX201" s="91"/>
      <c r="KY201" s="91"/>
      <c r="KZ201" s="91"/>
      <c r="LA201" s="91"/>
      <c r="LB201" s="91"/>
      <c r="LC201" s="91"/>
      <c r="LD201" s="91"/>
      <c r="LE201" s="91"/>
      <c r="LF201" s="91"/>
      <c r="LG201" s="91"/>
      <c r="LH201" s="91"/>
      <c r="LI201" s="91"/>
      <c r="LJ201" s="91"/>
      <c r="LK201" s="91"/>
      <c r="LL201" s="91"/>
      <c r="LM201" s="91"/>
      <c r="LN201" s="91"/>
      <c r="LO201" s="91"/>
      <c r="LP201" s="91"/>
      <c r="LQ201" s="91"/>
      <c r="LR201" s="91"/>
      <c r="LS201" s="91"/>
      <c r="LT201" s="91"/>
      <c r="LU201" s="91"/>
      <c r="LV201" s="91"/>
      <c r="LW201" s="91"/>
      <c r="LX201" s="91"/>
      <c r="LY201" s="91"/>
      <c r="LZ201" s="91"/>
      <c r="MA201" s="91"/>
      <c r="MB201" s="91"/>
      <c r="MC201" s="91"/>
      <c r="MD201" s="91"/>
      <c r="ME201" s="91"/>
      <c r="MF201" s="91"/>
      <c r="MG201" s="91"/>
      <c r="MH201" s="91"/>
      <c r="MI201" s="91"/>
      <c r="MJ201" s="91"/>
      <c r="MK201" s="91"/>
      <c r="ML201" s="91"/>
      <c r="MM201" s="91"/>
      <c r="MN201" s="91"/>
      <c r="MO201" s="91"/>
      <c r="MP201" s="91"/>
      <c r="MQ201" s="91"/>
      <c r="MR201" s="91"/>
      <c r="MS201" s="91"/>
      <c r="MT201" s="91"/>
      <c r="MU201" s="91"/>
      <c r="MV201" s="91"/>
      <c r="MW201" s="91"/>
      <c r="MX201" s="91"/>
      <c r="MY201" s="91"/>
      <c r="MZ201" s="91"/>
      <c r="NA201" s="91"/>
      <c r="NB201" s="91"/>
      <c r="NC201" s="91"/>
      <c r="ND201" s="91"/>
      <c r="NE201" s="91"/>
      <c r="NF201" s="91"/>
      <c r="NG201" s="91"/>
      <c r="NH201" s="91"/>
      <c r="NI201" s="91"/>
      <c r="NJ201" s="91"/>
      <c r="NK201" s="91"/>
      <c r="NL201" s="91"/>
      <c r="NM201" s="91"/>
      <c r="NN201" s="91"/>
      <c r="NO201" s="91"/>
      <c r="NP201" s="91"/>
      <c r="NQ201" s="91"/>
      <c r="NR201" s="91"/>
      <c r="NS201" s="91"/>
      <c r="NT201" s="91"/>
      <c r="NU201" s="91"/>
    </row>
    <row r="202" spans="13:385" s="7" customFormat="1" ht="12.95" customHeight="1" x14ac:dyDescent="0.2">
      <c r="M202" s="91"/>
      <c r="N202" s="91"/>
      <c r="O202" s="91"/>
      <c r="P202" s="91"/>
      <c r="Q202" s="91"/>
      <c r="R202" s="6"/>
      <c r="S202" s="218" t="s">
        <v>32</v>
      </c>
      <c r="T202" s="203">
        <f>COUNTIFS($T$117:$NU$117,"&gt;0",$T$118:$NU$118,$S$201,$T$119:$NU$119,T$201)</f>
        <v>0</v>
      </c>
      <c r="U202" s="203">
        <f>IF(T202=0,1,0)</f>
        <v>1</v>
      </c>
      <c r="V202" s="203">
        <f t="shared" ref="V202" si="1956">COUNTIFS($T$117:$NU$117,"&gt;0",$T$118:$NU$118,$S$201,$T$119:$NU$119,V$201)</f>
        <v>0</v>
      </c>
      <c r="W202" s="203">
        <f t="shared" ref="W202:W206" si="1957">IF(V202=0,1,0)</f>
        <v>1</v>
      </c>
      <c r="X202" s="203">
        <f t="shared" ref="X202" si="1958">COUNTIFS($T$117:$NU$117,"&gt;0",$T$118:$NU$118,$S$201,$T$119:$NU$119,X$201)</f>
        <v>0</v>
      </c>
      <c r="Y202" s="203">
        <f t="shared" ref="Y202:Y206" si="1959">IF(X202=0,1,0)</f>
        <v>1</v>
      </c>
      <c r="Z202" s="203">
        <f t="shared" ref="Z202" si="1960">COUNTIFS($T$117:$NU$117,"&gt;0",$T$118:$NU$118,$S$201,$T$119:$NU$119,Z$201)</f>
        <v>0</v>
      </c>
      <c r="AA202" s="203">
        <f t="shared" ref="AA202:AA206" si="1961">IF(Z202=0,1,0)</f>
        <v>1</v>
      </c>
      <c r="AB202" s="203">
        <f t="shared" ref="AB202" si="1962">COUNTIFS($T$117:$NU$117,"&gt;0",$T$118:$NU$118,$S$201,$T$119:$NU$119,AB$201)</f>
        <v>0</v>
      </c>
      <c r="AC202" s="203">
        <f t="shared" ref="AC202:AC206" si="1963">IF(AB202=0,1,0)</f>
        <v>1</v>
      </c>
      <c r="AD202" s="203">
        <f t="shared" ref="AD202" si="1964">COUNTIFS($T$117:$NU$117,"&gt;0",$T$118:$NU$118,$S$201,$T$119:$NU$119,AD$201)</f>
        <v>0</v>
      </c>
      <c r="AE202" s="203">
        <f t="shared" ref="AE202:AE206" si="1965">IF(AD202=0,1,0)</f>
        <v>1</v>
      </c>
      <c r="AF202" s="203">
        <f t="shared" ref="AF202" si="1966">COUNTIFS($T$117:$NU$117,"&gt;0",$T$118:$NU$118,$S$201,$T$119:$NU$119,AF$201)</f>
        <v>0</v>
      </c>
      <c r="AG202" s="203">
        <f t="shared" ref="AG202:AG206" si="1967">IF(AF202=0,1,0)</f>
        <v>1</v>
      </c>
      <c r="AH202" s="203">
        <f t="shared" ref="AH202" si="1968">COUNTIFS($T$117:$NU$117,"&gt;0",$T$118:$NU$118,$S$201,$T$119:$NU$119,AH$201)</f>
        <v>0</v>
      </c>
      <c r="AI202" s="203">
        <f t="shared" ref="AI202:AI206" si="1969">IF(AH202=0,1,0)</f>
        <v>1</v>
      </c>
      <c r="AJ202" s="203">
        <f t="shared" ref="AJ202" si="1970">COUNTIFS($T$117:$NU$117,"&gt;0",$T$118:$NU$118,$S$201,$T$119:$NU$119,AJ$201)</f>
        <v>0</v>
      </c>
      <c r="AK202" s="203">
        <f t="shared" ref="AK202:AK206" si="1971">IF(AJ202=0,1,0)</f>
        <v>1</v>
      </c>
      <c r="AL202" s="203">
        <f t="shared" ref="AL202" si="1972">COUNTIFS($T$117:$NU$117,"&gt;0",$T$118:$NU$118,$S$201,$T$119:$NU$119,AL$201)</f>
        <v>0</v>
      </c>
      <c r="AM202" s="203">
        <f t="shared" ref="AM202:AM206" si="1973">IF(AL202=0,1,0)</f>
        <v>1</v>
      </c>
      <c r="AN202" s="203">
        <f t="shared" ref="AN202" si="1974">COUNTIFS($T$117:$NU$117,"&gt;0",$T$118:$NU$118,$S$201,$T$119:$NU$119,AN$201)</f>
        <v>0</v>
      </c>
      <c r="AO202" s="203">
        <f t="shared" ref="AO202:AO206" si="1975">IF(AN202=0,1,0)</f>
        <v>1</v>
      </c>
      <c r="AP202" s="203">
        <f t="shared" ref="AP202" si="1976">COUNTIFS($T$117:$NU$117,"&gt;0",$T$118:$NU$118,$S$201,$T$119:$NU$119,AP$201)</f>
        <v>0</v>
      </c>
      <c r="AQ202" s="203">
        <f t="shared" ref="AQ202:AQ206" si="1977">IF(AP202=0,1,0)</f>
        <v>1</v>
      </c>
      <c r="AR202" s="203">
        <f t="shared" ref="AR202" si="1978">COUNTIFS($T$117:$NU$117,"&gt;0",$T$118:$NU$118,$S$201,$T$119:$NU$119,AR$201)</f>
        <v>0</v>
      </c>
      <c r="AS202" s="203">
        <f t="shared" ref="AS202:AS206" si="1979">IF(AR202=0,1,0)</f>
        <v>1</v>
      </c>
      <c r="AT202" s="203">
        <f t="shared" ref="AT202" si="1980">COUNTIFS($T$117:$NU$117,"&gt;0",$T$118:$NU$118,$S$201,$T$119:$NU$119,AT$201)</f>
        <v>0</v>
      </c>
      <c r="AU202" s="203">
        <f t="shared" ref="AU202:AU206" si="1981">IF(AT202=0,1,0)</f>
        <v>1</v>
      </c>
      <c r="AV202" s="203">
        <f t="shared" ref="AV202" si="1982">COUNTIFS($T$117:$NU$117,"&gt;0",$T$118:$NU$118,$S$201,$T$119:$NU$119,AV$201)</f>
        <v>0</v>
      </c>
      <c r="AW202" s="203">
        <f t="shared" ref="AW202:AW206" si="1983">IF(AV202=0,1,0)</f>
        <v>1</v>
      </c>
      <c r="AX202" s="203">
        <f t="shared" ref="AX202" si="1984">COUNTIFS($T$117:$NU$117,"&gt;0",$T$118:$NU$118,$S$201,$T$119:$NU$119,AX$201)</f>
        <v>0</v>
      </c>
      <c r="AY202" s="203">
        <f t="shared" ref="AY202:AY206" si="1985">IF(AX202=0,1,0)</f>
        <v>1</v>
      </c>
      <c r="AZ202" s="203">
        <f t="shared" ref="AZ202" si="1986">COUNTIFS($T$117:$NU$117,"&gt;0",$T$118:$NU$118,$S$201,$T$119:$NU$119,AZ$201)</f>
        <v>0</v>
      </c>
      <c r="BA202" s="203">
        <f t="shared" ref="BA202:BA206" si="1987">IF(AZ202=0,1,0)</f>
        <v>1</v>
      </c>
      <c r="BB202" s="203">
        <f t="shared" ref="BB202" si="1988">COUNTIFS($T$117:$NU$117,"&gt;0",$T$118:$NU$118,$S$201,$T$119:$NU$119,BB$201)</f>
        <v>0</v>
      </c>
      <c r="BC202" s="203">
        <f t="shared" ref="BC202:BC206" si="1989">IF(BB202=0,1,0)</f>
        <v>1</v>
      </c>
      <c r="BD202" s="203">
        <f t="shared" ref="BD202" si="1990">COUNTIFS($T$117:$NU$117,"&gt;0",$T$118:$NU$118,$S$201,$T$119:$NU$119,BD$201)</f>
        <v>0</v>
      </c>
      <c r="BE202" s="203">
        <f t="shared" ref="BE202:BE206" si="1991">IF(BD202=0,1,0)</f>
        <v>1</v>
      </c>
      <c r="BF202" s="203">
        <f t="shared" ref="BF202" si="1992">COUNTIFS($T$117:$NU$117,"&gt;0",$T$118:$NU$118,$S$201,$T$119:$NU$119,BF$201)</f>
        <v>0</v>
      </c>
      <c r="BG202" s="203">
        <f t="shared" ref="BG202:BG206" si="1993">IF(BF202=0,1,0)</f>
        <v>1</v>
      </c>
      <c r="BH202" s="203">
        <f t="shared" ref="BH202" si="1994">COUNTIFS($T$117:$NU$117,"&gt;0",$T$118:$NU$118,$S$201,$T$119:$NU$119,BH$201)</f>
        <v>0</v>
      </c>
      <c r="BI202" s="203">
        <f t="shared" ref="BI202:BI206" si="1995">IF(BH202=0,1,0)</f>
        <v>1</v>
      </c>
      <c r="BJ202" s="203">
        <f t="shared" ref="BJ202" si="1996">COUNTIFS($T$117:$NU$117,"&gt;0",$T$118:$NU$118,$S$201,$T$119:$NU$119,BJ$201)</f>
        <v>0</v>
      </c>
      <c r="BK202" s="203">
        <f t="shared" ref="BK202:BK206" si="1997">IF(BJ202=0,1,0)</f>
        <v>1</v>
      </c>
      <c r="BL202" s="203">
        <f t="shared" ref="BL202" si="1998">COUNTIFS($T$117:$NU$117,"&gt;0",$T$118:$NU$118,$S$201,$T$119:$NU$119,BL$201)</f>
        <v>0</v>
      </c>
      <c r="BM202" s="203">
        <f t="shared" ref="BM202:BM206" si="1999">IF(BL202=0,1,0)</f>
        <v>1</v>
      </c>
      <c r="BN202" s="203">
        <f t="shared" ref="BN202" si="2000">COUNTIFS($T$117:$NU$117,"&gt;0",$T$118:$NU$118,$S$201,$T$119:$NU$119,BN$201)</f>
        <v>0</v>
      </c>
      <c r="BO202" s="203">
        <f t="shared" ref="BO202:BO206" si="2001">IF(BN202=0,1,0)</f>
        <v>1</v>
      </c>
      <c r="BP202" s="203">
        <f t="shared" ref="BP202" si="2002">COUNTIFS($T$117:$NU$117,"&gt;0",$T$118:$NU$118,$S$201,$T$119:$NU$119,BP$201)</f>
        <v>0</v>
      </c>
      <c r="BQ202" s="203">
        <f t="shared" ref="BQ202:BQ206" si="2003">IF(BP202=0,1,0)</f>
        <v>1</v>
      </c>
      <c r="BR202" s="203">
        <f t="shared" ref="BR202" si="2004">COUNTIFS($T$117:$NU$117,"&gt;0",$T$118:$NU$118,$S$201,$T$119:$NU$119,BR$201)</f>
        <v>0</v>
      </c>
      <c r="BS202" s="203">
        <f t="shared" ref="BS202:BS206" si="2005">IF(BR202=0,1,0)</f>
        <v>1</v>
      </c>
      <c r="BT202" s="203">
        <f t="shared" ref="BT202" si="2006">COUNTIFS($T$117:$NU$117,"&gt;0",$T$118:$NU$118,$S$201,$T$119:$NU$119,BT$201)</f>
        <v>0</v>
      </c>
      <c r="BU202" s="203">
        <f t="shared" ref="BU202:BU206" si="2007">IF(BT202=0,1,0)</f>
        <v>1</v>
      </c>
      <c r="BV202" s="203">
        <f t="shared" ref="BV202" si="2008">COUNTIFS($T$117:$NU$117,"&gt;0",$T$118:$NU$118,$S$201,$T$119:$NU$119,BV$201)</f>
        <v>0</v>
      </c>
      <c r="BW202" s="203">
        <f t="shared" ref="BW202:BW206" si="2009">IF(BV202=0,1,0)</f>
        <v>1</v>
      </c>
      <c r="BX202" s="203">
        <f t="shared" ref="BX202" si="2010">COUNTIFS($T$117:$NU$117,"&gt;0",$T$118:$NU$118,$S$201,$T$119:$NU$119,BX$201)</f>
        <v>0</v>
      </c>
      <c r="BY202" s="203">
        <f t="shared" ref="BY202:BY206" si="2011">IF(BX202=0,1,0)</f>
        <v>1</v>
      </c>
      <c r="BZ202" s="203">
        <f t="shared" ref="BZ202" si="2012">COUNTIFS($T$117:$NU$117,"&gt;0",$T$118:$NU$118,$S$201,$T$119:$NU$119,BZ$201)</f>
        <v>0</v>
      </c>
      <c r="CA202" s="203">
        <f t="shared" ref="CA202:CA206" si="2013">IF(BZ202=0,1,0)</f>
        <v>1</v>
      </c>
      <c r="CB202" s="6"/>
      <c r="CC202" s="6"/>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91"/>
      <c r="EJ202" s="91"/>
      <c r="EK202" s="91"/>
      <c r="EL202" s="91"/>
      <c r="EM202" s="91"/>
      <c r="EN202" s="91"/>
      <c r="EO202" s="91"/>
      <c r="EP202" s="91"/>
      <c r="EQ202" s="91"/>
      <c r="ER202" s="91"/>
      <c r="ES202" s="91"/>
      <c r="ET202" s="91"/>
      <c r="EU202" s="91"/>
      <c r="EV202" s="91"/>
      <c r="EW202" s="91"/>
      <c r="EX202" s="91"/>
      <c r="EY202" s="91"/>
      <c r="EZ202" s="91"/>
      <c r="FA202" s="91"/>
      <c r="FB202" s="91"/>
      <c r="FC202" s="91"/>
      <c r="FD202" s="91"/>
      <c r="FE202" s="91"/>
      <c r="FF202" s="91"/>
      <c r="FG202" s="91"/>
      <c r="FH202" s="91"/>
      <c r="FI202" s="91"/>
      <c r="FJ202" s="91"/>
      <c r="FK202" s="91"/>
      <c r="FL202" s="91"/>
      <c r="FM202" s="91"/>
      <c r="FN202" s="91"/>
      <c r="FO202" s="91"/>
      <c r="FP202" s="91"/>
      <c r="FQ202" s="91"/>
      <c r="FR202" s="91"/>
      <c r="FS202" s="91"/>
      <c r="FT202" s="91"/>
      <c r="FU202" s="91"/>
      <c r="FV202" s="91"/>
      <c r="FW202" s="91"/>
      <c r="FX202" s="91"/>
      <c r="FY202" s="91"/>
      <c r="FZ202" s="91"/>
      <c r="GA202" s="91"/>
      <c r="GB202" s="91"/>
      <c r="GC202" s="91"/>
      <c r="GD202" s="91"/>
      <c r="GE202" s="91"/>
      <c r="GF202" s="91"/>
      <c r="GG202" s="91"/>
      <c r="GH202" s="91"/>
      <c r="GI202" s="91"/>
      <c r="GJ202" s="91"/>
      <c r="GK202" s="91"/>
      <c r="GL202" s="91"/>
      <c r="GM202" s="91"/>
      <c r="GN202" s="91"/>
      <c r="GO202" s="91"/>
      <c r="GP202" s="91"/>
      <c r="GQ202" s="91"/>
      <c r="GR202" s="91"/>
      <c r="GS202" s="91"/>
      <c r="GT202" s="91"/>
      <c r="GU202" s="91"/>
      <c r="GV202" s="91"/>
      <c r="GW202" s="91"/>
      <c r="GX202" s="91"/>
      <c r="GY202" s="91"/>
      <c r="GZ202" s="91"/>
      <c r="HA202" s="91"/>
      <c r="HB202" s="91"/>
      <c r="HC202" s="91"/>
      <c r="HD202" s="91"/>
      <c r="HE202" s="91"/>
      <c r="HF202" s="91"/>
      <c r="HG202" s="91"/>
      <c r="HH202" s="91"/>
      <c r="HI202" s="91"/>
      <c r="HJ202" s="91"/>
      <c r="HK202" s="91"/>
      <c r="HL202" s="91"/>
      <c r="HM202" s="91"/>
      <c r="HN202" s="91"/>
      <c r="HO202" s="91"/>
      <c r="HP202" s="91"/>
      <c r="HQ202" s="91"/>
      <c r="HR202" s="91"/>
      <c r="HS202" s="91"/>
      <c r="HT202" s="91"/>
      <c r="HU202" s="91"/>
      <c r="HV202" s="91"/>
      <c r="HW202" s="91"/>
      <c r="HX202" s="91"/>
      <c r="HY202" s="91"/>
      <c r="HZ202" s="91"/>
      <c r="IA202" s="91"/>
      <c r="IB202" s="91"/>
      <c r="IC202" s="91"/>
      <c r="ID202" s="91"/>
      <c r="IE202" s="91"/>
      <c r="IF202" s="91"/>
      <c r="IG202" s="91"/>
      <c r="IH202" s="91"/>
      <c r="II202" s="91"/>
      <c r="IJ202" s="91"/>
      <c r="IK202" s="91"/>
      <c r="IL202" s="91"/>
      <c r="IM202" s="91"/>
      <c r="IN202" s="91"/>
      <c r="IO202" s="91"/>
      <c r="IP202" s="91"/>
      <c r="IQ202" s="91"/>
      <c r="IR202" s="91"/>
      <c r="IS202" s="91"/>
      <c r="IT202" s="91"/>
      <c r="IU202" s="91"/>
      <c r="IV202" s="91"/>
      <c r="IW202" s="91"/>
      <c r="IX202" s="91"/>
      <c r="IY202" s="91"/>
      <c r="IZ202" s="91"/>
      <c r="JA202" s="91"/>
      <c r="JB202" s="91"/>
      <c r="JC202" s="91"/>
      <c r="JD202" s="91"/>
      <c r="JE202" s="91"/>
      <c r="JF202" s="91"/>
      <c r="JG202" s="91"/>
      <c r="JH202" s="91"/>
      <c r="JI202" s="91"/>
      <c r="JJ202" s="91"/>
      <c r="JK202" s="91"/>
      <c r="JL202" s="91"/>
      <c r="JM202" s="91"/>
      <c r="JN202" s="91"/>
      <c r="JO202" s="91"/>
      <c r="JP202" s="91"/>
      <c r="JQ202" s="91"/>
      <c r="JR202" s="91"/>
      <c r="JS202" s="91"/>
      <c r="JT202" s="91"/>
      <c r="JU202" s="91"/>
      <c r="JV202" s="91"/>
      <c r="JW202" s="91"/>
      <c r="JX202" s="91"/>
      <c r="JY202" s="91"/>
      <c r="JZ202" s="91"/>
      <c r="KA202" s="91"/>
      <c r="KB202" s="91"/>
      <c r="KC202" s="91"/>
      <c r="KD202" s="91"/>
      <c r="KE202" s="91"/>
      <c r="KF202" s="91"/>
      <c r="KG202" s="91"/>
      <c r="KH202" s="91"/>
      <c r="KI202" s="91"/>
      <c r="KJ202" s="91"/>
      <c r="KK202" s="91"/>
      <c r="KL202" s="91"/>
      <c r="KM202" s="91"/>
      <c r="KN202" s="91"/>
      <c r="KO202" s="91"/>
      <c r="KP202" s="91"/>
      <c r="KQ202" s="91"/>
      <c r="KR202" s="91"/>
      <c r="KS202" s="91"/>
      <c r="KT202" s="91"/>
      <c r="KU202" s="91"/>
      <c r="KV202" s="91"/>
      <c r="KW202" s="91"/>
      <c r="KX202" s="91"/>
      <c r="KY202" s="91"/>
      <c r="KZ202" s="91"/>
      <c r="LA202" s="91"/>
      <c r="LB202" s="91"/>
      <c r="LC202" s="91"/>
      <c r="LD202" s="91"/>
      <c r="LE202" s="91"/>
      <c r="LF202" s="91"/>
      <c r="LG202" s="91"/>
      <c r="LH202" s="91"/>
      <c r="LI202" s="91"/>
      <c r="LJ202" s="91"/>
      <c r="LK202" s="91"/>
      <c r="LL202" s="91"/>
      <c r="LM202" s="91"/>
      <c r="LN202" s="91"/>
      <c r="LO202" s="91"/>
      <c r="LP202" s="91"/>
      <c r="LQ202" s="91"/>
      <c r="LR202" s="91"/>
      <c r="LS202" s="91"/>
      <c r="LT202" s="91"/>
      <c r="LU202" s="91"/>
      <c r="LV202" s="91"/>
      <c r="LW202" s="91"/>
      <c r="LX202" s="91"/>
      <c r="LY202" s="91"/>
      <c r="LZ202" s="91"/>
      <c r="MA202" s="91"/>
      <c r="MB202" s="91"/>
      <c r="MC202" s="91"/>
      <c r="MD202" s="91"/>
      <c r="ME202" s="91"/>
      <c r="MF202" s="91"/>
      <c r="MG202" s="91"/>
      <c r="MH202" s="91"/>
      <c r="MI202" s="91"/>
      <c r="MJ202" s="91"/>
      <c r="MK202" s="91"/>
      <c r="ML202" s="91"/>
      <c r="MM202" s="91"/>
      <c r="MN202" s="91"/>
      <c r="MO202" s="91"/>
      <c r="MP202" s="91"/>
      <c r="MQ202" s="91"/>
      <c r="MR202" s="91"/>
      <c r="MS202" s="91"/>
      <c r="MT202" s="91"/>
      <c r="MU202" s="91"/>
      <c r="MV202" s="91"/>
      <c r="MW202" s="91"/>
      <c r="MX202" s="91"/>
      <c r="MY202" s="91"/>
      <c r="MZ202" s="91"/>
      <c r="NA202" s="91"/>
      <c r="NB202" s="91"/>
      <c r="NC202" s="91"/>
      <c r="ND202" s="91"/>
      <c r="NE202" s="91"/>
      <c r="NF202" s="91"/>
      <c r="NG202" s="91"/>
      <c r="NH202" s="91"/>
      <c r="NI202" s="91"/>
      <c r="NJ202" s="91"/>
      <c r="NK202" s="91"/>
      <c r="NL202" s="91"/>
      <c r="NM202" s="91"/>
      <c r="NN202" s="91"/>
      <c r="NO202" s="91"/>
      <c r="NP202" s="91"/>
      <c r="NQ202" s="91"/>
      <c r="NR202" s="91"/>
      <c r="NS202" s="91"/>
      <c r="NT202" s="91"/>
      <c r="NU202" s="91"/>
    </row>
    <row r="203" spans="13:385" s="7" customFormat="1" ht="12.95" customHeight="1" x14ac:dyDescent="0.2">
      <c r="M203" s="91"/>
      <c r="N203" s="91"/>
      <c r="O203" s="91"/>
      <c r="P203" s="91"/>
      <c r="Q203" s="91"/>
      <c r="R203" s="6"/>
      <c r="S203" s="171" t="s">
        <v>52</v>
      </c>
      <c r="T203" s="203">
        <f>COUNTIFS($T$123:$NU$123,"&gt;0",$T$124:$NU$124,$S$201,$T$125:$NU$125,T$201)</f>
        <v>0</v>
      </c>
      <c r="U203" s="203">
        <f t="shared" ref="U203:U206" si="2014">IF(T203=0,1,0)</f>
        <v>1</v>
      </c>
      <c r="V203" s="203">
        <f t="shared" ref="V203" si="2015">COUNTIFS($T$123:$NU$123,"&gt;0",$T$124:$NU$124,$S$201,$T$125:$NU$125,V$201)</f>
        <v>0</v>
      </c>
      <c r="W203" s="203">
        <f t="shared" si="1957"/>
        <v>1</v>
      </c>
      <c r="X203" s="203">
        <f t="shared" ref="X203" si="2016">COUNTIFS($T$123:$NU$123,"&gt;0",$T$124:$NU$124,$S$201,$T$125:$NU$125,X$201)</f>
        <v>0</v>
      </c>
      <c r="Y203" s="203">
        <f t="shared" si="1959"/>
        <v>1</v>
      </c>
      <c r="Z203" s="203">
        <f t="shared" ref="Z203" si="2017">COUNTIFS($T$123:$NU$123,"&gt;0",$T$124:$NU$124,$S$201,$T$125:$NU$125,Z$201)</f>
        <v>0</v>
      </c>
      <c r="AA203" s="203">
        <f t="shared" si="1961"/>
        <v>1</v>
      </c>
      <c r="AB203" s="203">
        <f t="shared" ref="AB203" si="2018">COUNTIFS($T$123:$NU$123,"&gt;0",$T$124:$NU$124,$S$201,$T$125:$NU$125,AB$201)</f>
        <v>0</v>
      </c>
      <c r="AC203" s="203">
        <f t="shared" si="1963"/>
        <v>1</v>
      </c>
      <c r="AD203" s="203">
        <f t="shared" ref="AD203" si="2019">COUNTIFS($T$123:$NU$123,"&gt;0",$T$124:$NU$124,$S$201,$T$125:$NU$125,AD$201)</f>
        <v>0</v>
      </c>
      <c r="AE203" s="203">
        <f t="shared" si="1965"/>
        <v>1</v>
      </c>
      <c r="AF203" s="203">
        <f t="shared" ref="AF203" si="2020">COUNTIFS($T$123:$NU$123,"&gt;0",$T$124:$NU$124,$S$201,$T$125:$NU$125,AF$201)</f>
        <v>0</v>
      </c>
      <c r="AG203" s="203">
        <f t="shared" si="1967"/>
        <v>1</v>
      </c>
      <c r="AH203" s="203">
        <f t="shared" ref="AH203" si="2021">COUNTIFS($T$123:$NU$123,"&gt;0",$T$124:$NU$124,$S$201,$T$125:$NU$125,AH$201)</f>
        <v>0</v>
      </c>
      <c r="AI203" s="203">
        <f t="shared" si="1969"/>
        <v>1</v>
      </c>
      <c r="AJ203" s="203">
        <f t="shared" ref="AJ203" si="2022">COUNTIFS($T$123:$NU$123,"&gt;0",$T$124:$NU$124,$S$201,$T$125:$NU$125,AJ$201)</f>
        <v>0</v>
      </c>
      <c r="AK203" s="203">
        <f t="shared" si="1971"/>
        <v>1</v>
      </c>
      <c r="AL203" s="203">
        <f t="shared" ref="AL203" si="2023">COUNTIFS($T$123:$NU$123,"&gt;0",$T$124:$NU$124,$S$201,$T$125:$NU$125,AL$201)</f>
        <v>0</v>
      </c>
      <c r="AM203" s="203">
        <f t="shared" si="1973"/>
        <v>1</v>
      </c>
      <c r="AN203" s="203">
        <f t="shared" ref="AN203" si="2024">COUNTIFS($T$123:$NU$123,"&gt;0",$T$124:$NU$124,$S$201,$T$125:$NU$125,AN$201)</f>
        <v>0</v>
      </c>
      <c r="AO203" s="203">
        <f t="shared" si="1975"/>
        <v>1</v>
      </c>
      <c r="AP203" s="203">
        <f t="shared" ref="AP203" si="2025">COUNTIFS($T$123:$NU$123,"&gt;0",$T$124:$NU$124,$S$201,$T$125:$NU$125,AP$201)</f>
        <v>0</v>
      </c>
      <c r="AQ203" s="203">
        <f t="shared" si="1977"/>
        <v>1</v>
      </c>
      <c r="AR203" s="203">
        <f t="shared" ref="AR203" si="2026">COUNTIFS($T$123:$NU$123,"&gt;0",$T$124:$NU$124,$S$201,$T$125:$NU$125,AR$201)</f>
        <v>0</v>
      </c>
      <c r="AS203" s="203">
        <f t="shared" si="1979"/>
        <v>1</v>
      </c>
      <c r="AT203" s="203">
        <f t="shared" ref="AT203" si="2027">COUNTIFS($T$123:$NU$123,"&gt;0",$T$124:$NU$124,$S$201,$T$125:$NU$125,AT$201)</f>
        <v>0</v>
      </c>
      <c r="AU203" s="203">
        <f t="shared" si="1981"/>
        <v>1</v>
      </c>
      <c r="AV203" s="203">
        <f t="shared" ref="AV203" si="2028">COUNTIFS($T$123:$NU$123,"&gt;0",$T$124:$NU$124,$S$201,$T$125:$NU$125,AV$201)</f>
        <v>0</v>
      </c>
      <c r="AW203" s="203">
        <f t="shared" si="1983"/>
        <v>1</v>
      </c>
      <c r="AX203" s="203">
        <f t="shared" ref="AX203" si="2029">COUNTIFS($T$123:$NU$123,"&gt;0",$T$124:$NU$124,$S$201,$T$125:$NU$125,AX$201)</f>
        <v>0</v>
      </c>
      <c r="AY203" s="203">
        <f t="shared" si="1985"/>
        <v>1</v>
      </c>
      <c r="AZ203" s="203">
        <f t="shared" ref="AZ203" si="2030">COUNTIFS($T$123:$NU$123,"&gt;0",$T$124:$NU$124,$S$201,$T$125:$NU$125,AZ$201)</f>
        <v>0</v>
      </c>
      <c r="BA203" s="203">
        <f t="shared" si="1987"/>
        <v>1</v>
      </c>
      <c r="BB203" s="203">
        <f t="shared" ref="BB203" si="2031">COUNTIFS($T$123:$NU$123,"&gt;0",$T$124:$NU$124,$S$201,$T$125:$NU$125,BB$201)</f>
        <v>0</v>
      </c>
      <c r="BC203" s="203">
        <f t="shared" si="1989"/>
        <v>1</v>
      </c>
      <c r="BD203" s="203">
        <f t="shared" ref="BD203" si="2032">COUNTIFS($T$123:$NU$123,"&gt;0",$T$124:$NU$124,$S$201,$T$125:$NU$125,BD$201)</f>
        <v>0</v>
      </c>
      <c r="BE203" s="203">
        <f t="shared" si="1991"/>
        <v>1</v>
      </c>
      <c r="BF203" s="203">
        <f t="shared" ref="BF203" si="2033">COUNTIFS($T$123:$NU$123,"&gt;0",$T$124:$NU$124,$S$201,$T$125:$NU$125,BF$201)</f>
        <v>0</v>
      </c>
      <c r="BG203" s="203">
        <f t="shared" si="1993"/>
        <v>1</v>
      </c>
      <c r="BH203" s="203">
        <f t="shared" ref="BH203" si="2034">COUNTIFS($T$123:$NU$123,"&gt;0",$T$124:$NU$124,$S$201,$T$125:$NU$125,BH$201)</f>
        <v>0</v>
      </c>
      <c r="BI203" s="203">
        <f t="shared" si="1995"/>
        <v>1</v>
      </c>
      <c r="BJ203" s="203">
        <f t="shared" ref="BJ203" si="2035">COUNTIFS($T$123:$NU$123,"&gt;0",$T$124:$NU$124,$S$201,$T$125:$NU$125,BJ$201)</f>
        <v>0</v>
      </c>
      <c r="BK203" s="203">
        <f t="shared" si="1997"/>
        <v>1</v>
      </c>
      <c r="BL203" s="203">
        <f t="shared" ref="BL203" si="2036">COUNTIFS($T$123:$NU$123,"&gt;0",$T$124:$NU$124,$S$201,$T$125:$NU$125,BL$201)</f>
        <v>0</v>
      </c>
      <c r="BM203" s="203">
        <f t="shared" si="1999"/>
        <v>1</v>
      </c>
      <c r="BN203" s="203">
        <f t="shared" ref="BN203" si="2037">COUNTIFS($T$123:$NU$123,"&gt;0",$T$124:$NU$124,$S$201,$T$125:$NU$125,BN$201)</f>
        <v>0</v>
      </c>
      <c r="BO203" s="203">
        <f t="shared" si="2001"/>
        <v>1</v>
      </c>
      <c r="BP203" s="203">
        <f t="shared" ref="BP203" si="2038">COUNTIFS($T$123:$NU$123,"&gt;0",$T$124:$NU$124,$S$201,$T$125:$NU$125,BP$201)</f>
        <v>0</v>
      </c>
      <c r="BQ203" s="203">
        <f t="shared" si="2003"/>
        <v>1</v>
      </c>
      <c r="BR203" s="203">
        <f t="shared" ref="BR203" si="2039">COUNTIFS($T$123:$NU$123,"&gt;0",$T$124:$NU$124,$S$201,$T$125:$NU$125,BR$201)</f>
        <v>0</v>
      </c>
      <c r="BS203" s="203">
        <f t="shared" si="2005"/>
        <v>1</v>
      </c>
      <c r="BT203" s="203">
        <f t="shared" ref="BT203" si="2040">COUNTIFS($T$123:$NU$123,"&gt;0",$T$124:$NU$124,$S$201,$T$125:$NU$125,BT$201)</f>
        <v>0</v>
      </c>
      <c r="BU203" s="203">
        <f t="shared" si="2007"/>
        <v>1</v>
      </c>
      <c r="BV203" s="203">
        <f t="shared" ref="BV203" si="2041">COUNTIFS($T$123:$NU$123,"&gt;0",$T$124:$NU$124,$S$201,$T$125:$NU$125,BV$201)</f>
        <v>0</v>
      </c>
      <c r="BW203" s="203">
        <f t="shared" si="2009"/>
        <v>1</v>
      </c>
      <c r="BX203" s="203">
        <f t="shared" ref="BX203" si="2042">COUNTIFS($T$123:$NU$123,"&gt;0",$T$124:$NU$124,$S$201,$T$125:$NU$125,BX$201)</f>
        <v>0</v>
      </c>
      <c r="BY203" s="203">
        <f t="shared" si="2011"/>
        <v>1</v>
      </c>
      <c r="BZ203" s="203">
        <f t="shared" ref="BZ203" si="2043">COUNTIFS($T$123:$NU$123,"&gt;0",$T$124:$NU$124,$S$201,$T$125:$NU$125,BZ$201)</f>
        <v>0</v>
      </c>
      <c r="CA203" s="203">
        <f t="shared" si="2013"/>
        <v>1</v>
      </c>
      <c r="CB203" s="6"/>
      <c r="CC203" s="6"/>
      <c r="CD203" s="91"/>
      <c r="CE203" s="91"/>
      <c r="CF203" s="91"/>
      <c r="CG203" s="91"/>
      <c r="CH203" s="91"/>
      <c r="CI203" s="91"/>
      <c r="CJ203" s="91"/>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91"/>
      <c r="EJ203" s="91"/>
      <c r="EK203" s="91"/>
      <c r="EL203" s="91"/>
      <c r="EM203" s="91"/>
      <c r="EN203" s="91"/>
      <c r="EO203" s="91"/>
      <c r="EP203" s="91"/>
      <c r="EQ203" s="91"/>
      <c r="ER203" s="91"/>
      <c r="ES203" s="91"/>
      <c r="ET203" s="91"/>
      <c r="EU203" s="91"/>
      <c r="EV203" s="91"/>
      <c r="EW203" s="91"/>
      <c r="EX203" s="91"/>
      <c r="EY203" s="91"/>
      <c r="EZ203" s="91"/>
      <c r="FA203" s="91"/>
      <c r="FB203" s="91"/>
      <c r="FC203" s="91"/>
      <c r="FD203" s="91"/>
      <c r="FE203" s="91"/>
      <c r="FF203" s="91"/>
      <c r="FG203" s="91"/>
      <c r="FH203" s="91"/>
      <c r="FI203" s="91"/>
      <c r="FJ203" s="91"/>
      <c r="FK203" s="91"/>
      <c r="FL203" s="91"/>
      <c r="FM203" s="91"/>
      <c r="FN203" s="91"/>
      <c r="FO203" s="91"/>
      <c r="FP203" s="91"/>
      <c r="FQ203" s="91"/>
      <c r="FR203" s="91"/>
      <c r="FS203" s="91"/>
      <c r="FT203" s="91"/>
      <c r="FU203" s="91"/>
      <c r="FV203" s="91"/>
      <c r="FW203" s="91"/>
      <c r="FX203" s="91"/>
      <c r="FY203" s="91"/>
      <c r="FZ203" s="91"/>
      <c r="GA203" s="91"/>
      <c r="GB203" s="91"/>
      <c r="GC203" s="91"/>
      <c r="GD203" s="91"/>
      <c r="GE203" s="91"/>
      <c r="GF203" s="91"/>
      <c r="GG203" s="91"/>
      <c r="GH203" s="91"/>
      <c r="GI203" s="91"/>
      <c r="GJ203" s="91"/>
      <c r="GK203" s="91"/>
      <c r="GL203" s="91"/>
      <c r="GM203" s="91"/>
      <c r="GN203" s="91"/>
      <c r="GO203" s="91"/>
      <c r="GP203" s="91"/>
      <c r="GQ203" s="91"/>
      <c r="GR203" s="91"/>
      <c r="GS203" s="91"/>
      <c r="GT203" s="91"/>
      <c r="GU203" s="91"/>
      <c r="GV203" s="91"/>
      <c r="GW203" s="91"/>
      <c r="GX203" s="91"/>
      <c r="GY203" s="91"/>
      <c r="GZ203" s="91"/>
      <c r="HA203" s="91"/>
      <c r="HB203" s="91"/>
      <c r="HC203" s="91"/>
      <c r="HD203" s="91"/>
      <c r="HE203" s="91"/>
      <c r="HF203" s="91"/>
      <c r="HG203" s="91"/>
      <c r="HH203" s="91"/>
      <c r="HI203" s="91"/>
      <c r="HJ203" s="91"/>
      <c r="HK203" s="91"/>
      <c r="HL203" s="91"/>
      <c r="HM203" s="91"/>
      <c r="HN203" s="91"/>
      <c r="HO203" s="91"/>
      <c r="HP203" s="91"/>
      <c r="HQ203" s="91"/>
      <c r="HR203" s="91"/>
      <c r="HS203" s="91"/>
      <c r="HT203" s="91"/>
      <c r="HU203" s="91"/>
      <c r="HV203" s="91"/>
      <c r="HW203" s="91"/>
      <c r="HX203" s="91"/>
      <c r="HY203" s="91"/>
      <c r="HZ203" s="91"/>
      <c r="IA203" s="91"/>
      <c r="IB203" s="91"/>
      <c r="IC203" s="91"/>
      <c r="ID203" s="91"/>
      <c r="IE203" s="91"/>
      <c r="IF203" s="91"/>
      <c r="IG203" s="91"/>
      <c r="IH203" s="91"/>
      <c r="II203" s="91"/>
      <c r="IJ203" s="91"/>
      <c r="IK203" s="91"/>
      <c r="IL203" s="91"/>
      <c r="IM203" s="91"/>
      <c r="IN203" s="91"/>
      <c r="IO203" s="91"/>
      <c r="IP203" s="91"/>
      <c r="IQ203" s="91"/>
      <c r="IR203" s="91"/>
      <c r="IS203" s="91"/>
      <c r="IT203" s="91"/>
      <c r="IU203" s="91"/>
      <c r="IV203" s="91"/>
      <c r="IW203" s="91"/>
      <c r="IX203" s="91"/>
      <c r="IY203" s="91"/>
      <c r="IZ203" s="91"/>
      <c r="JA203" s="91"/>
      <c r="JB203" s="91"/>
      <c r="JC203" s="91"/>
      <c r="JD203" s="91"/>
      <c r="JE203" s="91"/>
      <c r="JF203" s="91"/>
      <c r="JG203" s="91"/>
      <c r="JH203" s="91"/>
      <c r="JI203" s="91"/>
      <c r="JJ203" s="91"/>
      <c r="JK203" s="91"/>
      <c r="JL203" s="91"/>
      <c r="JM203" s="91"/>
      <c r="JN203" s="91"/>
      <c r="JO203" s="91"/>
      <c r="JP203" s="91"/>
      <c r="JQ203" s="91"/>
      <c r="JR203" s="91"/>
      <c r="JS203" s="91"/>
      <c r="JT203" s="91"/>
      <c r="JU203" s="91"/>
      <c r="JV203" s="91"/>
      <c r="JW203" s="91"/>
      <c r="JX203" s="91"/>
      <c r="JY203" s="91"/>
      <c r="JZ203" s="91"/>
      <c r="KA203" s="91"/>
      <c r="KB203" s="91"/>
      <c r="KC203" s="91"/>
      <c r="KD203" s="91"/>
      <c r="KE203" s="91"/>
      <c r="KF203" s="91"/>
      <c r="KG203" s="91"/>
      <c r="KH203" s="91"/>
      <c r="KI203" s="91"/>
      <c r="KJ203" s="91"/>
      <c r="KK203" s="91"/>
      <c r="KL203" s="91"/>
      <c r="KM203" s="91"/>
      <c r="KN203" s="91"/>
      <c r="KO203" s="91"/>
      <c r="KP203" s="91"/>
      <c r="KQ203" s="91"/>
      <c r="KR203" s="91"/>
      <c r="KS203" s="91"/>
      <c r="KT203" s="91"/>
      <c r="KU203" s="91"/>
      <c r="KV203" s="91"/>
      <c r="KW203" s="91"/>
      <c r="KX203" s="91"/>
      <c r="KY203" s="91"/>
      <c r="KZ203" s="91"/>
      <c r="LA203" s="91"/>
      <c r="LB203" s="91"/>
      <c r="LC203" s="91"/>
      <c r="LD203" s="91"/>
      <c r="LE203" s="91"/>
      <c r="LF203" s="91"/>
      <c r="LG203" s="91"/>
      <c r="LH203" s="91"/>
      <c r="LI203" s="91"/>
      <c r="LJ203" s="91"/>
      <c r="LK203" s="91"/>
      <c r="LL203" s="91"/>
      <c r="LM203" s="91"/>
      <c r="LN203" s="91"/>
      <c r="LO203" s="91"/>
      <c r="LP203" s="91"/>
      <c r="LQ203" s="91"/>
      <c r="LR203" s="91"/>
      <c r="LS203" s="91"/>
      <c r="LT203" s="91"/>
      <c r="LU203" s="91"/>
      <c r="LV203" s="91"/>
      <c r="LW203" s="91"/>
      <c r="LX203" s="91"/>
      <c r="LY203" s="91"/>
      <c r="LZ203" s="91"/>
      <c r="MA203" s="91"/>
      <c r="MB203" s="91"/>
      <c r="MC203" s="91"/>
      <c r="MD203" s="91"/>
      <c r="ME203" s="91"/>
      <c r="MF203" s="91"/>
      <c r="MG203" s="91"/>
      <c r="MH203" s="91"/>
      <c r="MI203" s="91"/>
      <c r="MJ203" s="91"/>
      <c r="MK203" s="91"/>
      <c r="ML203" s="91"/>
      <c r="MM203" s="91"/>
      <c r="MN203" s="91"/>
      <c r="MO203" s="91"/>
      <c r="MP203" s="91"/>
      <c r="MQ203" s="91"/>
      <c r="MR203" s="91"/>
      <c r="MS203" s="91"/>
      <c r="MT203" s="91"/>
      <c r="MU203" s="91"/>
      <c r="MV203" s="91"/>
      <c r="MW203" s="91"/>
      <c r="MX203" s="91"/>
      <c r="MY203" s="91"/>
      <c r="MZ203" s="91"/>
      <c r="NA203" s="91"/>
      <c r="NB203" s="91"/>
      <c r="NC203" s="91"/>
      <c r="ND203" s="91"/>
      <c r="NE203" s="91"/>
      <c r="NF203" s="91"/>
      <c r="NG203" s="91"/>
      <c r="NH203" s="91"/>
      <c r="NI203" s="91"/>
      <c r="NJ203" s="91"/>
      <c r="NK203" s="91"/>
      <c r="NL203" s="91"/>
      <c r="NM203" s="91"/>
      <c r="NN203" s="91"/>
      <c r="NO203" s="91"/>
      <c r="NP203" s="91"/>
      <c r="NQ203" s="91"/>
      <c r="NR203" s="91"/>
      <c r="NS203" s="91"/>
      <c r="NT203" s="91"/>
      <c r="NU203" s="91"/>
    </row>
    <row r="204" spans="13:385" s="7" customFormat="1" ht="12.95" customHeight="1" x14ac:dyDescent="0.2">
      <c r="M204" s="91"/>
      <c r="N204" s="91"/>
      <c r="O204" s="91"/>
      <c r="P204" s="91"/>
      <c r="Q204" s="91"/>
      <c r="R204" s="6"/>
      <c r="S204" s="172" t="s">
        <v>68</v>
      </c>
      <c r="T204" s="203">
        <f>COUNTIFS($T$129:$NU$129,"&gt;0",$T$130:$NU$130,$S$201,$T$131:$NU$131,T$201)</f>
        <v>0</v>
      </c>
      <c r="U204" s="203">
        <f t="shared" si="2014"/>
        <v>1</v>
      </c>
      <c r="V204" s="203">
        <f t="shared" ref="V204" si="2044">COUNTIFS($T$129:$NU$129,"&gt;0",$T$130:$NU$130,$S$201,$T$131:$NU$131,V$201)</f>
        <v>0</v>
      </c>
      <c r="W204" s="203">
        <f t="shared" si="1957"/>
        <v>1</v>
      </c>
      <c r="X204" s="203">
        <f t="shared" ref="X204" si="2045">COUNTIFS($T$129:$NU$129,"&gt;0",$T$130:$NU$130,$S$201,$T$131:$NU$131,X$201)</f>
        <v>0</v>
      </c>
      <c r="Y204" s="203">
        <f t="shared" si="1959"/>
        <v>1</v>
      </c>
      <c r="Z204" s="203">
        <f t="shared" ref="Z204" si="2046">COUNTIFS($T$129:$NU$129,"&gt;0",$T$130:$NU$130,$S$201,$T$131:$NU$131,Z$201)</f>
        <v>0</v>
      </c>
      <c r="AA204" s="203">
        <f t="shared" si="1961"/>
        <v>1</v>
      </c>
      <c r="AB204" s="203">
        <f t="shared" ref="AB204" si="2047">COUNTIFS($T$129:$NU$129,"&gt;0",$T$130:$NU$130,$S$201,$T$131:$NU$131,AB$201)</f>
        <v>0</v>
      </c>
      <c r="AC204" s="203">
        <f t="shared" si="1963"/>
        <v>1</v>
      </c>
      <c r="AD204" s="203">
        <f t="shared" ref="AD204" si="2048">COUNTIFS($T$129:$NU$129,"&gt;0",$T$130:$NU$130,$S$201,$T$131:$NU$131,AD$201)</f>
        <v>0</v>
      </c>
      <c r="AE204" s="203">
        <f t="shared" si="1965"/>
        <v>1</v>
      </c>
      <c r="AF204" s="203">
        <f t="shared" ref="AF204" si="2049">COUNTIFS($T$129:$NU$129,"&gt;0",$T$130:$NU$130,$S$201,$T$131:$NU$131,AF$201)</f>
        <v>0</v>
      </c>
      <c r="AG204" s="203">
        <f t="shared" si="1967"/>
        <v>1</v>
      </c>
      <c r="AH204" s="203">
        <f t="shared" ref="AH204" si="2050">COUNTIFS($T$129:$NU$129,"&gt;0",$T$130:$NU$130,$S$201,$T$131:$NU$131,AH$201)</f>
        <v>0</v>
      </c>
      <c r="AI204" s="203">
        <f t="shared" si="1969"/>
        <v>1</v>
      </c>
      <c r="AJ204" s="203">
        <f t="shared" ref="AJ204" si="2051">COUNTIFS($T$129:$NU$129,"&gt;0",$T$130:$NU$130,$S$201,$T$131:$NU$131,AJ$201)</f>
        <v>0</v>
      </c>
      <c r="AK204" s="203">
        <f t="shared" si="1971"/>
        <v>1</v>
      </c>
      <c r="AL204" s="203">
        <f t="shared" ref="AL204" si="2052">COUNTIFS($T$129:$NU$129,"&gt;0",$T$130:$NU$130,$S$201,$T$131:$NU$131,AL$201)</f>
        <v>0</v>
      </c>
      <c r="AM204" s="203">
        <f t="shared" si="1973"/>
        <v>1</v>
      </c>
      <c r="AN204" s="203">
        <f t="shared" ref="AN204" si="2053">COUNTIFS($T$129:$NU$129,"&gt;0",$T$130:$NU$130,$S$201,$T$131:$NU$131,AN$201)</f>
        <v>0</v>
      </c>
      <c r="AO204" s="203">
        <f t="shared" si="1975"/>
        <v>1</v>
      </c>
      <c r="AP204" s="203">
        <f t="shared" ref="AP204" si="2054">COUNTIFS($T$129:$NU$129,"&gt;0",$T$130:$NU$130,$S$201,$T$131:$NU$131,AP$201)</f>
        <v>0</v>
      </c>
      <c r="AQ204" s="203">
        <f t="shared" si="1977"/>
        <v>1</v>
      </c>
      <c r="AR204" s="203">
        <f t="shared" ref="AR204" si="2055">COUNTIFS($T$129:$NU$129,"&gt;0",$T$130:$NU$130,$S$201,$T$131:$NU$131,AR$201)</f>
        <v>0</v>
      </c>
      <c r="AS204" s="203">
        <f t="shared" si="1979"/>
        <v>1</v>
      </c>
      <c r="AT204" s="203">
        <f t="shared" ref="AT204" si="2056">COUNTIFS($T$129:$NU$129,"&gt;0",$T$130:$NU$130,$S$201,$T$131:$NU$131,AT$201)</f>
        <v>0</v>
      </c>
      <c r="AU204" s="203">
        <f t="shared" si="1981"/>
        <v>1</v>
      </c>
      <c r="AV204" s="203">
        <f t="shared" ref="AV204" si="2057">COUNTIFS($T$129:$NU$129,"&gt;0",$T$130:$NU$130,$S$201,$T$131:$NU$131,AV$201)</f>
        <v>0</v>
      </c>
      <c r="AW204" s="203">
        <f t="shared" si="1983"/>
        <v>1</v>
      </c>
      <c r="AX204" s="203">
        <f t="shared" ref="AX204" si="2058">COUNTIFS($T$129:$NU$129,"&gt;0",$T$130:$NU$130,$S$201,$T$131:$NU$131,AX$201)</f>
        <v>0</v>
      </c>
      <c r="AY204" s="203">
        <f t="shared" si="1985"/>
        <v>1</v>
      </c>
      <c r="AZ204" s="203">
        <f t="shared" ref="AZ204" si="2059">COUNTIFS($T$129:$NU$129,"&gt;0",$T$130:$NU$130,$S$201,$T$131:$NU$131,AZ$201)</f>
        <v>0</v>
      </c>
      <c r="BA204" s="203">
        <f t="shared" si="1987"/>
        <v>1</v>
      </c>
      <c r="BB204" s="203">
        <f t="shared" ref="BB204" si="2060">COUNTIFS($T$129:$NU$129,"&gt;0",$T$130:$NU$130,$S$201,$T$131:$NU$131,BB$201)</f>
        <v>0</v>
      </c>
      <c r="BC204" s="203">
        <f t="shared" si="1989"/>
        <v>1</v>
      </c>
      <c r="BD204" s="203">
        <f t="shared" ref="BD204" si="2061">COUNTIFS($T$129:$NU$129,"&gt;0",$T$130:$NU$130,$S$201,$T$131:$NU$131,BD$201)</f>
        <v>0</v>
      </c>
      <c r="BE204" s="203">
        <f t="shared" si="1991"/>
        <v>1</v>
      </c>
      <c r="BF204" s="203">
        <f t="shared" ref="BF204" si="2062">COUNTIFS($T$129:$NU$129,"&gt;0",$T$130:$NU$130,$S$201,$T$131:$NU$131,BF$201)</f>
        <v>0</v>
      </c>
      <c r="BG204" s="203">
        <f t="shared" si="1993"/>
        <v>1</v>
      </c>
      <c r="BH204" s="203">
        <f t="shared" ref="BH204" si="2063">COUNTIFS($T$129:$NU$129,"&gt;0",$T$130:$NU$130,$S$201,$T$131:$NU$131,BH$201)</f>
        <v>0</v>
      </c>
      <c r="BI204" s="203">
        <f t="shared" si="1995"/>
        <v>1</v>
      </c>
      <c r="BJ204" s="203">
        <f t="shared" ref="BJ204" si="2064">COUNTIFS($T$129:$NU$129,"&gt;0",$T$130:$NU$130,$S$201,$T$131:$NU$131,BJ$201)</f>
        <v>0</v>
      </c>
      <c r="BK204" s="203">
        <f t="shared" si="1997"/>
        <v>1</v>
      </c>
      <c r="BL204" s="203">
        <f t="shared" ref="BL204" si="2065">COUNTIFS($T$129:$NU$129,"&gt;0",$T$130:$NU$130,$S$201,$T$131:$NU$131,BL$201)</f>
        <v>0</v>
      </c>
      <c r="BM204" s="203">
        <f t="shared" si="1999"/>
        <v>1</v>
      </c>
      <c r="BN204" s="203">
        <f t="shared" ref="BN204" si="2066">COUNTIFS($T$129:$NU$129,"&gt;0",$T$130:$NU$130,$S$201,$T$131:$NU$131,BN$201)</f>
        <v>0</v>
      </c>
      <c r="BO204" s="203">
        <f t="shared" si="2001"/>
        <v>1</v>
      </c>
      <c r="BP204" s="203">
        <f t="shared" ref="BP204" si="2067">COUNTIFS($T$129:$NU$129,"&gt;0",$T$130:$NU$130,$S$201,$T$131:$NU$131,BP$201)</f>
        <v>0</v>
      </c>
      <c r="BQ204" s="203">
        <f t="shared" si="2003"/>
        <v>1</v>
      </c>
      <c r="BR204" s="203">
        <f t="shared" ref="BR204" si="2068">COUNTIFS($T$129:$NU$129,"&gt;0",$T$130:$NU$130,$S$201,$T$131:$NU$131,BR$201)</f>
        <v>0</v>
      </c>
      <c r="BS204" s="203">
        <f t="shared" si="2005"/>
        <v>1</v>
      </c>
      <c r="BT204" s="203">
        <f t="shared" ref="BT204" si="2069">COUNTIFS($T$129:$NU$129,"&gt;0",$T$130:$NU$130,$S$201,$T$131:$NU$131,BT$201)</f>
        <v>0</v>
      </c>
      <c r="BU204" s="203">
        <f t="shared" si="2007"/>
        <v>1</v>
      </c>
      <c r="BV204" s="203">
        <f t="shared" ref="BV204" si="2070">COUNTIFS($T$129:$NU$129,"&gt;0",$T$130:$NU$130,$S$201,$T$131:$NU$131,BV$201)</f>
        <v>0</v>
      </c>
      <c r="BW204" s="203">
        <f t="shared" si="2009"/>
        <v>1</v>
      </c>
      <c r="BX204" s="203">
        <f t="shared" ref="BX204" si="2071">COUNTIFS($T$129:$NU$129,"&gt;0",$T$130:$NU$130,$S$201,$T$131:$NU$131,BX$201)</f>
        <v>0</v>
      </c>
      <c r="BY204" s="203">
        <f t="shared" si="2011"/>
        <v>1</v>
      </c>
      <c r="BZ204" s="203">
        <f t="shared" ref="BZ204" si="2072">COUNTIFS($T$129:$NU$129,"&gt;0",$T$130:$NU$130,$S$201,$T$131:$NU$131,BZ$201)</f>
        <v>0</v>
      </c>
      <c r="CA204" s="203">
        <f t="shared" si="2013"/>
        <v>1</v>
      </c>
      <c r="CB204" s="6"/>
      <c r="CC204" s="6"/>
      <c r="CD204" s="91"/>
      <c r="CE204" s="91"/>
      <c r="CF204" s="91"/>
      <c r="CG204" s="91"/>
      <c r="CH204" s="91"/>
      <c r="CI204" s="91"/>
      <c r="CJ204" s="91"/>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c r="DT204" s="91"/>
      <c r="DU204" s="91"/>
      <c r="DV204" s="91"/>
      <c r="DW204" s="91"/>
      <c r="DX204" s="91"/>
      <c r="DY204" s="91"/>
      <c r="DZ204" s="91"/>
      <c r="EA204" s="91"/>
      <c r="EB204" s="91"/>
      <c r="EC204" s="91"/>
      <c r="ED204" s="91"/>
      <c r="EE204" s="91"/>
      <c r="EF204" s="91"/>
      <c r="EG204" s="91"/>
      <c r="EH204" s="91"/>
      <c r="EI204" s="91"/>
      <c r="EJ204" s="91"/>
      <c r="EK204" s="91"/>
      <c r="EL204" s="91"/>
      <c r="EM204" s="91"/>
      <c r="EN204" s="91"/>
      <c r="EO204" s="91"/>
      <c r="EP204" s="91"/>
      <c r="EQ204" s="91"/>
      <c r="ER204" s="91"/>
      <c r="ES204" s="91"/>
      <c r="ET204" s="91"/>
      <c r="EU204" s="91"/>
      <c r="EV204" s="91"/>
      <c r="EW204" s="91"/>
      <c r="EX204" s="91"/>
      <c r="EY204" s="91"/>
      <c r="EZ204" s="91"/>
      <c r="FA204" s="91"/>
      <c r="FB204" s="91"/>
      <c r="FC204" s="91"/>
      <c r="FD204" s="91"/>
      <c r="FE204" s="91"/>
      <c r="FF204" s="91"/>
      <c r="FG204" s="91"/>
      <c r="FH204" s="91"/>
      <c r="FI204" s="91"/>
      <c r="FJ204" s="91"/>
      <c r="FK204" s="91"/>
      <c r="FL204" s="91"/>
      <c r="FM204" s="91"/>
      <c r="FN204" s="91"/>
      <c r="FO204" s="91"/>
      <c r="FP204" s="91"/>
      <c r="FQ204" s="91"/>
      <c r="FR204" s="91"/>
      <c r="FS204" s="91"/>
      <c r="FT204" s="91"/>
      <c r="FU204" s="91"/>
      <c r="FV204" s="91"/>
      <c r="FW204" s="91"/>
      <c r="FX204" s="91"/>
      <c r="FY204" s="91"/>
      <c r="FZ204" s="91"/>
      <c r="GA204" s="91"/>
      <c r="GB204" s="91"/>
      <c r="GC204" s="91"/>
      <c r="GD204" s="91"/>
      <c r="GE204" s="91"/>
      <c r="GF204" s="91"/>
      <c r="GG204" s="91"/>
      <c r="GH204" s="91"/>
      <c r="GI204" s="91"/>
      <c r="GJ204" s="91"/>
      <c r="GK204" s="91"/>
      <c r="GL204" s="91"/>
      <c r="GM204" s="91"/>
      <c r="GN204" s="91"/>
      <c r="GO204" s="91"/>
      <c r="GP204" s="91"/>
      <c r="GQ204" s="91"/>
      <c r="GR204" s="91"/>
      <c r="GS204" s="91"/>
      <c r="GT204" s="91"/>
      <c r="GU204" s="91"/>
      <c r="GV204" s="91"/>
      <c r="GW204" s="91"/>
      <c r="GX204" s="91"/>
      <c r="GY204" s="91"/>
      <c r="GZ204" s="91"/>
      <c r="HA204" s="91"/>
      <c r="HB204" s="91"/>
      <c r="HC204" s="91"/>
      <c r="HD204" s="91"/>
      <c r="HE204" s="91"/>
      <c r="HF204" s="91"/>
      <c r="HG204" s="91"/>
      <c r="HH204" s="91"/>
      <c r="HI204" s="91"/>
      <c r="HJ204" s="91"/>
      <c r="HK204" s="91"/>
      <c r="HL204" s="91"/>
      <c r="HM204" s="91"/>
      <c r="HN204" s="91"/>
      <c r="HO204" s="91"/>
      <c r="HP204" s="91"/>
      <c r="HQ204" s="91"/>
      <c r="HR204" s="91"/>
      <c r="HS204" s="91"/>
      <c r="HT204" s="91"/>
      <c r="HU204" s="91"/>
      <c r="HV204" s="91"/>
      <c r="HW204" s="91"/>
      <c r="HX204" s="91"/>
      <c r="HY204" s="91"/>
      <c r="HZ204" s="91"/>
      <c r="IA204" s="91"/>
      <c r="IB204" s="91"/>
      <c r="IC204" s="91"/>
      <c r="ID204" s="91"/>
      <c r="IE204" s="91"/>
      <c r="IF204" s="91"/>
      <c r="IG204" s="91"/>
      <c r="IH204" s="91"/>
      <c r="II204" s="91"/>
      <c r="IJ204" s="91"/>
      <c r="IK204" s="91"/>
      <c r="IL204" s="91"/>
      <c r="IM204" s="91"/>
      <c r="IN204" s="91"/>
      <c r="IO204" s="91"/>
      <c r="IP204" s="91"/>
      <c r="IQ204" s="91"/>
      <c r="IR204" s="91"/>
      <c r="IS204" s="91"/>
      <c r="IT204" s="91"/>
      <c r="IU204" s="91"/>
      <c r="IV204" s="91"/>
      <c r="IW204" s="91"/>
      <c r="IX204" s="91"/>
      <c r="IY204" s="91"/>
      <c r="IZ204" s="91"/>
      <c r="JA204" s="91"/>
      <c r="JB204" s="91"/>
      <c r="JC204" s="91"/>
      <c r="JD204" s="91"/>
      <c r="JE204" s="91"/>
      <c r="JF204" s="91"/>
      <c r="JG204" s="91"/>
      <c r="JH204" s="91"/>
      <c r="JI204" s="91"/>
      <c r="JJ204" s="91"/>
      <c r="JK204" s="91"/>
      <c r="JL204" s="91"/>
      <c r="JM204" s="91"/>
      <c r="JN204" s="91"/>
      <c r="JO204" s="91"/>
      <c r="JP204" s="91"/>
      <c r="JQ204" s="91"/>
      <c r="JR204" s="91"/>
      <c r="JS204" s="91"/>
      <c r="JT204" s="91"/>
      <c r="JU204" s="91"/>
      <c r="JV204" s="91"/>
      <c r="JW204" s="91"/>
      <c r="JX204" s="91"/>
      <c r="JY204" s="91"/>
      <c r="JZ204" s="91"/>
      <c r="KA204" s="91"/>
      <c r="KB204" s="91"/>
      <c r="KC204" s="91"/>
      <c r="KD204" s="91"/>
      <c r="KE204" s="91"/>
      <c r="KF204" s="91"/>
      <c r="KG204" s="91"/>
      <c r="KH204" s="91"/>
      <c r="KI204" s="91"/>
      <c r="KJ204" s="91"/>
      <c r="KK204" s="91"/>
      <c r="KL204" s="91"/>
      <c r="KM204" s="91"/>
      <c r="KN204" s="91"/>
      <c r="KO204" s="91"/>
      <c r="KP204" s="91"/>
      <c r="KQ204" s="91"/>
      <c r="KR204" s="91"/>
      <c r="KS204" s="91"/>
      <c r="KT204" s="91"/>
      <c r="KU204" s="91"/>
      <c r="KV204" s="91"/>
      <c r="KW204" s="91"/>
      <c r="KX204" s="91"/>
      <c r="KY204" s="91"/>
      <c r="KZ204" s="91"/>
      <c r="LA204" s="91"/>
      <c r="LB204" s="91"/>
      <c r="LC204" s="91"/>
      <c r="LD204" s="91"/>
      <c r="LE204" s="91"/>
      <c r="LF204" s="91"/>
      <c r="LG204" s="91"/>
      <c r="LH204" s="91"/>
      <c r="LI204" s="91"/>
      <c r="LJ204" s="91"/>
      <c r="LK204" s="91"/>
      <c r="LL204" s="91"/>
      <c r="LM204" s="91"/>
      <c r="LN204" s="91"/>
      <c r="LO204" s="91"/>
      <c r="LP204" s="91"/>
      <c r="LQ204" s="91"/>
      <c r="LR204" s="91"/>
      <c r="LS204" s="91"/>
      <c r="LT204" s="91"/>
      <c r="LU204" s="91"/>
      <c r="LV204" s="91"/>
      <c r="LW204" s="91"/>
      <c r="LX204" s="91"/>
      <c r="LY204" s="91"/>
      <c r="LZ204" s="91"/>
      <c r="MA204" s="91"/>
      <c r="MB204" s="91"/>
      <c r="MC204" s="91"/>
      <c r="MD204" s="91"/>
      <c r="ME204" s="91"/>
      <c r="MF204" s="91"/>
      <c r="MG204" s="91"/>
      <c r="MH204" s="91"/>
      <c r="MI204" s="91"/>
      <c r="MJ204" s="91"/>
      <c r="MK204" s="91"/>
      <c r="ML204" s="91"/>
      <c r="MM204" s="91"/>
      <c r="MN204" s="91"/>
      <c r="MO204" s="91"/>
      <c r="MP204" s="91"/>
      <c r="MQ204" s="91"/>
      <c r="MR204" s="91"/>
      <c r="MS204" s="91"/>
      <c r="MT204" s="91"/>
      <c r="MU204" s="91"/>
      <c r="MV204" s="91"/>
      <c r="MW204" s="91"/>
      <c r="MX204" s="91"/>
      <c r="MY204" s="91"/>
      <c r="MZ204" s="91"/>
      <c r="NA204" s="91"/>
      <c r="NB204" s="91"/>
      <c r="NC204" s="91"/>
      <c r="ND204" s="91"/>
      <c r="NE204" s="91"/>
      <c r="NF204" s="91"/>
      <c r="NG204" s="91"/>
      <c r="NH204" s="91"/>
      <c r="NI204" s="91"/>
      <c r="NJ204" s="91"/>
      <c r="NK204" s="91"/>
      <c r="NL204" s="91"/>
      <c r="NM204" s="91"/>
      <c r="NN204" s="91"/>
      <c r="NO204" s="91"/>
      <c r="NP204" s="91"/>
      <c r="NQ204" s="91"/>
      <c r="NR204" s="91"/>
      <c r="NS204" s="91"/>
      <c r="NT204" s="91"/>
      <c r="NU204" s="91"/>
    </row>
    <row r="205" spans="13:385" s="7" customFormat="1" ht="12.95" customHeight="1" x14ac:dyDescent="0.2">
      <c r="M205" s="91"/>
      <c r="N205" s="91"/>
      <c r="O205" s="91"/>
      <c r="P205" s="91"/>
      <c r="Q205" s="91"/>
      <c r="R205" s="6"/>
      <c r="S205" s="172" t="s">
        <v>69</v>
      </c>
      <c r="T205" s="203">
        <f>COUNTIFS($T$135:$NU$135,"&gt;0",$T$136:$NU$136,$S$201,$T$137:$NU$137,T$201)</f>
        <v>0</v>
      </c>
      <c r="U205" s="203">
        <f t="shared" si="2014"/>
        <v>1</v>
      </c>
      <c r="V205" s="203">
        <f t="shared" ref="V205" si="2073">COUNTIFS($T$135:$NU$135,"&gt;0",$T$136:$NU$136,$S$201,$T$137:$NU$137,V$201)</f>
        <v>0</v>
      </c>
      <c r="W205" s="203">
        <f t="shared" si="1957"/>
        <v>1</v>
      </c>
      <c r="X205" s="203">
        <f t="shared" ref="X205" si="2074">COUNTIFS($T$135:$NU$135,"&gt;0",$T$136:$NU$136,$S$201,$T$137:$NU$137,X$201)</f>
        <v>0</v>
      </c>
      <c r="Y205" s="203">
        <f t="shared" si="1959"/>
        <v>1</v>
      </c>
      <c r="Z205" s="203">
        <f t="shared" ref="Z205" si="2075">COUNTIFS($T$135:$NU$135,"&gt;0",$T$136:$NU$136,$S$201,$T$137:$NU$137,Z$201)</f>
        <v>0</v>
      </c>
      <c r="AA205" s="203">
        <f t="shared" si="1961"/>
        <v>1</v>
      </c>
      <c r="AB205" s="203">
        <f t="shared" ref="AB205" si="2076">COUNTIFS($T$135:$NU$135,"&gt;0",$T$136:$NU$136,$S$201,$T$137:$NU$137,AB$201)</f>
        <v>0</v>
      </c>
      <c r="AC205" s="203">
        <f t="shared" si="1963"/>
        <v>1</v>
      </c>
      <c r="AD205" s="203">
        <f t="shared" ref="AD205" si="2077">COUNTIFS($T$135:$NU$135,"&gt;0",$T$136:$NU$136,$S$201,$T$137:$NU$137,AD$201)</f>
        <v>0</v>
      </c>
      <c r="AE205" s="203">
        <f t="shared" si="1965"/>
        <v>1</v>
      </c>
      <c r="AF205" s="203">
        <f t="shared" ref="AF205" si="2078">COUNTIFS($T$135:$NU$135,"&gt;0",$T$136:$NU$136,$S$201,$T$137:$NU$137,AF$201)</f>
        <v>0</v>
      </c>
      <c r="AG205" s="203">
        <f t="shared" si="1967"/>
        <v>1</v>
      </c>
      <c r="AH205" s="203">
        <f t="shared" ref="AH205" si="2079">COUNTIFS($T$135:$NU$135,"&gt;0",$T$136:$NU$136,$S$201,$T$137:$NU$137,AH$201)</f>
        <v>0</v>
      </c>
      <c r="AI205" s="203">
        <f t="shared" si="1969"/>
        <v>1</v>
      </c>
      <c r="AJ205" s="203">
        <f t="shared" ref="AJ205" si="2080">COUNTIFS($T$135:$NU$135,"&gt;0",$T$136:$NU$136,$S$201,$T$137:$NU$137,AJ$201)</f>
        <v>0</v>
      </c>
      <c r="AK205" s="203">
        <f t="shared" si="1971"/>
        <v>1</v>
      </c>
      <c r="AL205" s="203">
        <f t="shared" ref="AL205" si="2081">COUNTIFS($T$135:$NU$135,"&gt;0",$T$136:$NU$136,$S$201,$T$137:$NU$137,AL$201)</f>
        <v>0</v>
      </c>
      <c r="AM205" s="203">
        <f t="shared" si="1973"/>
        <v>1</v>
      </c>
      <c r="AN205" s="203">
        <f t="shared" ref="AN205" si="2082">COUNTIFS($T$135:$NU$135,"&gt;0",$T$136:$NU$136,$S$201,$T$137:$NU$137,AN$201)</f>
        <v>0</v>
      </c>
      <c r="AO205" s="203">
        <f t="shared" si="1975"/>
        <v>1</v>
      </c>
      <c r="AP205" s="203">
        <f t="shared" ref="AP205" si="2083">COUNTIFS($T$135:$NU$135,"&gt;0",$T$136:$NU$136,$S$201,$T$137:$NU$137,AP$201)</f>
        <v>0</v>
      </c>
      <c r="AQ205" s="203">
        <f t="shared" si="1977"/>
        <v>1</v>
      </c>
      <c r="AR205" s="203">
        <f t="shared" ref="AR205" si="2084">COUNTIFS($T$135:$NU$135,"&gt;0",$T$136:$NU$136,$S$201,$T$137:$NU$137,AR$201)</f>
        <v>0</v>
      </c>
      <c r="AS205" s="203">
        <f t="shared" si="1979"/>
        <v>1</v>
      </c>
      <c r="AT205" s="203">
        <f t="shared" ref="AT205" si="2085">COUNTIFS($T$135:$NU$135,"&gt;0",$T$136:$NU$136,$S$201,$T$137:$NU$137,AT$201)</f>
        <v>0</v>
      </c>
      <c r="AU205" s="203">
        <f t="shared" si="1981"/>
        <v>1</v>
      </c>
      <c r="AV205" s="203">
        <f t="shared" ref="AV205" si="2086">COUNTIFS($T$135:$NU$135,"&gt;0",$T$136:$NU$136,$S$201,$T$137:$NU$137,AV$201)</f>
        <v>0</v>
      </c>
      <c r="AW205" s="203">
        <f t="shared" si="1983"/>
        <v>1</v>
      </c>
      <c r="AX205" s="203">
        <f t="shared" ref="AX205" si="2087">COUNTIFS($T$135:$NU$135,"&gt;0",$T$136:$NU$136,$S$201,$T$137:$NU$137,AX$201)</f>
        <v>0</v>
      </c>
      <c r="AY205" s="203">
        <f t="shared" si="1985"/>
        <v>1</v>
      </c>
      <c r="AZ205" s="203">
        <f t="shared" ref="AZ205" si="2088">COUNTIFS($T$135:$NU$135,"&gt;0",$T$136:$NU$136,$S$201,$T$137:$NU$137,AZ$201)</f>
        <v>0</v>
      </c>
      <c r="BA205" s="203">
        <f t="shared" si="1987"/>
        <v>1</v>
      </c>
      <c r="BB205" s="203">
        <f t="shared" ref="BB205" si="2089">COUNTIFS($T$135:$NU$135,"&gt;0",$T$136:$NU$136,$S$201,$T$137:$NU$137,BB$201)</f>
        <v>0</v>
      </c>
      <c r="BC205" s="203">
        <f t="shared" si="1989"/>
        <v>1</v>
      </c>
      <c r="BD205" s="203">
        <f t="shared" ref="BD205" si="2090">COUNTIFS($T$135:$NU$135,"&gt;0",$T$136:$NU$136,$S$201,$T$137:$NU$137,BD$201)</f>
        <v>0</v>
      </c>
      <c r="BE205" s="203">
        <f t="shared" si="1991"/>
        <v>1</v>
      </c>
      <c r="BF205" s="203">
        <f t="shared" ref="BF205" si="2091">COUNTIFS($T$135:$NU$135,"&gt;0",$T$136:$NU$136,$S$201,$T$137:$NU$137,BF$201)</f>
        <v>0</v>
      </c>
      <c r="BG205" s="203">
        <f t="shared" si="1993"/>
        <v>1</v>
      </c>
      <c r="BH205" s="203">
        <f t="shared" ref="BH205" si="2092">COUNTIFS($T$135:$NU$135,"&gt;0",$T$136:$NU$136,$S$201,$T$137:$NU$137,BH$201)</f>
        <v>0</v>
      </c>
      <c r="BI205" s="203">
        <f t="shared" si="1995"/>
        <v>1</v>
      </c>
      <c r="BJ205" s="203">
        <f t="shared" ref="BJ205" si="2093">COUNTIFS($T$135:$NU$135,"&gt;0",$T$136:$NU$136,$S$201,$T$137:$NU$137,BJ$201)</f>
        <v>0</v>
      </c>
      <c r="BK205" s="203">
        <f t="shared" si="1997"/>
        <v>1</v>
      </c>
      <c r="BL205" s="203">
        <f t="shared" ref="BL205" si="2094">COUNTIFS($T$135:$NU$135,"&gt;0",$T$136:$NU$136,$S$201,$T$137:$NU$137,BL$201)</f>
        <v>0</v>
      </c>
      <c r="BM205" s="203">
        <f t="shared" si="1999"/>
        <v>1</v>
      </c>
      <c r="BN205" s="203">
        <f t="shared" ref="BN205" si="2095">COUNTIFS($T$135:$NU$135,"&gt;0",$T$136:$NU$136,$S$201,$T$137:$NU$137,BN$201)</f>
        <v>0</v>
      </c>
      <c r="BO205" s="203">
        <f t="shared" si="2001"/>
        <v>1</v>
      </c>
      <c r="BP205" s="203">
        <f t="shared" ref="BP205" si="2096">COUNTIFS($T$135:$NU$135,"&gt;0",$T$136:$NU$136,$S$201,$T$137:$NU$137,BP$201)</f>
        <v>0</v>
      </c>
      <c r="BQ205" s="203">
        <f t="shared" si="2003"/>
        <v>1</v>
      </c>
      <c r="BR205" s="203">
        <f t="shared" ref="BR205" si="2097">COUNTIFS($T$135:$NU$135,"&gt;0",$T$136:$NU$136,$S$201,$T$137:$NU$137,BR$201)</f>
        <v>0</v>
      </c>
      <c r="BS205" s="203">
        <f t="shared" si="2005"/>
        <v>1</v>
      </c>
      <c r="BT205" s="203">
        <f t="shared" ref="BT205" si="2098">COUNTIFS($T$135:$NU$135,"&gt;0",$T$136:$NU$136,$S$201,$T$137:$NU$137,BT$201)</f>
        <v>0</v>
      </c>
      <c r="BU205" s="203">
        <f t="shared" si="2007"/>
        <v>1</v>
      </c>
      <c r="BV205" s="203">
        <f t="shared" ref="BV205" si="2099">COUNTIFS($T$135:$NU$135,"&gt;0",$T$136:$NU$136,$S$201,$T$137:$NU$137,BV$201)</f>
        <v>0</v>
      </c>
      <c r="BW205" s="203">
        <f t="shared" si="2009"/>
        <v>1</v>
      </c>
      <c r="BX205" s="203">
        <f t="shared" ref="BX205" si="2100">COUNTIFS($T$135:$NU$135,"&gt;0",$T$136:$NU$136,$S$201,$T$137:$NU$137,BX$201)</f>
        <v>0</v>
      </c>
      <c r="BY205" s="203">
        <f t="shared" si="2011"/>
        <v>1</v>
      </c>
      <c r="BZ205" s="203">
        <f t="shared" ref="BZ205" si="2101">COUNTIFS($T$135:$NU$135,"&gt;0",$T$136:$NU$136,$S$201,$T$137:$NU$137,BZ$201)</f>
        <v>0</v>
      </c>
      <c r="CA205" s="203">
        <f t="shared" si="2013"/>
        <v>1</v>
      </c>
      <c r="CB205" s="6"/>
      <c r="CC205" s="6"/>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1"/>
      <c r="FU205" s="91"/>
      <c r="FV205" s="91"/>
      <c r="FW205" s="91"/>
      <c r="FX205" s="91"/>
      <c r="FY205" s="91"/>
      <c r="FZ205" s="91"/>
      <c r="GA205" s="91"/>
      <c r="GB205" s="91"/>
      <c r="GC205" s="91"/>
      <c r="GD205" s="91"/>
      <c r="GE205" s="91"/>
      <c r="GF205" s="91"/>
      <c r="GG205" s="91"/>
      <c r="GH205" s="91"/>
      <c r="GI205" s="91"/>
      <c r="GJ205" s="91"/>
      <c r="GK205" s="91"/>
      <c r="GL205" s="91"/>
      <c r="GM205" s="91"/>
      <c r="GN205" s="91"/>
      <c r="GO205" s="91"/>
      <c r="GP205" s="91"/>
      <c r="GQ205" s="91"/>
      <c r="GR205" s="91"/>
      <c r="GS205" s="91"/>
      <c r="GT205" s="91"/>
      <c r="GU205" s="91"/>
      <c r="GV205" s="91"/>
      <c r="GW205" s="91"/>
      <c r="GX205" s="91"/>
      <c r="GY205" s="91"/>
      <c r="GZ205" s="91"/>
      <c r="HA205" s="91"/>
      <c r="HB205" s="91"/>
      <c r="HC205" s="91"/>
      <c r="HD205" s="91"/>
      <c r="HE205" s="91"/>
      <c r="HF205" s="91"/>
      <c r="HG205" s="91"/>
      <c r="HH205" s="91"/>
      <c r="HI205" s="91"/>
      <c r="HJ205" s="91"/>
      <c r="HK205" s="91"/>
      <c r="HL205" s="91"/>
      <c r="HM205" s="91"/>
      <c r="HN205" s="91"/>
      <c r="HO205" s="91"/>
      <c r="HP205" s="91"/>
      <c r="HQ205" s="91"/>
      <c r="HR205" s="91"/>
      <c r="HS205" s="91"/>
      <c r="HT205" s="91"/>
      <c r="HU205" s="91"/>
      <c r="HV205" s="91"/>
      <c r="HW205" s="91"/>
      <c r="HX205" s="91"/>
      <c r="HY205" s="91"/>
      <c r="HZ205" s="91"/>
      <c r="IA205" s="91"/>
      <c r="IB205" s="91"/>
      <c r="IC205" s="91"/>
      <c r="ID205" s="91"/>
      <c r="IE205" s="91"/>
      <c r="IF205" s="91"/>
      <c r="IG205" s="91"/>
      <c r="IH205" s="91"/>
      <c r="II205" s="91"/>
      <c r="IJ205" s="91"/>
      <c r="IK205" s="91"/>
      <c r="IL205" s="91"/>
      <c r="IM205" s="91"/>
      <c r="IN205" s="91"/>
      <c r="IO205" s="91"/>
      <c r="IP205" s="91"/>
      <c r="IQ205" s="91"/>
      <c r="IR205" s="91"/>
      <c r="IS205" s="91"/>
      <c r="IT205" s="91"/>
      <c r="IU205" s="91"/>
      <c r="IV205" s="91"/>
      <c r="IW205" s="91"/>
      <c r="IX205" s="91"/>
      <c r="IY205" s="91"/>
      <c r="IZ205" s="91"/>
      <c r="JA205" s="91"/>
      <c r="JB205" s="91"/>
      <c r="JC205" s="91"/>
      <c r="JD205" s="91"/>
      <c r="JE205" s="91"/>
      <c r="JF205" s="91"/>
      <c r="JG205" s="91"/>
      <c r="JH205" s="91"/>
      <c r="JI205" s="91"/>
      <c r="JJ205" s="91"/>
      <c r="JK205" s="91"/>
      <c r="JL205" s="91"/>
      <c r="JM205" s="91"/>
      <c r="JN205" s="91"/>
      <c r="JO205" s="91"/>
      <c r="JP205" s="91"/>
      <c r="JQ205" s="91"/>
      <c r="JR205" s="91"/>
      <c r="JS205" s="91"/>
      <c r="JT205" s="91"/>
      <c r="JU205" s="91"/>
      <c r="JV205" s="91"/>
      <c r="JW205" s="91"/>
      <c r="JX205" s="91"/>
      <c r="JY205" s="91"/>
      <c r="JZ205" s="91"/>
      <c r="KA205" s="91"/>
      <c r="KB205" s="91"/>
      <c r="KC205" s="91"/>
      <c r="KD205" s="91"/>
      <c r="KE205" s="91"/>
      <c r="KF205" s="91"/>
      <c r="KG205" s="91"/>
      <c r="KH205" s="91"/>
      <c r="KI205" s="91"/>
      <c r="KJ205" s="91"/>
      <c r="KK205" s="91"/>
      <c r="KL205" s="91"/>
      <c r="KM205" s="91"/>
      <c r="KN205" s="91"/>
      <c r="KO205" s="91"/>
      <c r="KP205" s="91"/>
      <c r="KQ205" s="91"/>
      <c r="KR205" s="91"/>
      <c r="KS205" s="91"/>
      <c r="KT205" s="91"/>
      <c r="KU205" s="91"/>
      <c r="KV205" s="91"/>
      <c r="KW205" s="91"/>
      <c r="KX205" s="91"/>
      <c r="KY205" s="91"/>
      <c r="KZ205" s="91"/>
      <c r="LA205" s="91"/>
      <c r="LB205" s="91"/>
      <c r="LC205" s="91"/>
      <c r="LD205" s="91"/>
      <c r="LE205" s="91"/>
      <c r="LF205" s="91"/>
      <c r="LG205" s="91"/>
      <c r="LH205" s="91"/>
      <c r="LI205" s="91"/>
      <c r="LJ205" s="91"/>
      <c r="LK205" s="91"/>
      <c r="LL205" s="91"/>
      <c r="LM205" s="91"/>
      <c r="LN205" s="91"/>
      <c r="LO205" s="91"/>
      <c r="LP205" s="91"/>
      <c r="LQ205" s="91"/>
      <c r="LR205" s="91"/>
      <c r="LS205" s="91"/>
      <c r="LT205" s="91"/>
      <c r="LU205" s="91"/>
      <c r="LV205" s="91"/>
      <c r="LW205" s="91"/>
      <c r="LX205" s="91"/>
      <c r="LY205" s="91"/>
      <c r="LZ205" s="91"/>
      <c r="MA205" s="91"/>
      <c r="MB205" s="91"/>
      <c r="MC205" s="91"/>
      <c r="MD205" s="91"/>
      <c r="ME205" s="91"/>
      <c r="MF205" s="91"/>
      <c r="MG205" s="91"/>
      <c r="MH205" s="91"/>
      <c r="MI205" s="91"/>
      <c r="MJ205" s="91"/>
      <c r="MK205" s="91"/>
      <c r="ML205" s="91"/>
      <c r="MM205" s="91"/>
      <c r="MN205" s="91"/>
      <c r="MO205" s="91"/>
      <c r="MP205" s="91"/>
      <c r="MQ205" s="91"/>
      <c r="MR205" s="91"/>
      <c r="MS205" s="91"/>
      <c r="MT205" s="91"/>
      <c r="MU205" s="91"/>
      <c r="MV205" s="91"/>
      <c r="MW205" s="91"/>
      <c r="MX205" s="91"/>
      <c r="MY205" s="91"/>
      <c r="MZ205" s="91"/>
      <c r="NA205" s="91"/>
      <c r="NB205" s="91"/>
      <c r="NC205" s="91"/>
      <c r="ND205" s="91"/>
      <c r="NE205" s="91"/>
      <c r="NF205" s="91"/>
      <c r="NG205" s="91"/>
      <c r="NH205" s="91"/>
      <c r="NI205" s="91"/>
      <c r="NJ205" s="91"/>
      <c r="NK205" s="91"/>
      <c r="NL205" s="91"/>
      <c r="NM205" s="91"/>
      <c r="NN205" s="91"/>
      <c r="NO205" s="91"/>
      <c r="NP205" s="91"/>
      <c r="NQ205" s="91"/>
      <c r="NR205" s="91"/>
      <c r="NS205" s="91"/>
      <c r="NT205" s="91"/>
      <c r="NU205" s="91"/>
    </row>
    <row r="206" spans="13:385" s="7" customFormat="1" ht="12.95" customHeight="1" x14ac:dyDescent="0.2">
      <c r="M206" s="91"/>
      <c r="N206" s="91"/>
      <c r="O206" s="91"/>
      <c r="P206" s="91"/>
      <c r="Q206" s="91"/>
      <c r="R206" s="6"/>
      <c r="S206" s="172" t="s">
        <v>70</v>
      </c>
      <c r="T206" s="203">
        <f>COUNTIFS($T$141:$NU$141,"&gt;0",$T$142:$NU$142,$S$201,$T$143:$NU$143,T$201)</f>
        <v>0</v>
      </c>
      <c r="U206" s="203">
        <f t="shared" si="2014"/>
        <v>1</v>
      </c>
      <c r="V206" s="203">
        <f t="shared" ref="V206" si="2102">COUNTIFS($T$141:$NU$141,"&gt;0",$T$142:$NU$142,$S$201,$T$143:$NU$143,V$201)</f>
        <v>0</v>
      </c>
      <c r="W206" s="203">
        <f t="shared" si="1957"/>
        <v>1</v>
      </c>
      <c r="X206" s="203">
        <f t="shared" ref="X206" si="2103">COUNTIFS($T$141:$NU$141,"&gt;0",$T$142:$NU$142,$S$201,$T$143:$NU$143,X$201)</f>
        <v>0</v>
      </c>
      <c r="Y206" s="203">
        <f t="shared" si="1959"/>
        <v>1</v>
      </c>
      <c r="Z206" s="203">
        <f t="shared" ref="Z206" si="2104">COUNTIFS($T$141:$NU$141,"&gt;0",$T$142:$NU$142,$S$201,$T$143:$NU$143,Z$201)</f>
        <v>0</v>
      </c>
      <c r="AA206" s="203">
        <f t="shared" si="1961"/>
        <v>1</v>
      </c>
      <c r="AB206" s="203">
        <f t="shared" ref="AB206" si="2105">COUNTIFS($T$141:$NU$141,"&gt;0",$T$142:$NU$142,$S$201,$T$143:$NU$143,AB$201)</f>
        <v>0</v>
      </c>
      <c r="AC206" s="203">
        <f t="shared" si="1963"/>
        <v>1</v>
      </c>
      <c r="AD206" s="203">
        <f t="shared" ref="AD206" si="2106">COUNTIFS($T$141:$NU$141,"&gt;0",$T$142:$NU$142,$S$201,$T$143:$NU$143,AD$201)</f>
        <v>0</v>
      </c>
      <c r="AE206" s="203">
        <f t="shared" si="1965"/>
        <v>1</v>
      </c>
      <c r="AF206" s="203">
        <f t="shared" ref="AF206" si="2107">COUNTIFS($T$141:$NU$141,"&gt;0",$T$142:$NU$142,$S$201,$T$143:$NU$143,AF$201)</f>
        <v>0</v>
      </c>
      <c r="AG206" s="203">
        <f t="shared" si="1967"/>
        <v>1</v>
      </c>
      <c r="AH206" s="203">
        <f t="shared" ref="AH206" si="2108">COUNTIFS($T$141:$NU$141,"&gt;0",$T$142:$NU$142,$S$201,$T$143:$NU$143,AH$201)</f>
        <v>0</v>
      </c>
      <c r="AI206" s="203">
        <f t="shared" si="1969"/>
        <v>1</v>
      </c>
      <c r="AJ206" s="203">
        <f t="shared" ref="AJ206" si="2109">COUNTIFS($T$141:$NU$141,"&gt;0",$T$142:$NU$142,$S$201,$T$143:$NU$143,AJ$201)</f>
        <v>0</v>
      </c>
      <c r="AK206" s="203">
        <f t="shared" si="1971"/>
        <v>1</v>
      </c>
      <c r="AL206" s="203">
        <f t="shared" ref="AL206" si="2110">COUNTIFS($T$141:$NU$141,"&gt;0",$T$142:$NU$142,$S$201,$T$143:$NU$143,AL$201)</f>
        <v>0</v>
      </c>
      <c r="AM206" s="203">
        <f t="shared" si="1973"/>
        <v>1</v>
      </c>
      <c r="AN206" s="203">
        <f t="shared" ref="AN206" si="2111">COUNTIFS($T$141:$NU$141,"&gt;0",$T$142:$NU$142,$S$201,$T$143:$NU$143,AN$201)</f>
        <v>0</v>
      </c>
      <c r="AO206" s="203">
        <f t="shared" si="1975"/>
        <v>1</v>
      </c>
      <c r="AP206" s="203">
        <f t="shared" ref="AP206" si="2112">COUNTIFS($T$141:$NU$141,"&gt;0",$T$142:$NU$142,$S$201,$T$143:$NU$143,AP$201)</f>
        <v>0</v>
      </c>
      <c r="AQ206" s="203">
        <f t="shared" si="1977"/>
        <v>1</v>
      </c>
      <c r="AR206" s="203">
        <f t="shared" ref="AR206" si="2113">COUNTIFS($T$141:$NU$141,"&gt;0",$T$142:$NU$142,$S$201,$T$143:$NU$143,AR$201)</f>
        <v>0</v>
      </c>
      <c r="AS206" s="203">
        <f t="shared" si="1979"/>
        <v>1</v>
      </c>
      <c r="AT206" s="203">
        <f t="shared" ref="AT206" si="2114">COUNTIFS($T$141:$NU$141,"&gt;0",$T$142:$NU$142,$S$201,$T$143:$NU$143,AT$201)</f>
        <v>0</v>
      </c>
      <c r="AU206" s="203">
        <f t="shared" si="1981"/>
        <v>1</v>
      </c>
      <c r="AV206" s="203">
        <f t="shared" ref="AV206" si="2115">COUNTIFS($T$141:$NU$141,"&gt;0",$T$142:$NU$142,$S$201,$T$143:$NU$143,AV$201)</f>
        <v>0</v>
      </c>
      <c r="AW206" s="203">
        <f t="shared" si="1983"/>
        <v>1</v>
      </c>
      <c r="AX206" s="203">
        <f t="shared" ref="AX206" si="2116">COUNTIFS($T$141:$NU$141,"&gt;0",$T$142:$NU$142,$S$201,$T$143:$NU$143,AX$201)</f>
        <v>0</v>
      </c>
      <c r="AY206" s="203">
        <f t="shared" si="1985"/>
        <v>1</v>
      </c>
      <c r="AZ206" s="203">
        <f t="shared" ref="AZ206" si="2117">COUNTIFS($T$141:$NU$141,"&gt;0",$T$142:$NU$142,$S$201,$T$143:$NU$143,AZ$201)</f>
        <v>0</v>
      </c>
      <c r="BA206" s="203">
        <f t="shared" si="1987"/>
        <v>1</v>
      </c>
      <c r="BB206" s="203">
        <f t="shared" ref="BB206" si="2118">COUNTIFS($T$141:$NU$141,"&gt;0",$T$142:$NU$142,$S$201,$T$143:$NU$143,BB$201)</f>
        <v>0</v>
      </c>
      <c r="BC206" s="203">
        <f t="shared" si="1989"/>
        <v>1</v>
      </c>
      <c r="BD206" s="203">
        <f t="shared" ref="BD206" si="2119">COUNTIFS($T$141:$NU$141,"&gt;0",$T$142:$NU$142,$S$201,$T$143:$NU$143,BD$201)</f>
        <v>0</v>
      </c>
      <c r="BE206" s="203">
        <f t="shared" si="1991"/>
        <v>1</v>
      </c>
      <c r="BF206" s="203">
        <f t="shared" ref="BF206" si="2120">COUNTIFS($T$141:$NU$141,"&gt;0",$T$142:$NU$142,$S$201,$T$143:$NU$143,BF$201)</f>
        <v>0</v>
      </c>
      <c r="BG206" s="203">
        <f t="shared" si="1993"/>
        <v>1</v>
      </c>
      <c r="BH206" s="203">
        <f t="shared" ref="BH206" si="2121">COUNTIFS($T$141:$NU$141,"&gt;0",$T$142:$NU$142,$S$201,$T$143:$NU$143,BH$201)</f>
        <v>0</v>
      </c>
      <c r="BI206" s="203">
        <f t="shared" si="1995"/>
        <v>1</v>
      </c>
      <c r="BJ206" s="203">
        <f t="shared" ref="BJ206" si="2122">COUNTIFS($T$141:$NU$141,"&gt;0",$T$142:$NU$142,$S$201,$T$143:$NU$143,BJ$201)</f>
        <v>0</v>
      </c>
      <c r="BK206" s="203">
        <f t="shared" si="1997"/>
        <v>1</v>
      </c>
      <c r="BL206" s="203">
        <f t="shared" ref="BL206" si="2123">COUNTIFS($T$141:$NU$141,"&gt;0",$T$142:$NU$142,$S$201,$T$143:$NU$143,BL$201)</f>
        <v>0</v>
      </c>
      <c r="BM206" s="203">
        <f t="shared" si="1999"/>
        <v>1</v>
      </c>
      <c r="BN206" s="203">
        <f t="shared" ref="BN206" si="2124">COUNTIFS($T$141:$NU$141,"&gt;0",$T$142:$NU$142,$S$201,$T$143:$NU$143,BN$201)</f>
        <v>0</v>
      </c>
      <c r="BO206" s="203">
        <f t="shared" si="2001"/>
        <v>1</v>
      </c>
      <c r="BP206" s="203">
        <f t="shared" ref="BP206" si="2125">COUNTIFS($T$141:$NU$141,"&gt;0",$T$142:$NU$142,$S$201,$T$143:$NU$143,BP$201)</f>
        <v>0</v>
      </c>
      <c r="BQ206" s="203">
        <f t="shared" si="2003"/>
        <v>1</v>
      </c>
      <c r="BR206" s="203">
        <f t="shared" ref="BR206" si="2126">COUNTIFS($T$141:$NU$141,"&gt;0",$T$142:$NU$142,$S$201,$T$143:$NU$143,BR$201)</f>
        <v>0</v>
      </c>
      <c r="BS206" s="203">
        <f t="shared" si="2005"/>
        <v>1</v>
      </c>
      <c r="BT206" s="203">
        <f t="shared" ref="BT206" si="2127">COUNTIFS($T$141:$NU$141,"&gt;0",$T$142:$NU$142,$S$201,$T$143:$NU$143,BT$201)</f>
        <v>0</v>
      </c>
      <c r="BU206" s="203">
        <f t="shared" si="2007"/>
        <v>1</v>
      </c>
      <c r="BV206" s="203">
        <f t="shared" ref="BV206" si="2128">COUNTIFS($T$141:$NU$141,"&gt;0",$T$142:$NU$142,$S$201,$T$143:$NU$143,BV$201)</f>
        <v>0</v>
      </c>
      <c r="BW206" s="203">
        <f t="shared" si="2009"/>
        <v>1</v>
      </c>
      <c r="BX206" s="203">
        <f t="shared" ref="BX206" si="2129">COUNTIFS($T$141:$NU$141,"&gt;0",$T$142:$NU$142,$S$201,$T$143:$NU$143,BX$201)</f>
        <v>0</v>
      </c>
      <c r="BY206" s="203">
        <f t="shared" si="2011"/>
        <v>1</v>
      </c>
      <c r="BZ206" s="203">
        <f t="shared" ref="BZ206" si="2130">COUNTIFS($T$141:$NU$141,"&gt;0",$T$142:$NU$142,$S$201,$T$143:$NU$143,BZ$201)</f>
        <v>0</v>
      </c>
      <c r="CA206" s="203">
        <f t="shared" si="2013"/>
        <v>1</v>
      </c>
      <c r="CB206" s="6"/>
      <c r="CC206" s="6"/>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91"/>
      <c r="EJ206" s="91"/>
      <c r="EK206" s="91"/>
      <c r="EL206" s="91"/>
      <c r="EM206" s="91"/>
      <c r="EN206" s="91"/>
      <c r="EO206" s="91"/>
      <c r="EP206" s="91"/>
      <c r="EQ206" s="91"/>
      <c r="ER206" s="91"/>
      <c r="ES206" s="91"/>
      <c r="ET206" s="91"/>
      <c r="EU206" s="91"/>
      <c r="EV206" s="91"/>
      <c r="EW206" s="91"/>
      <c r="EX206" s="91"/>
      <c r="EY206" s="91"/>
      <c r="EZ206" s="91"/>
      <c r="FA206" s="91"/>
      <c r="FB206" s="91"/>
      <c r="FC206" s="91"/>
      <c r="FD206" s="91"/>
      <c r="FE206" s="91"/>
      <c r="FF206" s="91"/>
      <c r="FG206" s="91"/>
      <c r="FH206" s="91"/>
      <c r="FI206" s="91"/>
      <c r="FJ206" s="91"/>
      <c r="FK206" s="91"/>
      <c r="FL206" s="91"/>
      <c r="FM206" s="91"/>
      <c r="FN206" s="91"/>
      <c r="FO206" s="91"/>
      <c r="FP206" s="91"/>
      <c r="FQ206" s="91"/>
      <c r="FR206" s="91"/>
      <c r="FS206" s="91"/>
      <c r="FT206" s="91"/>
      <c r="FU206" s="91"/>
      <c r="FV206" s="91"/>
      <c r="FW206" s="91"/>
      <c r="FX206" s="91"/>
      <c r="FY206" s="91"/>
      <c r="FZ206" s="91"/>
      <c r="GA206" s="91"/>
      <c r="GB206" s="91"/>
      <c r="GC206" s="91"/>
      <c r="GD206" s="91"/>
      <c r="GE206" s="91"/>
      <c r="GF206" s="91"/>
      <c r="GG206" s="91"/>
      <c r="GH206" s="91"/>
      <c r="GI206" s="91"/>
      <c r="GJ206" s="91"/>
      <c r="GK206" s="91"/>
      <c r="GL206" s="91"/>
      <c r="GM206" s="91"/>
      <c r="GN206" s="91"/>
      <c r="GO206" s="91"/>
      <c r="GP206" s="91"/>
      <c r="GQ206" s="91"/>
      <c r="GR206" s="91"/>
      <c r="GS206" s="91"/>
      <c r="GT206" s="91"/>
      <c r="GU206" s="91"/>
      <c r="GV206" s="91"/>
      <c r="GW206" s="91"/>
      <c r="GX206" s="91"/>
      <c r="GY206" s="91"/>
      <c r="GZ206" s="91"/>
      <c r="HA206" s="91"/>
      <c r="HB206" s="91"/>
      <c r="HC206" s="91"/>
      <c r="HD206" s="91"/>
      <c r="HE206" s="91"/>
      <c r="HF206" s="91"/>
      <c r="HG206" s="91"/>
      <c r="HH206" s="91"/>
      <c r="HI206" s="91"/>
      <c r="HJ206" s="91"/>
      <c r="HK206" s="91"/>
      <c r="HL206" s="91"/>
      <c r="HM206" s="91"/>
      <c r="HN206" s="91"/>
      <c r="HO206" s="91"/>
      <c r="HP206" s="91"/>
      <c r="HQ206" s="91"/>
      <c r="HR206" s="91"/>
      <c r="HS206" s="91"/>
      <c r="HT206" s="91"/>
      <c r="HU206" s="91"/>
      <c r="HV206" s="91"/>
      <c r="HW206" s="91"/>
      <c r="HX206" s="91"/>
      <c r="HY206" s="91"/>
      <c r="HZ206" s="91"/>
      <c r="IA206" s="91"/>
      <c r="IB206" s="91"/>
      <c r="IC206" s="91"/>
      <c r="ID206" s="91"/>
      <c r="IE206" s="91"/>
      <c r="IF206" s="91"/>
      <c r="IG206" s="91"/>
      <c r="IH206" s="91"/>
      <c r="II206" s="91"/>
      <c r="IJ206" s="91"/>
      <c r="IK206" s="91"/>
      <c r="IL206" s="91"/>
      <c r="IM206" s="91"/>
      <c r="IN206" s="91"/>
      <c r="IO206" s="91"/>
      <c r="IP206" s="91"/>
      <c r="IQ206" s="91"/>
      <c r="IR206" s="91"/>
      <c r="IS206" s="91"/>
      <c r="IT206" s="91"/>
      <c r="IU206" s="91"/>
      <c r="IV206" s="91"/>
      <c r="IW206" s="91"/>
      <c r="IX206" s="91"/>
      <c r="IY206" s="91"/>
      <c r="IZ206" s="91"/>
      <c r="JA206" s="91"/>
      <c r="JB206" s="91"/>
      <c r="JC206" s="91"/>
      <c r="JD206" s="91"/>
      <c r="JE206" s="91"/>
      <c r="JF206" s="91"/>
      <c r="JG206" s="91"/>
      <c r="JH206" s="91"/>
      <c r="JI206" s="91"/>
      <c r="JJ206" s="91"/>
      <c r="JK206" s="91"/>
      <c r="JL206" s="91"/>
      <c r="JM206" s="91"/>
      <c r="JN206" s="91"/>
      <c r="JO206" s="91"/>
      <c r="JP206" s="91"/>
      <c r="JQ206" s="91"/>
      <c r="JR206" s="91"/>
      <c r="JS206" s="91"/>
      <c r="JT206" s="91"/>
      <c r="JU206" s="91"/>
      <c r="JV206" s="91"/>
      <c r="JW206" s="91"/>
      <c r="JX206" s="91"/>
      <c r="JY206" s="91"/>
      <c r="JZ206" s="91"/>
      <c r="KA206" s="91"/>
      <c r="KB206" s="91"/>
      <c r="KC206" s="91"/>
      <c r="KD206" s="91"/>
      <c r="KE206" s="91"/>
      <c r="KF206" s="91"/>
      <c r="KG206" s="91"/>
      <c r="KH206" s="91"/>
      <c r="KI206" s="91"/>
      <c r="KJ206" s="91"/>
      <c r="KK206" s="91"/>
      <c r="KL206" s="91"/>
      <c r="KM206" s="91"/>
      <c r="KN206" s="91"/>
      <c r="KO206" s="91"/>
      <c r="KP206" s="91"/>
      <c r="KQ206" s="91"/>
      <c r="KR206" s="91"/>
      <c r="KS206" s="91"/>
      <c r="KT206" s="91"/>
      <c r="KU206" s="91"/>
      <c r="KV206" s="91"/>
      <c r="KW206" s="91"/>
      <c r="KX206" s="91"/>
      <c r="KY206" s="91"/>
      <c r="KZ206" s="91"/>
      <c r="LA206" s="91"/>
      <c r="LB206" s="91"/>
      <c r="LC206" s="91"/>
      <c r="LD206" s="91"/>
      <c r="LE206" s="91"/>
      <c r="LF206" s="91"/>
      <c r="LG206" s="91"/>
      <c r="LH206" s="91"/>
      <c r="LI206" s="91"/>
      <c r="LJ206" s="91"/>
      <c r="LK206" s="91"/>
      <c r="LL206" s="91"/>
      <c r="LM206" s="91"/>
      <c r="LN206" s="91"/>
      <c r="LO206" s="91"/>
      <c r="LP206" s="91"/>
      <c r="LQ206" s="91"/>
      <c r="LR206" s="91"/>
      <c r="LS206" s="91"/>
      <c r="LT206" s="91"/>
      <c r="LU206" s="91"/>
      <c r="LV206" s="91"/>
      <c r="LW206" s="91"/>
      <c r="LX206" s="91"/>
      <c r="LY206" s="91"/>
      <c r="LZ206" s="91"/>
      <c r="MA206" s="91"/>
      <c r="MB206" s="91"/>
      <c r="MC206" s="91"/>
      <c r="MD206" s="91"/>
      <c r="ME206" s="91"/>
      <c r="MF206" s="91"/>
      <c r="MG206" s="91"/>
      <c r="MH206" s="91"/>
      <c r="MI206" s="91"/>
      <c r="MJ206" s="91"/>
      <c r="MK206" s="91"/>
      <c r="ML206" s="91"/>
      <c r="MM206" s="91"/>
      <c r="MN206" s="91"/>
      <c r="MO206" s="91"/>
      <c r="MP206" s="91"/>
      <c r="MQ206" s="91"/>
      <c r="MR206" s="91"/>
      <c r="MS206" s="91"/>
      <c r="MT206" s="91"/>
      <c r="MU206" s="91"/>
      <c r="MV206" s="91"/>
      <c r="MW206" s="91"/>
      <c r="MX206" s="91"/>
      <c r="MY206" s="91"/>
      <c r="MZ206" s="91"/>
      <c r="NA206" s="91"/>
      <c r="NB206" s="91"/>
      <c r="NC206" s="91"/>
      <c r="ND206" s="91"/>
      <c r="NE206" s="91"/>
      <c r="NF206" s="91"/>
      <c r="NG206" s="91"/>
      <c r="NH206" s="91"/>
      <c r="NI206" s="91"/>
      <c r="NJ206" s="91"/>
      <c r="NK206" s="91"/>
      <c r="NL206" s="91"/>
      <c r="NM206" s="91"/>
      <c r="NN206" s="91"/>
      <c r="NO206" s="91"/>
      <c r="NP206" s="91"/>
      <c r="NQ206" s="91"/>
      <c r="NR206" s="91"/>
      <c r="NS206" s="91"/>
      <c r="NT206" s="91"/>
      <c r="NU206" s="91"/>
    </row>
    <row r="207" spans="13:385" s="7" customFormat="1" ht="12.95" customHeight="1" x14ac:dyDescent="0.2">
      <c r="M207" s="91"/>
      <c r="N207" s="91"/>
      <c r="O207" s="91"/>
      <c r="P207" s="91"/>
      <c r="Q207" s="91"/>
      <c r="R207" s="6"/>
      <c r="S207" s="6"/>
      <c r="T207" s="6">
        <f>IF(SUM(T202:T206)&gt;0,1,0)</f>
        <v>0</v>
      </c>
      <c r="U207" s="6"/>
      <c r="V207" s="6">
        <f t="shared" ref="V207" si="2131">IF(SUM(V202:V206)&gt;0,1,0)</f>
        <v>0</v>
      </c>
      <c r="W207" s="6"/>
      <c r="X207" s="6">
        <f t="shared" ref="X207" si="2132">IF(SUM(X202:X206)&gt;0,1,0)</f>
        <v>0</v>
      </c>
      <c r="Y207" s="6"/>
      <c r="Z207" s="6">
        <f t="shared" ref="Z207" si="2133">IF(SUM(Z202:Z206)&gt;0,1,0)</f>
        <v>0</v>
      </c>
      <c r="AA207" s="6"/>
      <c r="AB207" s="6">
        <f t="shared" ref="AB207" si="2134">IF(SUM(AB202:AB206)&gt;0,1,0)</f>
        <v>0</v>
      </c>
      <c r="AC207" s="6"/>
      <c r="AD207" s="6">
        <f t="shared" ref="AD207" si="2135">IF(SUM(AD202:AD206)&gt;0,1,0)</f>
        <v>0</v>
      </c>
      <c r="AE207" s="6"/>
      <c r="AF207" s="6">
        <f t="shared" ref="AF207" si="2136">IF(SUM(AF202:AF206)&gt;0,1,0)</f>
        <v>0</v>
      </c>
      <c r="AG207" s="6"/>
      <c r="AH207" s="6">
        <f t="shared" ref="AH207" si="2137">IF(SUM(AH202:AH206)&gt;0,1,0)</f>
        <v>0</v>
      </c>
      <c r="AI207" s="6"/>
      <c r="AJ207" s="6">
        <f t="shared" ref="AJ207" si="2138">IF(SUM(AJ202:AJ206)&gt;0,1,0)</f>
        <v>0</v>
      </c>
      <c r="AK207" s="6"/>
      <c r="AL207" s="6">
        <f t="shared" ref="AL207" si="2139">IF(SUM(AL202:AL206)&gt;0,1,0)</f>
        <v>0</v>
      </c>
      <c r="AM207" s="6"/>
      <c r="AN207" s="6">
        <f t="shared" ref="AN207" si="2140">IF(SUM(AN202:AN206)&gt;0,1,0)</f>
        <v>0</v>
      </c>
      <c r="AO207" s="6"/>
      <c r="AP207" s="6">
        <f t="shared" ref="AP207" si="2141">IF(SUM(AP202:AP206)&gt;0,1,0)</f>
        <v>0</v>
      </c>
      <c r="AQ207" s="6"/>
      <c r="AR207" s="6">
        <f t="shared" ref="AR207" si="2142">IF(SUM(AR202:AR206)&gt;0,1,0)</f>
        <v>0</v>
      </c>
      <c r="AS207" s="6"/>
      <c r="AT207" s="6">
        <f t="shared" ref="AT207" si="2143">IF(SUM(AT202:AT206)&gt;0,1,0)</f>
        <v>0</v>
      </c>
      <c r="AU207" s="6"/>
      <c r="AV207" s="6">
        <f t="shared" ref="AV207" si="2144">IF(SUM(AV202:AV206)&gt;0,1,0)</f>
        <v>0</v>
      </c>
      <c r="AW207" s="6"/>
      <c r="AX207" s="6">
        <f t="shared" ref="AX207" si="2145">IF(SUM(AX202:AX206)&gt;0,1,0)</f>
        <v>0</v>
      </c>
      <c r="AY207" s="6"/>
      <c r="AZ207" s="6">
        <f t="shared" ref="AZ207" si="2146">IF(SUM(AZ202:AZ206)&gt;0,1,0)</f>
        <v>0</v>
      </c>
      <c r="BA207" s="6"/>
      <c r="BB207" s="6">
        <f t="shared" ref="BB207" si="2147">IF(SUM(BB202:BB206)&gt;0,1,0)</f>
        <v>0</v>
      </c>
      <c r="BC207" s="6"/>
      <c r="BD207" s="6">
        <f t="shared" ref="BD207" si="2148">IF(SUM(BD202:BD206)&gt;0,1,0)</f>
        <v>0</v>
      </c>
      <c r="BE207" s="6"/>
      <c r="BF207" s="6">
        <f t="shared" ref="BF207" si="2149">IF(SUM(BF202:BF206)&gt;0,1,0)</f>
        <v>0</v>
      </c>
      <c r="BG207" s="6"/>
      <c r="BH207" s="6">
        <f t="shared" ref="BH207" si="2150">IF(SUM(BH202:BH206)&gt;0,1,0)</f>
        <v>0</v>
      </c>
      <c r="BI207" s="6"/>
      <c r="BJ207" s="6">
        <f t="shared" ref="BJ207" si="2151">IF(SUM(BJ202:BJ206)&gt;0,1,0)</f>
        <v>0</v>
      </c>
      <c r="BK207" s="6"/>
      <c r="BL207" s="6">
        <f t="shared" ref="BL207" si="2152">IF(SUM(BL202:BL206)&gt;0,1,0)</f>
        <v>0</v>
      </c>
      <c r="BM207" s="6"/>
      <c r="BN207" s="6">
        <f t="shared" ref="BN207" si="2153">IF(SUM(BN202:BN206)&gt;0,1,0)</f>
        <v>0</v>
      </c>
      <c r="BO207" s="6"/>
      <c r="BP207" s="6">
        <f t="shared" ref="BP207" si="2154">IF(SUM(BP202:BP206)&gt;0,1,0)</f>
        <v>0</v>
      </c>
      <c r="BQ207" s="6"/>
      <c r="BR207" s="6">
        <f t="shared" ref="BR207" si="2155">IF(SUM(BR202:BR206)&gt;0,1,0)</f>
        <v>0</v>
      </c>
      <c r="BS207" s="6"/>
      <c r="BT207" s="6">
        <f t="shared" ref="BT207" si="2156">IF(SUM(BT202:BT206)&gt;0,1,0)</f>
        <v>0</v>
      </c>
      <c r="BU207" s="6"/>
      <c r="BV207" s="6">
        <f t="shared" ref="BV207" si="2157">IF(SUM(BV202:BV206)&gt;0,1,0)</f>
        <v>0</v>
      </c>
      <c r="BW207" s="6"/>
      <c r="BX207" s="6">
        <f t="shared" ref="BX207" si="2158">IF(SUM(BX202:BX206)&gt;0,1,0)</f>
        <v>0</v>
      </c>
      <c r="BY207" s="6"/>
      <c r="BZ207" s="6">
        <f t="shared" ref="BZ207" si="2159">IF(SUM(BZ202:BZ206)&gt;0,1,0)</f>
        <v>0</v>
      </c>
      <c r="CA207" s="6"/>
      <c r="CB207" s="6"/>
      <c r="CC207" s="6"/>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91"/>
      <c r="EJ207" s="91"/>
      <c r="EK207" s="91"/>
      <c r="EL207" s="91"/>
      <c r="EM207" s="91"/>
      <c r="EN207" s="91"/>
      <c r="EO207" s="91"/>
      <c r="EP207" s="91"/>
      <c r="EQ207" s="91"/>
      <c r="ER207" s="91"/>
      <c r="ES207" s="91"/>
      <c r="ET207" s="91"/>
      <c r="EU207" s="91"/>
      <c r="EV207" s="91"/>
      <c r="EW207" s="91"/>
      <c r="EX207" s="91"/>
      <c r="EY207" s="91"/>
      <c r="EZ207" s="91"/>
      <c r="FA207" s="91"/>
      <c r="FB207" s="91"/>
      <c r="FC207" s="91"/>
      <c r="FD207" s="91"/>
      <c r="FE207" s="91"/>
      <c r="FF207" s="91"/>
      <c r="FG207" s="91"/>
      <c r="FH207" s="91"/>
      <c r="FI207" s="91"/>
      <c r="FJ207" s="91"/>
      <c r="FK207" s="91"/>
      <c r="FL207" s="91"/>
      <c r="FM207" s="91"/>
      <c r="FN207" s="91"/>
      <c r="FO207" s="91"/>
      <c r="FP207" s="91"/>
      <c r="FQ207" s="91"/>
      <c r="FR207" s="91"/>
      <c r="FS207" s="91"/>
      <c r="FT207" s="91"/>
      <c r="FU207" s="91"/>
      <c r="FV207" s="91"/>
      <c r="FW207" s="91"/>
      <c r="FX207" s="91"/>
      <c r="FY207" s="91"/>
      <c r="FZ207" s="91"/>
      <c r="GA207" s="91"/>
      <c r="GB207" s="91"/>
      <c r="GC207" s="91"/>
      <c r="GD207" s="91"/>
      <c r="GE207" s="91"/>
      <c r="GF207" s="91"/>
      <c r="GG207" s="91"/>
      <c r="GH207" s="91"/>
      <c r="GI207" s="91"/>
      <c r="GJ207" s="91"/>
      <c r="GK207" s="91"/>
      <c r="GL207" s="91"/>
      <c r="GM207" s="91"/>
      <c r="GN207" s="91"/>
      <c r="GO207" s="91"/>
      <c r="GP207" s="91"/>
      <c r="GQ207" s="91"/>
      <c r="GR207" s="91"/>
      <c r="GS207" s="91"/>
      <c r="GT207" s="91"/>
      <c r="GU207" s="91"/>
      <c r="GV207" s="91"/>
      <c r="GW207" s="91"/>
      <c r="GX207" s="91"/>
      <c r="GY207" s="91"/>
      <c r="GZ207" s="91"/>
      <c r="HA207" s="91"/>
      <c r="HB207" s="91"/>
      <c r="HC207" s="91"/>
      <c r="HD207" s="91"/>
      <c r="HE207" s="91"/>
      <c r="HF207" s="91"/>
      <c r="HG207" s="91"/>
      <c r="HH207" s="91"/>
      <c r="HI207" s="91"/>
      <c r="HJ207" s="91"/>
      <c r="HK207" s="91"/>
      <c r="HL207" s="91"/>
      <c r="HM207" s="91"/>
      <c r="HN207" s="91"/>
      <c r="HO207" s="91"/>
      <c r="HP207" s="91"/>
      <c r="HQ207" s="91"/>
      <c r="HR207" s="91"/>
      <c r="HS207" s="91"/>
      <c r="HT207" s="91"/>
      <c r="HU207" s="91"/>
      <c r="HV207" s="91"/>
      <c r="HW207" s="91"/>
      <c r="HX207" s="91"/>
      <c r="HY207" s="91"/>
      <c r="HZ207" s="91"/>
      <c r="IA207" s="91"/>
      <c r="IB207" s="91"/>
      <c r="IC207" s="91"/>
      <c r="ID207" s="91"/>
      <c r="IE207" s="91"/>
      <c r="IF207" s="91"/>
      <c r="IG207" s="91"/>
      <c r="IH207" s="91"/>
      <c r="II207" s="91"/>
      <c r="IJ207" s="91"/>
      <c r="IK207" s="91"/>
      <c r="IL207" s="91"/>
      <c r="IM207" s="91"/>
      <c r="IN207" s="91"/>
      <c r="IO207" s="91"/>
      <c r="IP207" s="91"/>
      <c r="IQ207" s="91"/>
      <c r="IR207" s="91"/>
      <c r="IS207" s="91"/>
      <c r="IT207" s="91"/>
      <c r="IU207" s="91"/>
      <c r="IV207" s="91"/>
      <c r="IW207" s="91"/>
      <c r="IX207" s="91"/>
      <c r="IY207" s="91"/>
      <c r="IZ207" s="91"/>
      <c r="JA207" s="91"/>
      <c r="JB207" s="91"/>
      <c r="JC207" s="91"/>
      <c r="JD207" s="91"/>
      <c r="JE207" s="91"/>
      <c r="JF207" s="91"/>
      <c r="JG207" s="91"/>
      <c r="JH207" s="91"/>
      <c r="JI207" s="91"/>
      <c r="JJ207" s="91"/>
      <c r="JK207" s="91"/>
      <c r="JL207" s="91"/>
      <c r="JM207" s="91"/>
      <c r="JN207" s="91"/>
      <c r="JO207" s="91"/>
      <c r="JP207" s="91"/>
      <c r="JQ207" s="91"/>
      <c r="JR207" s="91"/>
      <c r="JS207" s="91"/>
      <c r="JT207" s="91"/>
      <c r="JU207" s="91"/>
      <c r="JV207" s="91"/>
      <c r="JW207" s="91"/>
      <c r="JX207" s="91"/>
      <c r="JY207" s="91"/>
      <c r="JZ207" s="91"/>
      <c r="KA207" s="91"/>
      <c r="KB207" s="91"/>
      <c r="KC207" s="91"/>
      <c r="KD207" s="91"/>
      <c r="KE207" s="91"/>
      <c r="KF207" s="91"/>
      <c r="KG207" s="91"/>
      <c r="KH207" s="91"/>
      <c r="KI207" s="91"/>
      <c r="KJ207" s="91"/>
      <c r="KK207" s="91"/>
      <c r="KL207" s="91"/>
      <c r="KM207" s="91"/>
      <c r="KN207" s="91"/>
      <c r="KO207" s="91"/>
      <c r="KP207" s="91"/>
      <c r="KQ207" s="91"/>
      <c r="KR207" s="91"/>
      <c r="KS207" s="91"/>
      <c r="KT207" s="91"/>
      <c r="KU207" s="91"/>
      <c r="KV207" s="91"/>
      <c r="KW207" s="91"/>
      <c r="KX207" s="91"/>
      <c r="KY207" s="91"/>
      <c r="KZ207" s="91"/>
      <c r="LA207" s="91"/>
      <c r="LB207" s="91"/>
      <c r="LC207" s="91"/>
      <c r="LD207" s="91"/>
      <c r="LE207" s="91"/>
      <c r="LF207" s="91"/>
      <c r="LG207" s="91"/>
      <c r="LH207" s="91"/>
      <c r="LI207" s="91"/>
      <c r="LJ207" s="91"/>
      <c r="LK207" s="91"/>
      <c r="LL207" s="91"/>
      <c r="LM207" s="91"/>
      <c r="LN207" s="91"/>
      <c r="LO207" s="91"/>
      <c r="LP207" s="91"/>
      <c r="LQ207" s="91"/>
      <c r="LR207" s="91"/>
      <c r="LS207" s="91"/>
      <c r="LT207" s="91"/>
      <c r="LU207" s="91"/>
      <c r="LV207" s="91"/>
      <c r="LW207" s="91"/>
      <c r="LX207" s="91"/>
      <c r="LY207" s="91"/>
      <c r="LZ207" s="91"/>
      <c r="MA207" s="91"/>
      <c r="MB207" s="91"/>
      <c r="MC207" s="91"/>
      <c r="MD207" s="91"/>
      <c r="ME207" s="91"/>
      <c r="MF207" s="91"/>
      <c r="MG207" s="91"/>
      <c r="MH207" s="91"/>
      <c r="MI207" s="91"/>
      <c r="MJ207" s="91"/>
      <c r="MK207" s="91"/>
      <c r="ML207" s="91"/>
      <c r="MM207" s="91"/>
      <c r="MN207" s="91"/>
      <c r="MO207" s="91"/>
      <c r="MP207" s="91"/>
      <c r="MQ207" s="91"/>
      <c r="MR207" s="91"/>
      <c r="MS207" s="91"/>
      <c r="MT207" s="91"/>
      <c r="MU207" s="91"/>
      <c r="MV207" s="91"/>
      <c r="MW207" s="91"/>
      <c r="MX207" s="91"/>
      <c r="MY207" s="91"/>
      <c r="MZ207" s="91"/>
      <c r="NA207" s="91"/>
      <c r="NB207" s="91"/>
      <c r="NC207" s="91"/>
      <c r="ND207" s="91"/>
      <c r="NE207" s="91"/>
      <c r="NF207" s="91"/>
      <c r="NG207" s="91"/>
      <c r="NH207" s="91"/>
      <c r="NI207" s="91"/>
      <c r="NJ207" s="91"/>
      <c r="NK207" s="91"/>
      <c r="NL207" s="91"/>
      <c r="NM207" s="91"/>
      <c r="NN207" s="91"/>
      <c r="NO207" s="91"/>
      <c r="NP207" s="91"/>
      <c r="NQ207" s="91"/>
      <c r="NR207" s="91"/>
      <c r="NS207" s="91"/>
      <c r="NT207" s="91"/>
      <c r="NU207" s="91"/>
    </row>
    <row r="208" spans="13:385" s="7" customFormat="1" ht="12.95" customHeight="1" x14ac:dyDescent="0.2">
      <c r="M208" s="91"/>
      <c r="N208" s="91"/>
      <c r="O208" s="91"/>
      <c r="P208" s="91"/>
      <c r="Q208" s="91"/>
      <c r="R208" s="197"/>
      <c r="S208" s="176">
        <v>10</v>
      </c>
      <c r="T208" s="198">
        <v>1</v>
      </c>
      <c r="U208" s="199" t="s">
        <v>108</v>
      </c>
      <c r="V208" s="200">
        <v>2</v>
      </c>
      <c r="W208" s="199" t="s">
        <v>109</v>
      </c>
      <c r="X208" s="200">
        <v>3</v>
      </c>
      <c r="Y208" s="199" t="s">
        <v>110</v>
      </c>
      <c r="Z208" s="200">
        <v>4</v>
      </c>
      <c r="AA208" s="199" t="s">
        <v>111</v>
      </c>
      <c r="AB208" s="200">
        <v>5</v>
      </c>
      <c r="AC208" s="199" t="s">
        <v>112</v>
      </c>
      <c r="AD208" s="200">
        <v>6</v>
      </c>
      <c r="AE208" s="199" t="s">
        <v>113</v>
      </c>
      <c r="AF208" s="200">
        <v>7</v>
      </c>
      <c r="AG208" s="199" t="s">
        <v>114</v>
      </c>
      <c r="AH208" s="200">
        <v>8</v>
      </c>
      <c r="AI208" s="199" t="s">
        <v>115</v>
      </c>
      <c r="AJ208" s="200">
        <v>9</v>
      </c>
      <c r="AK208" s="199" t="s">
        <v>116</v>
      </c>
      <c r="AL208" s="200">
        <v>10</v>
      </c>
      <c r="AM208" s="199" t="s">
        <v>117</v>
      </c>
      <c r="AN208" s="200">
        <v>11</v>
      </c>
      <c r="AO208" s="199" t="s">
        <v>118</v>
      </c>
      <c r="AP208" s="200">
        <v>12</v>
      </c>
      <c r="AQ208" s="199" t="s">
        <v>119</v>
      </c>
      <c r="AR208" s="200">
        <v>13</v>
      </c>
      <c r="AS208" s="199" t="s">
        <v>120</v>
      </c>
      <c r="AT208" s="200">
        <v>14</v>
      </c>
      <c r="AU208" s="199" t="s">
        <v>121</v>
      </c>
      <c r="AV208" s="200">
        <v>15</v>
      </c>
      <c r="AW208" s="199" t="s">
        <v>122</v>
      </c>
      <c r="AX208" s="200">
        <v>16</v>
      </c>
      <c r="AY208" s="199" t="s">
        <v>123</v>
      </c>
      <c r="AZ208" s="200">
        <v>17</v>
      </c>
      <c r="BA208" s="199" t="s">
        <v>124</v>
      </c>
      <c r="BB208" s="200">
        <v>18</v>
      </c>
      <c r="BC208" s="199" t="s">
        <v>125</v>
      </c>
      <c r="BD208" s="200">
        <v>19</v>
      </c>
      <c r="BE208" s="199" t="s">
        <v>126</v>
      </c>
      <c r="BF208" s="200">
        <v>20</v>
      </c>
      <c r="BG208" s="199" t="s">
        <v>127</v>
      </c>
      <c r="BH208" s="200">
        <v>21</v>
      </c>
      <c r="BI208" s="199" t="s">
        <v>128</v>
      </c>
      <c r="BJ208" s="200">
        <v>22</v>
      </c>
      <c r="BK208" s="199" t="s">
        <v>129</v>
      </c>
      <c r="BL208" s="200">
        <v>23</v>
      </c>
      <c r="BM208" s="199" t="s">
        <v>130</v>
      </c>
      <c r="BN208" s="200">
        <v>24</v>
      </c>
      <c r="BO208" s="199" t="s">
        <v>131</v>
      </c>
      <c r="BP208" s="200">
        <v>25</v>
      </c>
      <c r="BQ208" s="199" t="s">
        <v>132</v>
      </c>
      <c r="BR208" s="200">
        <v>26</v>
      </c>
      <c r="BS208" s="199" t="s">
        <v>133</v>
      </c>
      <c r="BT208" s="200">
        <v>27</v>
      </c>
      <c r="BU208" s="199" t="s">
        <v>134</v>
      </c>
      <c r="BV208" s="200">
        <v>28</v>
      </c>
      <c r="BW208" s="199" t="s">
        <v>135</v>
      </c>
      <c r="BX208" s="200">
        <v>29</v>
      </c>
      <c r="BY208" s="199" t="s">
        <v>136</v>
      </c>
      <c r="BZ208" s="200">
        <v>30</v>
      </c>
      <c r="CA208" s="199" t="s">
        <v>137</v>
      </c>
      <c r="CB208" s="241">
        <v>31</v>
      </c>
      <c r="CC208" s="242" t="s">
        <v>138</v>
      </c>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1"/>
      <c r="DS208" s="91"/>
      <c r="DT208" s="91"/>
      <c r="DU208" s="91"/>
      <c r="DV208" s="91"/>
      <c r="DW208" s="91"/>
      <c r="DX208" s="91"/>
      <c r="DY208" s="91"/>
      <c r="DZ208" s="91"/>
      <c r="EA208" s="91"/>
      <c r="EB208" s="91"/>
      <c r="EC208" s="91"/>
      <c r="ED208" s="91"/>
      <c r="EE208" s="91"/>
      <c r="EF208" s="91"/>
      <c r="EG208" s="91"/>
      <c r="EH208" s="91"/>
      <c r="EI208" s="91"/>
      <c r="EJ208" s="91"/>
      <c r="EK208" s="91"/>
      <c r="EL208" s="91"/>
      <c r="EM208" s="91"/>
      <c r="EN208" s="91"/>
      <c r="EO208" s="91"/>
      <c r="EP208" s="91"/>
      <c r="EQ208" s="91"/>
      <c r="ER208" s="91"/>
      <c r="ES208" s="91"/>
      <c r="ET208" s="91"/>
      <c r="EU208" s="91"/>
      <c r="EV208" s="91"/>
      <c r="EW208" s="91"/>
      <c r="EX208" s="91"/>
      <c r="EY208" s="91"/>
      <c r="EZ208" s="91"/>
      <c r="FA208" s="91"/>
      <c r="FB208" s="91"/>
      <c r="FC208" s="91"/>
      <c r="FD208" s="91"/>
      <c r="FE208" s="91"/>
      <c r="FF208" s="91"/>
      <c r="FG208" s="91"/>
      <c r="FH208" s="91"/>
      <c r="FI208" s="91"/>
      <c r="FJ208" s="91"/>
      <c r="FK208" s="91"/>
      <c r="FL208" s="91"/>
      <c r="FM208" s="91"/>
      <c r="FN208" s="91"/>
      <c r="FO208" s="91"/>
      <c r="FP208" s="91"/>
      <c r="FQ208" s="91"/>
      <c r="FR208" s="91"/>
      <c r="FS208" s="91"/>
      <c r="FT208" s="91"/>
      <c r="FU208" s="91"/>
      <c r="FV208" s="91"/>
      <c r="FW208" s="91"/>
      <c r="FX208" s="91"/>
      <c r="FY208" s="91"/>
      <c r="FZ208" s="91"/>
      <c r="GA208" s="91"/>
      <c r="GB208" s="91"/>
      <c r="GC208" s="91"/>
      <c r="GD208" s="91"/>
      <c r="GE208" s="91"/>
      <c r="GF208" s="91"/>
      <c r="GG208" s="91"/>
      <c r="GH208" s="91"/>
      <c r="GI208" s="91"/>
      <c r="GJ208" s="91"/>
      <c r="GK208" s="91"/>
      <c r="GL208" s="91"/>
      <c r="GM208" s="91"/>
      <c r="GN208" s="91"/>
      <c r="GO208" s="91"/>
      <c r="GP208" s="91"/>
      <c r="GQ208" s="91"/>
      <c r="GR208" s="91"/>
      <c r="GS208" s="91"/>
      <c r="GT208" s="91"/>
      <c r="GU208" s="91"/>
      <c r="GV208" s="91"/>
      <c r="GW208" s="91"/>
      <c r="GX208" s="91"/>
      <c r="GY208" s="91"/>
      <c r="GZ208" s="91"/>
      <c r="HA208" s="91"/>
      <c r="HB208" s="91"/>
      <c r="HC208" s="91"/>
      <c r="HD208" s="91"/>
      <c r="HE208" s="91"/>
      <c r="HF208" s="91"/>
      <c r="HG208" s="91"/>
      <c r="HH208" s="91"/>
      <c r="HI208" s="91"/>
      <c r="HJ208" s="91"/>
      <c r="HK208" s="91"/>
      <c r="HL208" s="91"/>
      <c r="HM208" s="91"/>
      <c r="HN208" s="91"/>
      <c r="HO208" s="91"/>
      <c r="HP208" s="91"/>
      <c r="HQ208" s="91"/>
      <c r="HR208" s="91"/>
      <c r="HS208" s="91"/>
      <c r="HT208" s="91"/>
      <c r="HU208" s="91"/>
      <c r="HV208" s="91"/>
      <c r="HW208" s="91"/>
      <c r="HX208" s="91"/>
      <c r="HY208" s="91"/>
      <c r="HZ208" s="91"/>
      <c r="IA208" s="91"/>
      <c r="IB208" s="91"/>
      <c r="IC208" s="91"/>
      <c r="ID208" s="91"/>
      <c r="IE208" s="91"/>
      <c r="IF208" s="91"/>
      <c r="IG208" s="91"/>
      <c r="IH208" s="91"/>
      <c r="II208" s="91"/>
      <c r="IJ208" s="91"/>
      <c r="IK208" s="91"/>
      <c r="IL208" s="91"/>
      <c r="IM208" s="91"/>
      <c r="IN208" s="91"/>
      <c r="IO208" s="91"/>
      <c r="IP208" s="91"/>
      <c r="IQ208" s="91"/>
      <c r="IR208" s="91"/>
      <c r="IS208" s="91"/>
      <c r="IT208" s="91"/>
      <c r="IU208" s="91"/>
      <c r="IV208" s="91"/>
      <c r="IW208" s="91"/>
      <c r="IX208" s="91"/>
      <c r="IY208" s="91"/>
      <c r="IZ208" s="91"/>
      <c r="JA208" s="91"/>
      <c r="JB208" s="91"/>
      <c r="JC208" s="91"/>
      <c r="JD208" s="91"/>
      <c r="JE208" s="91"/>
      <c r="JF208" s="91"/>
      <c r="JG208" s="91"/>
      <c r="JH208" s="91"/>
      <c r="JI208" s="91"/>
      <c r="JJ208" s="91"/>
      <c r="JK208" s="91"/>
      <c r="JL208" s="91"/>
      <c r="JM208" s="91"/>
      <c r="JN208" s="91"/>
      <c r="JO208" s="91"/>
      <c r="JP208" s="91"/>
      <c r="JQ208" s="91"/>
      <c r="JR208" s="91"/>
      <c r="JS208" s="91"/>
      <c r="JT208" s="91"/>
      <c r="JU208" s="91"/>
      <c r="JV208" s="91"/>
      <c r="JW208" s="91"/>
      <c r="JX208" s="91"/>
      <c r="JY208" s="91"/>
      <c r="JZ208" s="91"/>
      <c r="KA208" s="91"/>
      <c r="KB208" s="91"/>
      <c r="KC208" s="91"/>
      <c r="KD208" s="91"/>
      <c r="KE208" s="91"/>
      <c r="KF208" s="91"/>
      <c r="KG208" s="91"/>
      <c r="KH208" s="91"/>
      <c r="KI208" s="91"/>
      <c r="KJ208" s="91"/>
      <c r="KK208" s="91"/>
      <c r="KL208" s="91"/>
      <c r="KM208" s="91"/>
      <c r="KN208" s="91"/>
      <c r="KO208" s="91"/>
      <c r="KP208" s="91"/>
      <c r="KQ208" s="91"/>
      <c r="KR208" s="91"/>
      <c r="KS208" s="91"/>
      <c r="KT208" s="91"/>
      <c r="KU208" s="91"/>
      <c r="KV208" s="91"/>
      <c r="KW208" s="91"/>
      <c r="KX208" s="91"/>
      <c r="KY208" s="91"/>
      <c r="KZ208" s="91"/>
      <c r="LA208" s="91"/>
      <c r="LB208" s="91"/>
      <c r="LC208" s="91"/>
      <c r="LD208" s="91"/>
      <c r="LE208" s="91"/>
      <c r="LF208" s="91"/>
      <c r="LG208" s="91"/>
      <c r="LH208" s="91"/>
      <c r="LI208" s="91"/>
      <c r="LJ208" s="91"/>
      <c r="LK208" s="91"/>
      <c r="LL208" s="91"/>
      <c r="LM208" s="91"/>
      <c r="LN208" s="91"/>
      <c r="LO208" s="91"/>
      <c r="LP208" s="91"/>
      <c r="LQ208" s="91"/>
      <c r="LR208" s="91"/>
      <c r="LS208" s="91"/>
      <c r="LT208" s="91"/>
      <c r="LU208" s="91"/>
      <c r="LV208" s="91"/>
      <c r="LW208" s="91"/>
      <c r="LX208" s="91"/>
      <c r="LY208" s="91"/>
      <c r="LZ208" s="91"/>
      <c r="MA208" s="91"/>
      <c r="MB208" s="91"/>
      <c r="MC208" s="91"/>
      <c r="MD208" s="91"/>
      <c r="ME208" s="91"/>
      <c r="MF208" s="91"/>
      <c r="MG208" s="91"/>
      <c r="MH208" s="91"/>
      <c r="MI208" s="91"/>
      <c r="MJ208" s="91"/>
      <c r="MK208" s="91"/>
      <c r="ML208" s="91"/>
      <c r="MM208" s="91"/>
      <c r="MN208" s="91"/>
      <c r="MO208" s="91"/>
      <c r="MP208" s="91"/>
      <c r="MQ208" s="91"/>
      <c r="MR208" s="91"/>
      <c r="MS208" s="91"/>
      <c r="MT208" s="91"/>
      <c r="MU208" s="91"/>
      <c r="MV208" s="91"/>
      <c r="MW208" s="91"/>
      <c r="MX208" s="91"/>
      <c r="MY208" s="91"/>
      <c r="MZ208" s="91"/>
      <c r="NA208" s="91"/>
      <c r="NB208" s="91"/>
      <c r="NC208" s="91"/>
      <c r="ND208" s="91"/>
      <c r="NE208" s="91"/>
      <c r="NF208" s="91"/>
      <c r="NG208" s="91"/>
      <c r="NH208" s="91"/>
      <c r="NI208" s="91"/>
      <c r="NJ208" s="91"/>
      <c r="NK208" s="91"/>
      <c r="NL208" s="91"/>
      <c r="NM208" s="91"/>
      <c r="NN208" s="91"/>
      <c r="NO208" s="91"/>
      <c r="NP208" s="91"/>
      <c r="NQ208" s="91"/>
      <c r="NR208" s="91"/>
      <c r="NS208" s="91"/>
      <c r="NT208" s="91"/>
      <c r="NU208" s="91"/>
    </row>
    <row r="209" spans="13:385" s="7" customFormat="1" ht="12.95" customHeight="1" x14ac:dyDescent="0.2">
      <c r="M209" s="91"/>
      <c r="N209" s="91"/>
      <c r="O209" s="91"/>
      <c r="P209" s="91"/>
      <c r="Q209" s="91"/>
      <c r="R209" s="6"/>
      <c r="S209" s="218" t="s">
        <v>32</v>
      </c>
      <c r="T209" s="203">
        <f>COUNTIFS($T$117:$NU$117,"&gt;0",$T$118:$NU$118,$S$208,$T$119:$NU$119,T$208)</f>
        <v>0</v>
      </c>
      <c r="U209" s="203">
        <f>IF(T209=0,1,0)</f>
        <v>1</v>
      </c>
      <c r="V209" s="203">
        <f t="shared" ref="V209" si="2160">COUNTIFS($T$117:$NU$117,"&gt;0",$T$118:$NU$118,$S$208,$T$119:$NU$119,V$208)</f>
        <v>0</v>
      </c>
      <c r="W209" s="203">
        <f t="shared" ref="W209:W213" si="2161">IF(V209=0,1,0)</f>
        <v>1</v>
      </c>
      <c r="X209" s="203">
        <f t="shared" ref="X209" si="2162">COUNTIFS($T$117:$NU$117,"&gt;0",$T$118:$NU$118,$S$208,$T$119:$NU$119,X$208)</f>
        <v>0</v>
      </c>
      <c r="Y209" s="203">
        <f t="shared" ref="Y209:Y213" si="2163">IF(X209=0,1,0)</f>
        <v>1</v>
      </c>
      <c r="Z209" s="203">
        <f t="shared" ref="Z209" si="2164">COUNTIFS($T$117:$NU$117,"&gt;0",$T$118:$NU$118,$S$208,$T$119:$NU$119,Z$208)</f>
        <v>0</v>
      </c>
      <c r="AA209" s="203">
        <f t="shared" ref="AA209:AA213" si="2165">IF(Z209=0,1,0)</f>
        <v>1</v>
      </c>
      <c r="AB209" s="203">
        <f t="shared" ref="AB209" si="2166">COUNTIFS($T$117:$NU$117,"&gt;0",$T$118:$NU$118,$S$208,$T$119:$NU$119,AB$208)</f>
        <v>0</v>
      </c>
      <c r="AC209" s="203">
        <f t="shared" ref="AC209:AC213" si="2167">IF(AB209=0,1,0)</f>
        <v>1</v>
      </c>
      <c r="AD209" s="203">
        <f t="shared" ref="AD209" si="2168">COUNTIFS($T$117:$NU$117,"&gt;0",$T$118:$NU$118,$S$208,$T$119:$NU$119,AD$208)</f>
        <v>0</v>
      </c>
      <c r="AE209" s="203">
        <f t="shared" ref="AE209:AE213" si="2169">IF(AD209=0,1,0)</f>
        <v>1</v>
      </c>
      <c r="AF209" s="203">
        <f t="shared" ref="AF209" si="2170">COUNTIFS($T$117:$NU$117,"&gt;0",$T$118:$NU$118,$S$208,$T$119:$NU$119,AF$208)</f>
        <v>0</v>
      </c>
      <c r="AG209" s="203">
        <f t="shared" ref="AG209:AG213" si="2171">IF(AF209=0,1,0)</f>
        <v>1</v>
      </c>
      <c r="AH209" s="203">
        <f t="shared" ref="AH209" si="2172">COUNTIFS($T$117:$NU$117,"&gt;0",$T$118:$NU$118,$S$208,$T$119:$NU$119,AH$208)</f>
        <v>0</v>
      </c>
      <c r="AI209" s="203">
        <f t="shared" ref="AI209:AI213" si="2173">IF(AH209=0,1,0)</f>
        <v>1</v>
      </c>
      <c r="AJ209" s="203">
        <f t="shared" ref="AJ209" si="2174">COUNTIFS($T$117:$NU$117,"&gt;0",$T$118:$NU$118,$S$208,$T$119:$NU$119,AJ$208)</f>
        <v>0</v>
      </c>
      <c r="AK209" s="203">
        <f t="shared" ref="AK209:AK213" si="2175">IF(AJ209=0,1,0)</f>
        <v>1</v>
      </c>
      <c r="AL209" s="203">
        <f t="shared" ref="AL209" si="2176">COUNTIFS($T$117:$NU$117,"&gt;0",$T$118:$NU$118,$S$208,$T$119:$NU$119,AL$208)</f>
        <v>0</v>
      </c>
      <c r="AM209" s="203">
        <f t="shared" ref="AM209:AM213" si="2177">IF(AL209=0,1,0)</f>
        <v>1</v>
      </c>
      <c r="AN209" s="203">
        <f t="shared" ref="AN209" si="2178">COUNTIFS($T$117:$NU$117,"&gt;0",$T$118:$NU$118,$S$208,$T$119:$NU$119,AN$208)</f>
        <v>0</v>
      </c>
      <c r="AO209" s="203">
        <f t="shared" ref="AO209:AO213" si="2179">IF(AN209=0,1,0)</f>
        <v>1</v>
      </c>
      <c r="AP209" s="203">
        <f t="shared" ref="AP209" si="2180">COUNTIFS($T$117:$NU$117,"&gt;0",$T$118:$NU$118,$S$208,$T$119:$NU$119,AP$208)</f>
        <v>0</v>
      </c>
      <c r="AQ209" s="203">
        <f t="shared" ref="AQ209:AQ213" si="2181">IF(AP209=0,1,0)</f>
        <v>1</v>
      </c>
      <c r="AR209" s="203">
        <f t="shared" ref="AR209" si="2182">COUNTIFS($T$117:$NU$117,"&gt;0",$T$118:$NU$118,$S$208,$T$119:$NU$119,AR$208)</f>
        <v>0</v>
      </c>
      <c r="AS209" s="203">
        <f t="shared" ref="AS209:AS213" si="2183">IF(AR209=0,1,0)</f>
        <v>1</v>
      </c>
      <c r="AT209" s="203">
        <f t="shared" ref="AT209" si="2184">COUNTIFS($T$117:$NU$117,"&gt;0",$T$118:$NU$118,$S$208,$T$119:$NU$119,AT$208)</f>
        <v>0</v>
      </c>
      <c r="AU209" s="203">
        <f t="shared" ref="AU209:AU213" si="2185">IF(AT209=0,1,0)</f>
        <v>1</v>
      </c>
      <c r="AV209" s="203">
        <f t="shared" ref="AV209" si="2186">COUNTIFS($T$117:$NU$117,"&gt;0",$T$118:$NU$118,$S$208,$T$119:$NU$119,AV$208)</f>
        <v>0</v>
      </c>
      <c r="AW209" s="203">
        <f t="shared" ref="AW209:AW213" si="2187">IF(AV209=0,1,0)</f>
        <v>1</v>
      </c>
      <c r="AX209" s="203">
        <f t="shared" ref="AX209" si="2188">COUNTIFS($T$117:$NU$117,"&gt;0",$T$118:$NU$118,$S$208,$T$119:$NU$119,AX$208)</f>
        <v>0</v>
      </c>
      <c r="AY209" s="203">
        <f t="shared" ref="AY209:AY213" si="2189">IF(AX209=0,1,0)</f>
        <v>1</v>
      </c>
      <c r="AZ209" s="203">
        <f t="shared" ref="AZ209" si="2190">COUNTIFS($T$117:$NU$117,"&gt;0",$T$118:$NU$118,$S$208,$T$119:$NU$119,AZ$208)</f>
        <v>0</v>
      </c>
      <c r="BA209" s="203">
        <f t="shared" ref="BA209:BA213" si="2191">IF(AZ209=0,1,0)</f>
        <v>1</v>
      </c>
      <c r="BB209" s="203">
        <f t="shared" ref="BB209" si="2192">COUNTIFS($T$117:$NU$117,"&gt;0",$T$118:$NU$118,$S$208,$T$119:$NU$119,BB$208)</f>
        <v>0</v>
      </c>
      <c r="BC209" s="203">
        <f t="shared" ref="BC209:BC213" si="2193">IF(BB209=0,1,0)</f>
        <v>1</v>
      </c>
      <c r="BD209" s="203">
        <f t="shared" ref="BD209" si="2194">COUNTIFS($T$117:$NU$117,"&gt;0",$T$118:$NU$118,$S$208,$T$119:$NU$119,BD$208)</f>
        <v>0</v>
      </c>
      <c r="BE209" s="203">
        <f t="shared" ref="BE209:BE213" si="2195">IF(BD209=0,1,0)</f>
        <v>1</v>
      </c>
      <c r="BF209" s="203">
        <f t="shared" ref="BF209" si="2196">COUNTIFS($T$117:$NU$117,"&gt;0",$T$118:$NU$118,$S$208,$T$119:$NU$119,BF$208)</f>
        <v>0</v>
      </c>
      <c r="BG209" s="203">
        <f t="shared" ref="BG209:BG213" si="2197">IF(BF209=0,1,0)</f>
        <v>1</v>
      </c>
      <c r="BH209" s="203">
        <f t="shared" ref="BH209" si="2198">COUNTIFS($T$117:$NU$117,"&gt;0",$T$118:$NU$118,$S$208,$T$119:$NU$119,BH$208)</f>
        <v>0</v>
      </c>
      <c r="BI209" s="203">
        <f t="shared" ref="BI209:BI213" si="2199">IF(BH209=0,1,0)</f>
        <v>1</v>
      </c>
      <c r="BJ209" s="203">
        <f t="shared" ref="BJ209" si="2200">COUNTIFS($T$117:$NU$117,"&gt;0",$T$118:$NU$118,$S$208,$T$119:$NU$119,BJ$208)</f>
        <v>0</v>
      </c>
      <c r="BK209" s="203">
        <f t="shared" ref="BK209:BK213" si="2201">IF(BJ209=0,1,0)</f>
        <v>1</v>
      </c>
      <c r="BL209" s="203">
        <f t="shared" ref="BL209" si="2202">COUNTIFS($T$117:$NU$117,"&gt;0",$T$118:$NU$118,$S$208,$T$119:$NU$119,BL$208)</f>
        <v>0</v>
      </c>
      <c r="BM209" s="203">
        <f t="shared" ref="BM209:BM213" si="2203">IF(BL209=0,1,0)</f>
        <v>1</v>
      </c>
      <c r="BN209" s="203">
        <f t="shared" ref="BN209" si="2204">COUNTIFS($T$117:$NU$117,"&gt;0",$T$118:$NU$118,$S$208,$T$119:$NU$119,BN$208)</f>
        <v>0</v>
      </c>
      <c r="BO209" s="203">
        <f t="shared" ref="BO209:BO213" si="2205">IF(BN209=0,1,0)</f>
        <v>1</v>
      </c>
      <c r="BP209" s="203">
        <f t="shared" ref="BP209" si="2206">COUNTIFS($T$117:$NU$117,"&gt;0",$T$118:$NU$118,$S$208,$T$119:$NU$119,BP$208)</f>
        <v>0</v>
      </c>
      <c r="BQ209" s="203">
        <f t="shared" ref="BQ209:BQ213" si="2207">IF(BP209=0,1,0)</f>
        <v>1</v>
      </c>
      <c r="BR209" s="203">
        <f t="shared" ref="BR209" si="2208">COUNTIFS($T$117:$NU$117,"&gt;0",$T$118:$NU$118,$S$208,$T$119:$NU$119,BR$208)</f>
        <v>0</v>
      </c>
      <c r="BS209" s="203">
        <f t="shared" ref="BS209:BS213" si="2209">IF(BR209=0,1,0)</f>
        <v>1</v>
      </c>
      <c r="BT209" s="203">
        <f t="shared" ref="BT209" si="2210">COUNTIFS($T$117:$NU$117,"&gt;0",$T$118:$NU$118,$S$208,$T$119:$NU$119,BT$208)</f>
        <v>0</v>
      </c>
      <c r="BU209" s="203">
        <f t="shared" ref="BU209:BU213" si="2211">IF(BT209=0,1,0)</f>
        <v>1</v>
      </c>
      <c r="BV209" s="203">
        <f t="shared" ref="BV209" si="2212">COUNTIFS($T$117:$NU$117,"&gt;0",$T$118:$NU$118,$S$208,$T$119:$NU$119,BV$208)</f>
        <v>0</v>
      </c>
      <c r="BW209" s="203">
        <f t="shared" ref="BW209:BW213" si="2213">IF(BV209=0,1,0)</f>
        <v>1</v>
      </c>
      <c r="BX209" s="203">
        <f t="shared" ref="BX209" si="2214">COUNTIFS($T$117:$NU$117,"&gt;0",$T$118:$NU$118,$S$208,$T$119:$NU$119,BX$208)</f>
        <v>0</v>
      </c>
      <c r="BY209" s="203">
        <f t="shared" ref="BY209:BY213" si="2215">IF(BX209=0,1,0)</f>
        <v>1</v>
      </c>
      <c r="BZ209" s="203">
        <f t="shared" ref="BZ209" si="2216">COUNTIFS($T$117:$NU$117,"&gt;0",$T$118:$NU$118,$S$208,$T$119:$NU$119,BZ$208)</f>
        <v>0</v>
      </c>
      <c r="CA209" s="203">
        <f t="shared" ref="CA209:CA213" si="2217">IF(BZ209=0,1,0)</f>
        <v>1</v>
      </c>
      <c r="CB209" s="203">
        <f t="shared" ref="CB209" si="2218">COUNTIFS($T$117:$NU$117,"&gt;0",$T$118:$NU$118,$S$208,$T$119:$NU$119,CB$208)</f>
        <v>0</v>
      </c>
      <c r="CC209" s="203">
        <f t="shared" ref="CC209:CC213" si="2219">IF(CB209=0,1,0)</f>
        <v>1</v>
      </c>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1"/>
      <c r="DS209" s="91"/>
      <c r="DT209" s="91"/>
      <c r="DU209" s="91"/>
      <c r="DV209" s="91"/>
      <c r="DW209" s="91"/>
      <c r="DX209" s="91"/>
      <c r="DY209" s="91"/>
      <c r="DZ209" s="91"/>
      <c r="EA209" s="91"/>
      <c r="EB209" s="91"/>
      <c r="EC209" s="91"/>
      <c r="ED209" s="91"/>
      <c r="EE209" s="91"/>
      <c r="EF209" s="91"/>
      <c r="EG209" s="91"/>
      <c r="EH209" s="91"/>
      <c r="EI209" s="91"/>
      <c r="EJ209" s="91"/>
      <c r="EK209" s="91"/>
      <c r="EL209" s="91"/>
      <c r="EM209" s="91"/>
      <c r="EN209" s="91"/>
      <c r="EO209" s="91"/>
      <c r="EP209" s="91"/>
      <c r="EQ209" s="91"/>
      <c r="ER209" s="91"/>
      <c r="ES209" s="91"/>
      <c r="ET209" s="91"/>
      <c r="EU209" s="91"/>
      <c r="EV209" s="91"/>
      <c r="EW209" s="91"/>
      <c r="EX209" s="91"/>
      <c r="EY209" s="91"/>
      <c r="EZ209" s="91"/>
      <c r="FA209" s="91"/>
      <c r="FB209" s="91"/>
      <c r="FC209" s="91"/>
      <c r="FD209" s="91"/>
      <c r="FE209" s="91"/>
      <c r="FF209" s="91"/>
      <c r="FG209" s="91"/>
      <c r="FH209" s="91"/>
      <c r="FI209" s="91"/>
      <c r="FJ209" s="91"/>
      <c r="FK209" s="91"/>
      <c r="FL209" s="91"/>
      <c r="FM209" s="91"/>
      <c r="FN209" s="91"/>
      <c r="FO209" s="91"/>
      <c r="FP209" s="91"/>
      <c r="FQ209" s="91"/>
      <c r="FR209" s="91"/>
      <c r="FS209" s="91"/>
      <c r="FT209" s="91"/>
      <c r="FU209" s="91"/>
      <c r="FV209" s="91"/>
      <c r="FW209" s="91"/>
      <c r="FX209" s="91"/>
      <c r="FY209" s="91"/>
      <c r="FZ209" s="91"/>
      <c r="GA209" s="91"/>
      <c r="GB209" s="91"/>
      <c r="GC209" s="91"/>
      <c r="GD209" s="91"/>
      <c r="GE209" s="91"/>
      <c r="GF209" s="91"/>
      <c r="GG209" s="91"/>
      <c r="GH209" s="91"/>
      <c r="GI209" s="91"/>
      <c r="GJ209" s="91"/>
      <c r="GK209" s="91"/>
      <c r="GL209" s="91"/>
      <c r="GM209" s="91"/>
      <c r="GN209" s="91"/>
      <c r="GO209" s="91"/>
      <c r="GP209" s="91"/>
      <c r="GQ209" s="91"/>
      <c r="GR209" s="91"/>
      <c r="GS209" s="91"/>
      <c r="GT209" s="91"/>
      <c r="GU209" s="91"/>
      <c r="GV209" s="91"/>
      <c r="GW209" s="91"/>
      <c r="GX209" s="91"/>
      <c r="GY209" s="91"/>
      <c r="GZ209" s="91"/>
      <c r="HA209" s="91"/>
      <c r="HB209" s="91"/>
      <c r="HC209" s="91"/>
      <c r="HD209" s="91"/>
      <c r="HE209" s="91"/>
      <c r="HF209" s="91"/>
      <c r="HG209" s="91"/>
      <c r="HH209" s="91"/>
      <c r="HI209" s="91"/>
      <c r="HJ209" s="91"/>
      <c r="HK209" s="91"/>
      <c r="HL209" s="91"/>
      <c r="HM209" s="91"/>
      <c r="HN209" s="91"/>
      <c r="HO209" s="91"/>
      <c r="HP209" s="91"/>
      <c r="HQ209" s="91"/>
      <c r="HR209" s="91"/>
      <c r="HS209" s="91"/>
      <c r="HT209" s="91"/>
      <c r="HU209" s="91"/>
      <c r="HV209" s="91"/>
      <c r="HW209" s="91"/>
      <c r="HX209" s="91"/>
      <c r="HY209" s="91"/>
      <c r="HZ209" s="91"/>
      <c r="IA209" s="91"/>
      <c r="IB209" s="91"/>
      <c r="IC209" s="91"/>
      <c r="ID209" s="91"/>
      <c r="IE209" s="91"/>
      <c r="IF209" s="91"/>
      <c r="IG209" s="91"/>
      <c r="IH209" s="91"/>
      <c r="II209" s="91"/>
      <c r="IJ209" s="91"/>
      <c r="IK209" s="91"/>
      <c r="IL209" s="91"/>
      <c r="IM209" s="91"/>
      <c r="IN209" s="91"/>
      <c r="IO209" s="91"/>
      <c r="IP209" s="91"/>
      <c r="IQ209" s="91"/>
      <c r="IR209" s="91"/>
      <c r="IS209" s="91"/>
      <c r="IT209" s="91"/>
      <c r="IU209" s="91"/>
      <c r="IV209" s="91"/>
      <c r="IW209" s="91"/>
      <c r="IX209" s="91"/>
      <c r="IY209" s="91"/>
      <c r="IZ209" s="91"/>
      <c r="JA209" s="91"/>
      <c r="JB209" s="91"/>
      <c r="JC209" s="91"/>
      <c r="JD209" s="91"/>
      <c r="JE209" s="91"/>
      <c r="JF209" s="91"/>
      <c r="JG209" s="91"/>
      <c r="JH209" s="91"/>
      <c r="JI209" s="91"/>
      <c r="JJ209" s="91"/>
      <c r="JK209" s="91"/>
      <c r="JL209" s="91"/>
      <c r="JM209" s="91"/>
      <c r="JN209" s="91"/>
      <c r="JO209" s="91"/>
      <c r="JP209" s="91"/>
      <c r="JQ209" s="91"/>
      <c r="JR209" s="91"/>
      <c r="JS209" s="91"/>
      <c r="JT209" s="91"/>
      <c r="JU209" s="91"/>
      <c r="JV209" s="91"/>
      <c r="JW209" s="91"/>
      <c r="JX209" s="91"/>
      <c r="JY209" s="91"/>
      <c r="JZ209" s="91"/>
      <c r="KA209" s="91"/>
      <c r="KB209" s="91"/>
      <c r="KC209" s="91"/>
      <c r="KD209" s="91"/>
      <c r="KE209" s="91"/>
      <c r="KF209" s="91"/>
      <c r="KG209" s="91"/>
      <c r="KH209" s="91"/>
      <c r="KI209" s="91"/>
      <c r="KJ209" s="91"/>
      <c r="KK209" s="91"/>
      <c r="KL209" s="91"/>
      <c r="KM209" s="91"/>
      <c r="KN209" s="91"/>
      <c r="KO209" s="91"/>
      <c r="KP209" s="91"/>
      <c r="KQ209" s="91"/>
      <c r="KR209" s="91"/>
      <c r="KS209" s="91"/>
      <c r="KT209" s="91"/>
      <c r="KU209" s="91"/>
      <c r="KV209" s="91"/>
      <c r="KW209" s="91"/>
      <c r="KX209" s="91"/>
      <c r="KY209" s="91"/>
      <c r="KZ209" s="91"/>
      <c r="LA209" s="91"/>
      <c r="LB209" s="91"/>
      <c r="LC209" s="91"/>
      <c r="LD209" s="91"/>
      <c r="LE209" s="91"/>
      <c r="LF209" s="91"/>
      <c r="LG209" s="91"/>
      <c r="LH209" s="91"/>
      <c r="LI209" s="91"/>
      <c r="LJ209" s="91"/>
      <c r="LK209" s="91"/>
      <c r="LL209" s="91"/>
      <c r="LM209" s="91"/>
      <c r="LN209" s="91"/>
      <c r="LO209" s="91"/>
      <c r="LP209" s="91"/>
      <c r="LQ209" s="91"/>
      <c r="LR209" s="91"/>
      <c r="LS209" s="91"/>
      <c r="LT209" s="91"/>
      <c r="LU209" s="91"/>
      <c r="LV209" s="91"/>
      <c r="LW209" s="91"/>
      <c r="LX209" s="91"/>
      <c r="LY209" s="91"/>
      <c r="LZ209" s="91"/>
      <c r="MA209" s="91"/>
      <c r="MB209" s="91"/>
      <c r="MC209" s="91"/>
      <c r="MD209" s="91"/>
      <c r="ME209" s="91"/>
      <c r="MF209" s="91"/>
      <c r="MG209" s="91"/>
      <c r="MH209" s="91"/>
      <c r="MI209" s="91"/>
      <c r="MJ209" s="91"/>
      <c r="MK209" s="91"/>
      <c r="ML209" s="91"/>
      <c r="MM209" s="91"/>
      <c r="MN209" s="91"/>
      <c r="MO209" s="91"/>
      <c r="MP209" s="91"/>
      <c r="MQ209" s="91"/>
      <c r="MR209" s="91"/>
      <c r="MS209" s="91"/>
      <c r="MT209" s="91"/>
      <c r="MU209" s="91"/>
      <c r="MV209" s="91"/>
      <c r="MW209" s="91"/>
      <c r="MX209" s="91"/>
      <c r="MY209" s="91"/>
      <c r="MZ209" s="91"/>
      <c r="NA209" s="91"/>
      <c r="NB209" s="91"/>
      <c r="NC209" s="91"/>
      <c r="ND209" s="91"/>
      <c r="NE209" s="91"/>
      <c r="NF209" s="91"/>
      <c r="NG209" s="91"/>
      <c r="NH209" s="91"/>
      <c r="NI209" s="91"/>
      <c r="NJ209" s="91"/>
      <c r="NK209" s="91"/>
      <c r="NL209" s="91"/>
      <c r="NM209" s="91"/>
      <c r="NN209" s="91"/>
      <c r="NO209" s="91"/>
      <c r="NP209" s="91"/>
      <c r="NQ209" s="91"/>
      <c r="NR209" s="91"/>
      <c r="NS209" s="91"/>
      <c r="NT209" s="91"/>
      <c r="NU209" s="91"/>
    </row>
    <row r="210" spans="13:385" s="7" customFormat="1" ht="12.95" customHeight="1" x14ac:dyDescent="0.2">
      <c r="M210" s="91"/>
      <c r="N210" s="91"/>
      <c r="O210" s="91"/>
      <c r="P210" s="91"/>
      <c r="Q210" s="91"/>
      <c r="R210" s="6"/>
      <c r="S210" s="171" t="s">
        <v>52</v>
      </c>
      <c r="T210" s="203">
        <f>COUNTIFS($T$123:$NU$123,"&gt;0",$T$124:$NU$124,$S$208,$T$125:$NU$125,T$208)</f>
        <v>0</v>
      </c>
      <c r="U210" s="203">
        <f t="shared" ref="U210:U213" si="2220">IF(T210=0,1,0)</f>
        <v>1</v>
      </c>
      <c r="V210" s="203">
        <f t="shared" ref="V210" si="2221">COUNTIFS($T$123:$NU$123,"&gt;0",$T$124:$NU$124,$S$208,$T$125:$NU$125,V$208)</f>
        <v>0</v>
      </c>
      <c r="W210" s="203">
        <f t="shared" si="2161"/>
        <v>1</v>
      </c>
      <c r="X210" s="203">
        <f t="shared" ref="X210" si="2222">COUNTIFS($T$123:$NU$123,"&gt;0",$T$124:$NU$124,$S$208,$T$125:$NU$125,X$208)</f>
        <v>0</v>
      </c>
      <c r="Y210" s="203">
        <f t="shared" si="2163"/>
        <v>1</v>
      </c>
      <c r="Z210" s="203">
        <f t="shared" ref="Z210" si="2223">COUNTIFS($T$123:$NU$123,"&gt;0",$T$124:$NU$124,$S$208,$T$125:$NU$125,Z$208)</f>
        <v>0</v>
      </c>
      <c r="AA210" s="203">
        <f t="shared" si="2165"/>
        <v>1</v>
      </c>
      <c r="AB210" s="203">
        <f t="shared" ref="AB210" si="2224">COUNTIFS($T$123:$NU$123,"&gt;0",$T$124:$NU$124,$S$208,$T$125:$NU$125,AB$208)</f>
        <v>0</v>
      </c>
      <c r="AC210" s="203">
        <f t="shared" si="2167"/>
        <v>1</v>
      </c>
      <c r="AD210" s="203">
        <f t="shared" ref="AD210" si="2225">COUNTIFS($T$123:$NU$123,"&gt;0",$T$124:$NU$124,$S$208,$T$125:$NU$125,AD$208)</f>
        <v>0</v>
      </c>
      <c r="AE210" s="203">
        <f t="shared" si="2169"/>
        <v>1</v>
      </c>
      <c r="AF210" s="203">
        <f t="shared" ref="AF210" si="2226">COUNTIFS($T$123:$NU$123,"&gt;0",$T$124:$NU$124,$S$208,$T$125:$NU$125,AF$208)</f>
        <v>0</v>
      </c>
      <c r="AG210" s="203">
        <f t="shared" si="2171"/>
        <v>1</v>
      </c>
      <c r="AH210" s="203">
        <f t="shared" ref="AH210" si="2227">COUNTIFS($T$123:$NU$123,"&gt;0",$T$124:$NU$124,$S$208,$T$125:$NU$125,AH$208)</f>
        <v>0</v>
      </c>
      <c r="AI210" s="203">
        <f t="shared" si="2173"/>
        <v>1</v>
      </c>
      <c r="AJ210" s="203">
        <f t="shared" ref="AJ210" si="2228">COUNTIFS($T$123:$NU$123,"&gt;0",$T$124:$NU$124,$S$208,$T$125:$NU$125,AJ$208)</f>
        <v>0</v>
      </c>
      <c r="AK210" s="203">
        <f t="shared" si="2175"/>
        <v>1</v>
      </c>
      <c r="AL210" s="203">
        <f t="shared" ref="AL210" si="2229">COUNTIFS($T$123:$NU$123,"&gt;0",$T$124:$NU$124,$S$208,$T$125:$NU$125,AL$208)</f>
        <v>0</v>
      </c>
      <c r="AM210" s="203">
        <f t="shared" si="2177"/>
        <v>1</v>
      </c>
      <c r="AN210" s="203">
        <f t="shared" ref="AN210" si="2230">COUNTIFS($T$123:$NU$123,"&gt;0",$T$124:$NU$124,$S$208,$T$125:$NU$125,AN$208)</f>
        <v>0</v>
      </c>
      <c r="AO210" s="203">
        <f t="shared" si="2179"/>
        <v>1</v>
      </c>
      <c r="AP210" s="203">
        <f t="shared" ref="AP210" si="2231">COUNTIFS($T$123:$NU$123,"&gt;0",$T$124:$NU$124,$S$208,$T$125:$NU$125,AP$208)</f>
        <v>0</v>
      </c>
      <c r="AQ210" s="203">
        <f t="shared" si="2181"/>
        <v>1</v>
      </c>
      <c r="AR210" s="203">
        <f t="shared" ref="AR210" si="2232">COUNTIFS($T$123:$NU$123,"&gt;0",$T$124:$NU$124,$S$208,$T$125:$NU$125,AR$208)</f>
        <v>0</v>
      </c>
      <c r="AS210" s="203">
        <f t="shared" si="2183"/>
        <v>1</v>
      </c>
      <c r="AT210" s="203">
        <f t="shared" ref="AT210" si="2233">COUNTIFS($T$123:$NU$123,"&gt;0",$T$124:$NU$124,$S$208,$T$125:$NU$125,AT$208)</f>
        <v>0</v>
      </c>
      <c r="AU210" s="203">
        <f t="shared" si="2185"/>
        <v>1</v>
      </c>
      <c r="AV210" s="203">
        <f t="shared" ref="AV210" si="2234">COUNTIFS($T$123:$NU$123,"&gt;0",$T$124:$NU$124,$S$208,$T$125:$NU$125,AV$208)</f>
        <v>0</v>
      </c>
      <c r="AW210" s="203">
        <f t="shared" si="2187"/>
        <v>1</v>
      </c>
      <c r="AX210" s="203">
        <f t="shared" ref="AX210" si="2235">COUNTIFS($T$123:$NU$123,"&gt;0",$T$124:$NU$124,$S$208,$T$125:$NU$125,AX$208)</f>
        <v>0</v>
      </c>
      <c r="AY210" s="203">
        <f t="shared" si="2189"/>
        <v>1</v>
      </c>
      <c r="AZ210" s="203">
        <f t="shared" ref="AZ210" si="2236">COUNTIFS($T$123:$NU$123,"&gt;0",$T$124:$NU$124,$S$208,$T$125:$NU$125,AZ$208)</f>
        <v>0</v>
      </c>
      <c r="BA210" s="203">
        <f t="shared" si="2191"/>
        <v>1</v>
      </c>
      <c r="BB210" s="203">
        <f t="shared" ref="BB210" si="2237">COUNTIFS($T$123:$NU$123,"&gt;0",$T$124:$NU$124,$S$208,$T$125:$NU$125,BB$208)</f>
        <v>0</v>
      </c>
      <c r="BC210" s="203">
        <f t="shared" si="2193"/>
        <v>1</v>
      </c>
      <c r="BD210" s="203">
        <f t="shared" ref="BD210" si="2238">COUNTIFS($T$123:$NU$123,"&gt;0",$T$124:$NU$124,$S$208,$T$125:$NU$125,BD$208)</f>
        <v>0</v>
      </c>
      <c r="BE210" s="203">
        <f t="shared" si="2195"/>
        <v>1</v>
      </c>
      <c r="BF210" s="203">
        <f t="shared" ref="BF210" si="2239">COUNTIFS($T$123:$NU$123,"&gt;0",$T$124:$NU$124,$S$208,$T$125:$NU$125,BF$208)</f>
        <v>0</v>
      </c>
      <c r="BG210" s="203">
        <f t="shared" si="2197"/>
        <v>1</v>
      </c>
      <c r="BH210" s="203">
        <f t="shared" ref="BH210" si="2240">COUNTIFS($T$123:$NU$123,"&gt;0",$T$124:$NU$124,$S$208,$T$125:$NU$125,BH$208)</f>
        <v>0</v>
      </c>
      <c r="BI210" s="203">
        <f t="shared" si="2199"/>
        <v>1</v>
      </c>
      <c r="BJ210" s="203">
        <f t="shared" ref="BJ210" si="2241">COUNTIFS($T$123:$NU$123,"&gt;0",$T$124:$NU$124,$S$208,$T$125:$NU$125,BJ$208)</f>
        <v>0</v>
      </c>
      <c r="BK210" s="203">
        <f t="shared" si="2201"/>
        <v>1</v>
      </c>
      <c r="BL210" s="203">
        <f t="shared" ref="BL210" si="2242">COUNTIFS($T$123:$NU$123,"&gt;0",$T$124:$NU$124,$S$208,$T$125:$NU$125,BL$208)</f>
        <v>0</v>
      </c>
      <c r="BM210" s="203">
        <f t="shared" si="2203"/>
        <v>1</v>
      </c>
      <c r="BN210" s="203">
        <f t="shared" ref="BN210" si="2243">COUNTIFS($T$123:$NU$123,"&gt;0",$T$124:$NU$124,$S$208,$T$125:$NU$125,BN$208)</f>
        <v>0</v>
      </c>
      <c r="BO210" s="203">
        <f t="shared" si="2205"/>
        <v>1</v>
      </c>
      <c r="BP210" s="203">
        <f t="shared" ref="BP210" si="2244">COUNTIFS($T$123:$NU$123,"&gt;0",$T$124:$NU$124,$S$208,$T$125:$NU$125,BP$208)</f>
        <v>0</v>
      </c>
      <c r="BQ210" s="203">
        <f t="shared" si="2207"/>
        <v>1</v>
      </c>
      <c r="BR210" s="203">
        <f t="shared" ref="BR210" si="2245">COUNTIFS($T$123:$NU$123,"&gt;0",$T$124:$NU$124,$S$208,$T$125:$NU$125,BR$208)</f>
        <v>0</v>
      </c>
      <c r="BS210" s="203">
        <f t="shared" si="2209"/>
        <v>1</v>
      </c>
      <c r="BT210" s="203">
        <f t="shared" ref="BT210" si="2246">COUNTIFS($T$123:$NU$123,"&gt;0",$T$124:$NU$124,$S$208,$T$125:$NU$125,BT$208)</f>
        <v>0</v>
      </c>
      <c r="BU210" s="203">
        <f t="shared" si="2211"/>
        <v>1</v>
      </c>
      <c r="BV210" s="203">
        <f t="shared" ref="BV210" si="2247">COUNTIFS($T$123:$NU$123,"&gt;0",$T$124:$NU$124,$S$208,$T$125:$NU$125,BV$208)</f>
        <v>0</v>
      </c>
      <c r="BW210" s="203">
        <f t="shared" si="2213"/>
        <v>1</v>
      </c>
      <c r="BX210" s="203">
        <f t="shared" ref="BX210" si="2248">COUNTIFS($T$123:$NU$123,"&gt;0",$T$124:$NU$124,$S$208,$T$125:$NU$125,BX$208)</f>
        <v>0</v>
      </c>
      <c r="BY210" s="203">
        <f t="shared" si="2215"/>
        <v>1</v>
      </c>
      <c r="BZ210" s="203">
        <f t="shared" ref="BZ210" si="2249">COUNTIFS($T$123:$NU$123,"&gt;0",$T$124:$NU$124,$S$208,$T$125:$NU$125,BZ$208)</f>
        <v>0</v>
      </c>
      <c r="CA210" s="203">
        <f t="shared" si="2217"/>
        <v>1</v>
      </c>
      <c r="CB210" s="203">
        <f t="shared" ref="CB210" si="2250">COUNTIFS($T$123:$NU$123,"&gt;0",$T$124:$NU$124,$S$208,$T$125:$NU$125,CB$208)</f>
        <v>0</v>
      </c>
      <c r="CC210" s="203">
        <f t="shared" si="2219"/>
        <v>1</v>
      </c>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1"/>
      <c r="DS210" s="91"/>
      <c r="DT210" s="91"/>
      <c r="DU210" s="91"/>
      <c r="DV210" s="91"/>
      <c r="DW210" s="91"/>
      <c r="DX210" s="91"/>
      <c r="DY210" s="91"/>
      <c r="DZ210" s="91"/>
      <c r="EA210" s="91"/>
      <c r="EB210" s="91"/>
      <c r="EC210" s="91"/>
      <c r="ED210" s="91"/>
      <c r="EE210" s="91"/>
      <c r="EF210" s="91"/>
      <c r="EG210" s="91"/>
      <c r="EH210" s="91"/>
      <c r="EI210" s="91"/>
      <c r="EJ210" s="91"/>
      <c r="EK210" s="91"/>
      <c r="EL210" s="91"/>
      <c r="EM210" s="91"/>
      <c r="EN210" s="91"/>
      <c r="EO210" s="91"/>
      <c r="EP210" s="91"/>
      <c r="EQ210" s="91"/>
      <c r="ER210" s="91"/>
      <c r="ES210" s="91"/>
      <c r="ET210" s="91"/>
      <c r="EU210" s="91"/>
      <c r="EV210" s="91"/>
      <c r="EW210" s="91"/>
      <c r="EX210" s="91"/>
      <c r="EY210" s="91"/>
      <c r="EZ210" s="91"/>
      <c r="FA210" s="91"/>
      <c r="FB210" s="91"/>
      <c r="FC210" s="91"/>
      <c r="FD210" s="91"/>
      <c r="FE210" s="91"/>
      <c r="FF210" s="91"/>
      <c r="FG210" s="91"/>
      <c r="FH210" s="91"/>
      <c r="FI210" s="91"/>
      <c r="FJ210" s="91"/>
      <c r="FK210" s="91"/>
      <c r="FL210" s="91"/>
      <c r="FM210" s="91"/>
      <c r="FN210" s="91"/>
      <c r="FO210" s="91"/>
      <c r="FP210" s="91"/>
      <c r="FQ210" s="91"/>
      <c r="FR210" s="91"/>
      <c r="FS210" s="91"/>
      <c r="FT210" s="91"/>
      <c r="FU210" s="91"/>
      <c r="FV210" s="91"/>
      <c r="FW210" s="91"/>
      <c r="FX210" s="91"/>
      <c r="FY210" s="91"/>
      <c r="FZ210" s="91"/>
      <c r="GA210" s="91"/>
      <c r="GB210" s="91"/>
      <c r="GC210" s="91"/>
      <c r="GD210" s="91"/>
      <c r="GE210" s="91"/>
      <c r="GF210" s="91"/>
      <c r="GG210" s="91"/>
      <c r="GH210" s="91"/>
      <c r="GI210" s="91"/>
      <c r="GJ210" s="91"/>
      <c r="GK210" s="91"/>
      <c r="GL210" s="91"/>
      <c r="GM210" s="91"/>
      <c r="GN210" s="91"/>
      <c r="GO210" s="91"/>
      <c r="GP210" s="91"/>
      <c r="GQ210" s="91"/>
      <c r="GR210" s="91"/>
      <c r="GS210" s="91"/>
      <c r="GT210" s="91"/>
      <c r="GU210" s="91"/>
      <c r="GV210" s="91"/>
      <c r="GW210" s="91"/>
      <c r="GX210" s="91"/>
      <c r="GY210" s="91"/>
      <c r="GZ210" s="91"/>
      <c r="HA210" s="91"/>
      <c r="HB210" s="91"/>
      <c r="HC210" s="91"/>
      <c r="HD210" s="91"/>
      <c r="HE210" s="91"/>
      <c r="HF210" s="91"/>
      <c r="HG210" s="91"/>
      <c r="HH210" s="91"/>
      <c r="HI210" s="91"/>
      <c r="HJ210" s="91"/>
      <c r="HK210" s="91"/>
      <c r="HL210" s="91"/>
      <c r="HM210" s="91"/>
      <c r="HN210" s="91"/>
      <c r="HO210" s="91"/>
      <c r="HP210" s="91"/>
      <c r="HQ210" s="91"/>
      <c r="HR210" s="91"/>
      <c r="HS210" s="91"/>
      <c r="HT210" s="91"/>
      <c r="HU210" s="91"/>
      <c r="HV210" s="91"/>
      <c r="HW210" s="91"/>
      <c r="HX210" s="91"/>
      <c r="HY210" s="91"/>
      <c r="HZ210" s="91"/>
      <c r="IA210" s="91"/>
      <c r="IB210" s="91"/>
      <c r="IC210" s="91"/>
      <c r="ID210" s="91"/>
      <c r="IE210" s="91"/>
      <c r="IF210" s="91"/>
      <c r="IG210" s="91"/>
      <c r="IH210" s="91"/>
      <c r="II210" s="91"/>
      <c r="IJ210" s="91"/>
      <c r="IK210" s="91"/>
      <c r="IL210" s="91"/>
      <c r="IM210" s="91"/>
      <c r="IN210" s="91"/>
      <c r="IO210" s="91"/>
      <c r="IP210" s="91"/>
      <c r="IQ210" s="91"/>
      <c r="IR210" s="91"/>
      <c r="IS210" s="91"/>
      <c r="IT210" s="91"/>
      <c r="IU210" s="91"/>
      <c r="IV210" s="91"/>
      <c r="IW210" s="91"/>
      <c r="IX210" s="91"/>
      <c r="IY210" s="91"/>
      <c r="IZ210" s="91"/>
      <c r="JA210" s="91"/>
      <c r="JB210" s="91"/>
      <c r="JC210" s="91"/>
      <c r="JD210" s="91"/>
      <c r="JE210" s="91"/>
      <c r="JF210" s="91"/>
      <c r="JG210" s="91"/>
      <c r="JH210" s="91"/>
      <c r="JI210" s="91"/>
      <c r="JJ210" s="91"/>
      <c r="JK210" s="91"/>
      <c r="JL210" s="91"/>
      <c r="JM210" s="91"/>
      <c r="JN210" s="91"/>
      <c r="JO210" s="91"/>
      <c r="JP210" s="91"/>
      <c r="JQ210" s="91"/>
      <c r="JR210" s="91"/>
      <c r="JS210" s="91"/>
      <c r="JT210" s="91"/>
      <c r="JU210" s="91"/>
      <c r="JV210" s="91"/>
      <c r="JW210" s="91"/>
      <c r="JX210" s="91"/>
      <c r="JY210" s="91"/>
      <c r="JZ210" s="91"/>
      <c r="KA210" s="91"/>
      <c r="KB210" s="91"/>
      <c r="KC210" s="91"/>
      <c r="KD210" s="91"/>
      <c r="KE210" s="91"/>
      <c r="KF210" s="91"/>
      <c r="KG210" s="91"/>
      <c r="KH210" s="91"/>
      <c r="KI210" s="91"/>
      <c r="KJ210" s="91"/>
      <c r="KK210" s="91"/>
      <c r="KL210" s="91"/>
      <c r="KM210" s="91"/>
      <c r="KN210" s="91"/>
      <c r="KO210" s="91"/>
      <c r="KP210" s="91"/>
      <c r="KQ210" s="91"/>
      <c r="KR210" s="91"/>
      <c r="KS210" s="91"/>
      <c r="KT210" s="91"/>
      <c r="KU210" s="91"/>
      <c r="KV210" s="91"/>
      <c r="KW210" s="91"/>
      <c r="KX210" s="91"/>
      <c r="KY210" s="91"/>
      <c r="KZ210" s="91"/>
      <c r="LA210" s="91"/>
      <c r="LB210" s="91"/>
      <c r="LC210" s="91"/>
      <c r="LD210" s="91"/>
      <c r="LE210" s="91"/>
      <c r="LF210" s="91"/>
      <c r="LG210" s="91"/>
      <c r="LH210" s="91"/>
      <c r="LI210" s="91"/>
      <c r="LJ210" s="91"/>
      <c r="LK210" s="91"/>
      <c r="LL210" s="91"/>
      <c r="LM210" s="91"/>
      <c r="LN210" s="91"/>
      <c r="LO210" s="91"/>
      <c r="LP210" s="91"/>
      <c r="LQ210" s="91"/>
      <c r="LR210" s="91"/>
      <c r="LS210" s="91"/>
      <c r="LT210" s="91"/>
      <c r="LU210" s="91"/>
      <c r="LV210" s="91"/>
      <c r="LW210" s="91"/>
      <c r="LX210" s="91"/>
      <c r="LY210" s="91"/>
      <c r="LZ210" s="91"/>
      <c r="MA210" s="91"/>
      <c r="MB210" s="91"/>
      <c r="MC210" s="91"/>
      <c r="MD210" s="91"/>
      <c r="ME210" s="91"/>
      <c r="MF210" s="91"/>
      <c r="MG210" s="91"/>
      <c r="MH210" s="91"/>
      <c r="MI210" s="91"/>
      <c r="MJ210" s="91"/>
      <c r="MK210" s="91"/>
      <c r="ML210" s="91"/>
      <c r="MM210" s="91"/>
      <c r="MN210" s="91"/>
      <c r="MO210" s="91"/>
      <c r="MP210" s="91"/>
      <c r="MQ210" s="91"/>
      <c r="MR210" s="91"/>
      <c r="MS210" s="91"/>
      <c r="MT210" s="91"/>
      <c r="MU210" s="91"/>
      <c r="MV210" s="91"/>
      <c r="MW210" s="91"/>
      <c r="MX210" s="91"/>
      <c r="MY210" s="91"/>
      <c r="MZ210" s="91"/>
      <c r="NA210" s="91"/>
      <c r="NB210" s="91"/>
      <c r="NC210" s="91"/>
      <c r="ND210" s="91"/>
      <c r="NE210" s="91"/>
      <c r="NF210" s="91"/>
      <c r="NG210" s="91"/>
      <c r="NH210" s="91"/>
      <c r="NI210" s="91"/>
      <c r="NJ210" s="91"/>
      <c r="NK210" s="91"/>
      <c r="NL210" s="91"/>
      <c r="NM210" s="91"/>
      <c r="NN210" s="91"/>
      <c r="NO210" s="91"/>
      <c r="NP210" s="91"/>
      <c r="NQ210" s="91"/>
      <c r="NR210" s="91"/>
      <c r="NS210" s="91"/>
      <c r="NT210" s="91"/>
      <c r="NU210" s="91"/>
    </row>
    <row r="211" spans="13:385" s="7" customFormat="1" ht="12.95" customHeight="1" x14ac:dyDescent="0.2">
      <c r="M211" s="91"/>
      <c r="N211" s="91"/>
      <c r="O211" s="91"/>
      <c r="P211" s="91"/>
      <c r="Q211" s="91"/>
      <c r="R211" s="6"/>
      <c r="S211" s="172" t="s">
        <v>68</v>
      </c>
      <c r="T211" s="203">
        <f>COUNTIFS($T$129:$NU$129,"&gt;0",$T$130:$NU$130,$S$208,$T$131:$NU$131,T$208)</f>
        <v>0</v>
      </c>
      <c r="U211" s="203">
        <f t="shared" si="2220"/>
        <v>1</v>
      </c>
      <c r="V211" s="203">
        <f t="shared" ref="V211" si="2251">COUNTIFS($T$129:$NU$129,"&gt;0",$T$130:$NU$130,$S$208,$T$131:$NU$131,V$208)</f>
        <v>0</v>
      </c>
      <c r="W211" s="203">
        <f t="shared" si="2161"/>
        <v>1</v>
      </c>
      <c r="X211" s="203">
        <f t="shared" ref="X211" si="2252">COUNTIFS($T$129:$NU$129,"&gt;0",$T$130:$NU$130,$S$208,$T$131:$NU$131,X$208)</f>
        <v>0</v>
      </c>
      <c r="Y211" s="203">
        <f t="shared" si="2163"/>
        <v>1</v>
      </c>
      <c r="Z211" s="203">
        <f t="shared" ref="Z211" si="2253">COUNTIFS($T$129:$NU$129,"&gt;0",$T$130:$NU$130,$S$208,$T$131:$NU$131,Z$208)</f>
        <v>0</v>
      </c>
      <c r="AA211" s="203">
        <f t="shared" si="2165"/>
        <v>1</v>
      </c>
      <c r="AB211" s="203">
        <f t="shared" ref="AB211" si="2254">COUNTIFS($T$129:$NU$129,"&gt;0",$T$130:$NU$130,$S$208,$T$131:$NU$131,AB$208)</f>
        <v>0</v>
      </c>
      <c r="AC211" s="203">
        <f t="shared" si="2167"/>
        <v>1</v>
      </c>
      <c r="AD211" s="203">
        <f t="shared" ref="AD211" si="2255">COUNTIFS($T$129:$NU$129,"&gt;0",$T$130:$NU$130,$S$208,$T$131:$NU$131,AD$208)</f>
        <v>0</v>
      </c>
      <c r="AE211" s="203">
        <f t="shared" si="2169"/>
        <v>1</v>
      </c>
      <c r="AF211" s="203">
        <f t="shared" ref="AF211" si="2256">COUNTIFS($T$129:$NU$129,"&gt;0",$T$130:$NU$130,$S$208,$T$131:$NU$131,AF$208)</f>
        <v>0</v>
      </c>
      <c r="AG211" s="203">
        <f t="shared" si="2171"/>
        <v>1</v>
      </c>
      <c r="AH211" s="203">
        <f t="shared" ref="AH211" si="2257">COUNTIFS($T$129:$NU$129,"&gt;0",$T$130:$NU$130,$S$208,$T$131:$NU$131,AH$208)</f>
        <v>0</v>
      </c>
      <c r="AI211" s="203">
        <f t="shared" si="2173"/>
        <v>1</v>
      </c>
      <c r="AJ211" s="203">
        <f t="shared" ref="AJ211" si="2258">COUNTIFS($T$129:$NU$129,"&gt;0",$T$130:$NU$130,$S$208,$T$131:$NU$131,AJ$208)</f>
        <v>0</v>
      </c>
      <c r="AK211" s="203">
        <f t="shared" si="2175"/>
        <v>1</v>
      </c>
      <c r="AL211" s="203">
        <f t="shared" ref="AL211" si="2259">COUNTIFS($T$129:$NU$129,"&gt;0",$T$130:$NU$130,$S$208,$T$131:$NU$131,AL$208)</f>
        <v>0</v>
      </c>
      <c r="AM211" s="203">
        <f t="shared" si="2177"/>
        <v>1</v>
      </c>
      <c r="AN211" s="203">
        <f t="shared" ref="AN211" si="2260">COUNTIFS($T$129:$NU$129,"&gt;0",$T$130:$NU$130,$S$208,$T$131:$NU$131,AN$208)</f>
        <v>0</v>
      </c>
      <c r="AO211" s="203">
        <f t="shared" si="2179"/>
        <v>1</v>
      </c>
      <c r="AP211" s="203">
        <f t="shared" ref="AP211" si="2261">COUNTIFS($T$129:$NU$129,"&gt;0",$T$130:$NU$130,$S$208,$T$131:$NU$131,AP$208)</f>
        <v>0</v>
      </c>
      <c r="AQ211" s="203">
        <f t="shared" si="2181"/>
        <v>1</v>
      </c>
      <c r="AR211" s="203">
        <f t="shared" ref="AR211" si="2262">COUNTIFS($T$129:$NU$129,"&gt;0",$T$130:$NU$130,$S$208,$T$131:$NU$131,AR$208)</f>
        <v>0</v>
      </c>
      <c r="AS211" s="203">
        <f t="shared" si="2183"/>
        <v>1</v>
      </c>
      <c r="AT211" s="203">
        <f t="shared" ref="AT211" si="2263">COUNTIFS($T$129:$NU$129,"&gt;0",$T$130:$NU$130,$S$208,$T$131:$NU$131,AT$208)</f>
        <v>0</v>
      </c>
      <c r="AU211" s="203">
        <f t="shared" si="2185"/>
        <v>1</v>
      </c>
      <c r="AV211" s="203">
        <f t="shared" ref="AV211" si="2264">COUNTIFS($T$129:$NU$129,"&gt;0",$T$130:$NU$130,$S$208,$T$131:$NU$131,AV$208)</f>
        <v>0</v>
      </c>
      <c r="AW211" s="203">
        <f t="shared" si="2187"/>
        <v>1</v>
      </c>
      <c r="AX211" s="203">
        <f t="shared" ref="AX211" si="2265">COUNTIFS($T$129:$NU$129,"&gt;0",$T$130:$NU$130,$S$208,$T$131:$NU$131,AX$208)</f>
        <v>0</v>
      </c>
      <c r="AY211" s="203">
        <f t="shared" si="2189"/>
        <v>1</v>
      </c>
      <c r="AZ211" s="203">
        <f t="shared" ref="AZ211" si="2266">COUNTIFS($T$129:$NU$129,"&gt;0",$T$130:$NU$130,$S$208,$T$131:$NU$131,AZ$208)</f>
        <v>0</v>
      </c>
      <c r="BA211" s="203">
        <f t="shared" si="2191"/>
        <v>1</v>
      </c>
      <c r="BB211" s="203">
        <f t="shared" ref="BB211" si="2267">COUNTIFS($T$129:$NU$129,"&gt;0",$T$130:$NU$130,$S$208,$T$131:$NU$131,BB$208)</f>
        <v>0</v>
      </c>
      <c r="BC211" s="203">
        <f t="shared" si="2193"/>
        <v>1</v>
      </c>
      <c r="BD211" s="203">
        <f t="shared" ref="BD211" si="2268">COUNTIFS($T$129:$NU$129,"&gt;0",$T$130:$NU$130,$S$208,$T$131:$NU$131,BD$208)</f>
        <v>0</v>
      </c>
      <c r="BE211" s="203">
        <f t="shared" si="2195"/>
        <v>1</v>
      </c>
      <c r="BF211" s="203">
        <f t="shared" ref="BF211" si="2269">COUNTIFS($T$129:$NU$129,"&gt;0",$T$130:$NU$130,$S$208,$T$131:$NU$131,BF$208)</f>
        <v>0</v>
      </c>
      <c r="BG211" s="203">
        <f t="shared" si="2197"/>
        <v>1</v>
      </c>
      <c r="BH211" s="203">
        <f t="shared" ref="BH211" si="2270">COUNTIFS($T$129:$NU$129,"&gt;0",$T$130:$NU$130,$S$208,$T$131:$NU$131,BH$208)</f>
        <v>0</v>
      </c>
      <c r="BI211" s="203">
        <f t="shared" si="2199"/>
        <v>1</v>
      </c>
      <c r="BJ211" s="203">
        <f t="shared" ref="BJ211" si="2271">COUNTIFS($T$129:$NU$129,"&gt;0",$T$130:$NU$130,$S$208,$T$131:$NU$131,BJ$208)</f>
        <v>0</v>
      </c>
      <c r="BK211" s="203">
        <f t="shared" si="2201"/>
        <v>1</v>
      </c>
      <c r="BL211" s="203">
        <f t="shared" ref="BL211" si="2272">COUNTIFS($T$129:$NU$129,"&gt;0",$T$130:$NU$130,$S$208,$T$131:$NU$131,BL$208)</f>
        <v>0</v>
      </c>
      <c r="BM211" s="203">
        <f t="shared" si="2203"/>
        <v>1</v>
      </c>
      <c r="BN211" s="203">
        <f t="shared" ref="BN211" si="2273">COUNTIFS($T$129:$NU$129,"&gt;0",$T$130:$NU$130,$S$208,$T$131:$NU$131,BN$208)</f>
        <v>0</v>
      </c>
      <c r="BO211" s="203">
        <f t="shared" si="2205"/>
        <v>1</v>
      </c>
      <c r="BP211" s="203">
        <f t="shared" ref="BP211" si="2274">COUNTIFS($T$129:$NU$129,"&gt;0",$T$130:$NU$130,$S$208,$T$131:$NU$131,BP$208)</f>
        <v>0</v>
      </c>
      <c r="BQ211" s="203">
        <f t="shared" si="2207"/>
        <v>1</v>
      </c>
      <c r="BR211" s="203">
        <f t="shared" ref="BR211" si="2275">COUNTIFS($T$129:$NU$129,"&gt;0",$T$130:$NU$130,$S$208,$T$131:$NU$131,BR$208)</f>
        <v>0</v>
      </c>
      <c r="BS211" s="203">
        <f t="shared" si="2209"/>
        <v>1</v>
      </c>
      <c r="BT211" s="203">
        <f t="shared" ref="BT211" si="2276">COUNTIFS($T$129:$NU$129,"&gt;0",$T$130:$NU$130,$S$208,$T$131:$NU$131,BT$208)</f>
        <v>0</v>
      </c>
      <c r="BU211" s="203">
        <f t="shared" si="2211"/>
        <v>1</v>
      </c>
      <c r="BV211" s="203">
        <f t="shared" ref="BV211" si="2277">COUNTIFS($T$129:$NU$129,"&gt;0",$T$130:$NU$130,$S$208,$T$131:$NU$131,BV$208)</f>
        <v>0</v>
      </c>
      <c r="BW211" s="203">
        <f t="shared" si="2213"/>
        <v>1</v>
      </c>
      <c r="BX211" s="203">
        <f t="shared" ref="BX211" si="2278">COUNTIFS($T$129:$NU$129,"&gt;0",$T$130:$NU$130,$S$208,$T$131:$NU$131,BX$208)</f>
        <v>0</v>
      </c>
      <c r="BY211" s="203">
        <f t="shared" si="2215"/>
        <v>1</v>
      </c>
      <c r="BZ211" s="203">
        <f t="shared" ref="BZ211" si="2279">COUNTIFS($T$129:$NU$129,"&gt;0",$T$130:$NU$130,$S$208,$T$131:$NU$131,BZ$208)</f>
        <v>0</v>
      </c>
      <c r="CA211" s="203">
        <f t="shared" si="2217"/>
        <v>1</v>
      </c>
      <c r="CB211" s="203">
        <f t="shared" ref="CB211" si="2280">COUNTIFS($T$129:$NU$129,"&gt;0",$T$130:$NU$130,$S$208,$T$131:$NU$131,CB$208)</f>
        <v>0</v>
      </c>
      <c r="CC211" s="203">
        <f t="shared" si="2219"/>
        <v>1</v>
      </c>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1"/>
      <c r="DS211" s="91"/>
      <c r="DT211" s="91"/>
      <c r="DU211" s="91"/>
      <c r="DV211" s="91"/>
      <c r="DW211" s="91"/>
      <c r="DX211" s="91"/>
      <c r="DY211" s="91"/>
      <c r="DZ211" s="91"/>
      <c r="EA211" s="91"/>
      <c r="EB211" s="91"/>
      <c r="EC211" s="91"/>
      <c r="ED211" s="91"/>
      <c r="EE211" s="91"/>
      <c r="EF211" s="91"/>
      <c r="EG211" s="91"/>
      <c r="EH211" s="91"/>
      <c r="EI211" s="91"/>
      <c r="EJ211" s="91"/>
      <c r="EK211" s="91"/>
      <c r="EL211" s="91"/>
      <c r="EM211" s="91"/>
      <c r="EN211" s="91"/>
      <c r="EO211" s="91"/>
      <c r="EP211" s="91"/>
      <c r="EQ211" s="91"/>
      <c r="ER211" s="91"/>
      <c r="ES211" s="91"/>
      <c r="ET211" s="91"/>
      <c r="EU211" s="91"/>
      <c r="EV211" s="91"/>
      <c r="EW211" s="91"/>
      <c r="EX211" s="91"/>
      <c r="EY211" s="91"/>
      <c r="EZ211" s="91"/>
      <c r="FA211" s="91"/>
      <c r="FB211" s="91"/>
      <c r="FC211" s="91"/>
      <c r="FD211" s="91"/>
      <c r="FE211" s="91"/>
      <c r="FF211" s="91"/>
      <c r="FG211" s="91"/>
      <c r="FH211" s="91"/>
      <c r="FI211" s="91"/>
      <c r="FJ211" s="91"/>
      <c r="FK211" s="91"/>
      <c r="FL211" s="91"/>
      <c r="FM211" s="91"/>
      <c r="FN211" s="91"/>
      <c r="FO211" s="91"/>
      <c r="FP211" s="91"/>
      <c r="FQ211" s="91"/>
      <c r="FR211" s="91"/>
      <c r="FS211" s="91"/>
      <c r="FT211" s="91"/>
      <c r="FU211" s="91"/>
      <c r="FV211" s="91"/>
      <c r="FW211" s="91"/>
      <c r="FX211" s="91"/>
      <c r="FY211" s="91"/>
      <c r="FZ211" s="91"/>
      <c r="GA211" s="91"/>
      <c r="GB211" s="91"/>
      <c r="GC211" s="91"/>
      <c r="GD211" s="91"/>
      <c r="GE211" s="91"/>
      <c r="GF211" s="91"/>
      <c r="GG211" s="91"/>
      <c r="GH211" s="91"/>
      <c r="GI211" s="91"/>
      <c r="GJ211" s="91"/>
      <c r="GK211" s="91"/>
      <c r="GL211" s="91"/>
      <c r="GM211" s="91"/>
      <c r="GN211" s="91"/>
      <c r="GO211" s="91"/>
      <c r="GP211" s="91"/>
      <c r="GQ211" s="91"/>
      <c r="GR211" s="91"/>
      <c r="GS211" s="91"/>
      <c r="GT211" s="91"/>
      <c r="GU211" s="91"/>
      <c r="GV211" s="91"/>
      <c r="GW211" s="91"/>
      <c r="GX211" s="91"/>
      <c r="GY211" s="91"/>
      <c r="GZ211" s="91"/>
      <c r="HA211" s="91"/>
      <c r="HB211" s="91"/>
      <c r="HC211" s="91"/>
      <c r="HD211" s="91"/>
      <c r="HE211" s="91"/>
      <c r="HF211" s="91"/>
      <c r="HG211" s="91"/>
      <c r="HH211" s="91"/>
      <c r="HI211" s="91"/>
      <c r="HJ211" s="91"/>
      <c r="HK211" s="91"/>
      <c r="HL211" s="91"/>
      <c r="HM211" s="91"/>
      <c r="HN211" s="91"/>
      <c r="HO211" s="91"/>
      <c r="HP211" s="91"/>
      <c r="HQ211" s="91"/>
      <c r="HR211" s="91"/>
      <c r="HS211" s="91"/>
      <c r="HT211" s="91"/>
      <c r="HU211" s="91"/>
      <c r="HV211" s="91"/>
      <c r="HW211" s="91"/>
      <c r="HX211" s="91"/>
      <c r="HY211" s="91"/>
      <c r="HZ211" s="91"/>
      <c r="IA211" s="91"/>
      <c r="IB211" s="91"/>
      <c r="IC211" s="91"/>
      <c r="ID211" s="91"/>
      <c r="IE211" s="91"/>
      <c r="IF211" s="91"/>
      <c r="IG211" s="91"/>
      <c r="IH211" s="91"/>
      <c r="II211" s="91"/>
      <c r="IJ211" s="91"/>
      <c r="IK211" s="91"/>
      <c r="IL211" s="91"/>
      <c r="IM211" s="91"/>
      <c r="IN211" s="91"/>
      <c r="IO211" s="91"/>
      <c r="IP211" s="91"/>
      <c r="IQ211" s="91"/>
      <c r="IR211" s="91"/>
      <c r="IS211" s="91"/>
      <c r="IT211" s="91"/>
      <c r="IU211" s="91"/>
      <c r="IV211" s="91"/>
      <c r="IW211" s="91"/>
      <c r="IX211" s="91"/>
      <c r="IY211" s="91"/>
      <c r="IZ211" s="91"/>
      <c r="JA211" s="91"/>
      <c r="JB211" s="91"/>
      <c r="JC211" s="91"/>
      <c r="JD211" s="91"/>
      <c r="JE211" s="91"/>
      <c r="JF211" s="91"/>
      <c r="JG211" s="91"/>
      <c r="JH211" s="91"/>
      <c r="JI211" s="91"/>
      <c r="JJ211" s="91"/>
      <c r="JK211" s="91"/>
      <c r="JL211" s="91"/>
      <c r="JM211" s="91"/>
      <c r="JN211" s="91"/>
      <c r="JO211" s="91"/>
      <c r="JP211" s="91"/>
      <c r="JQ211" s="91"/>
      <c r="JR211" s="91"/>
      <c r="JS211" s="91"/>
      <c r="JT211" s="91"/>
      <c r="JU211" s="91"/>
      <c r="JV211" s="91"/>
      <c r="JW211" s="91"/>
      <c r="JX211" s="91"/>
      <c r="JY211" s="91"/>
      <c r="JZ211" s="91"/>
      <c r="KA211" s="91"/>
      <c r="KB211" s="91"/>
      <c r="KC211" s="91"/>
      <c r="KD211" s="91"/>
      <c r="KE211" s="91"/>
      <c r="KF211" s="91"/>
      <c r="KG211" s="91"/>
      <c r="KH211" s="91"/>
      <c r="KI211" s="91"/>
      <c r="KJ211" s="91"/>
      <c r="KK211" s="91"/>
      <c r="KL211" s="91"/>
      <c r="KM211" s="91"/>
      <c r="KN211" s="91"/>
      <c r="KO211" s="91"/>
      <c r="KP211" s="91"/>
      <c r="KQ211" s="91"/>
      <c r="KR211" s="91"/>
      <c r="KS211" s="91"/>
      <c r="KT211" s="91"/>
      <c r="KU211" s="91"/>
      <c r="KV211" s="91"/>
      <c r="KW211" s="91"/>
      <c r="KX211" s="91"/>
      <c r="KY211" s="91"/>
      <c r="KZ211" s="91"/>
      <c r="LA211" s="91"/>
      <c r="LB211" s="91"/>
      <c r="LC211" s="91"/>
      <c r="LD211" s="91"/>
      <c r="LE211" s="91"/>
      <c r="LF211" s="91"/>
      <c r="LG211" s="91"/>
      <c r="LH211" s="91"/>
      <c r="LI211" s="91"/>
      <c r="LJ211" s="91"/>
      <c r="LK211" s="91"/>
      <c r="LL211" s="91"/>
      <c r="LM211" s="91"/>
      <c r="LN211" s="91"/>
      <c r="LO211" s="91"/>
      <c r="LP211" s="91"/>
      <c r="LQ211" s="91"/>
      <c r="LR211" s="91"/>
      <c r="LS211" s="91"/>
      <c r="LT211" s="91"/>
      <c r="LU211" s="91"/>
      <c r="LV211" s="91"/>
      <c r="LW211" s="91"/>
      <c r="LX211" s="91"/>
      <c r="LY211" s="91"/>
      <c r="LZ211" s="91"/>
      <c r="MA211" s="91"/>
      <c r="MB211" s="91"/>
      <c r="MC211" s="91"/>
      <c r="MD211" s="91"/>
      <c r="ME211" s="91"/>
      <c r="MF211" s="91"/>
      <c r="MG211" s="91"/>
      <c r="MH211" s="91"/>
      <c r="MI211" s="91"/>
      <c r="MJ211" s="91"/>
      <c r="MK211" s="91"/>
      <c r="ML211" s="91"/>
      <c r="MM211" s="91"/>
      <c r="MN211" s="91"/>
      <c r="MO211" s="91"/>
      <c r="MP211" s="91"/>
      <c r="MQ211" s="91"/>
      <c r="MR211" s="91"/>
      <c r="MS211" s="91"/>
      <c r="MT211" s="91"/>
      <c r="MU211" s="91"/>
      <c r="MV211" s="91"/>
      <c r="MW211" s="91"/>
      <c r="MX211" s="91"/>
      <c r="MY211" s="91"/>
      <c r="MZ211" s="91"/>
      <c r="NA211" s="91"/>
      <c r="NB211" s="91"/>
      <c r="NC211" s="91"/>
      <c r="ND211" s="91"/>
      <c r="NE211" s="91"/>
      <c r="NF211" s="91"/>
      <c r="NG211" s="91"/>
      <c r="NH211" s="91"/>
      <c r="NI211" s="91"/>
      <c r="NJ211" s="91"/>
      <c r="NK211" s="91"/>
      <c r="NL211" s="91"/>
      <c r="NM211" s="91"/>
      <c r="NN211" s="91"/>
      <c r="NO211" s="91"/>
      <c r="NP211" s="91"/>
      <c r="NQ211" s="91"/>
      <c r="NR211" s="91"/>
      <c r="NS211" s="91"/>
      <c r="NT211" s="91"/>
      <c r="NU211" s="91"/>
    </row>
    <row r="212" spans="13:385" s="7" customFormat="1" ht="12.95" customHeight="1" x14ac:dyDescent="0.2">
      <c r="M212" s="91"/>
      <c r="N212" s="91"/>
      <c r="O212" s="91"/>
      <c r="P212" s="91"/>
      <c r="Q212" s="91"/>
      <c r="R212" s="6"/>
      <c r="S212" s="172" t="s">
        <v>69</v>
      </c>
      <c r="T212" s="203">
        <f>COUNTIFS($T$135:$NU$135,"&gt;0",$T$136:$NU$136,$S$208,$T$137:$NU$137,T$208)</f>
        <v>0</v>
      </c>
      <c r="U212" s="203">
        <f t="shared" si="2220"/>
        <v>1</v>
      </c>
      <c r="V212" s="203">
        <f t="shared" ref="V212" si="2281">COUNTIFS($T$135:$NU$135,"&gt;0",$T$136:$NU$136,$S$208,$T$137:$NU$137,V$208)</f>
        <v>0</v>
      </c>
      <c r="W212" s="203">
        <f t="shared" si="2161"/>
        <v>1</v>
      </c>
      <c r="X212" s="203">
        <f t="shared" ref="X212" si="2282">COUNTIFS($T$135:$NU$135,"&gt;0",$T$136:$NU$136,$S$208,$T$137:$NU$137,X$208)</f>
        <v>0</v>
      </c>
      <c r="Y212" s="203">
        <f t="shared" si="2163"/>
        <v>1</v>
      </c>
      <c r="Z212" s="203">
        <f t="shared" ref="Z212" si="2283">COUNTIFS($T$135:$NU$135,"&gt;0",$T$136:$NU$136,$S$208,$T$137:$NU$137,Z$208)</f>
        <v>0</v>
      </c>
      <c r="AA212" s="203">
        <f t="shared" si="2165"/>
        <v>1</v>
      </c>
      <c r="AB212" s="203">
        <f t="shared" ref="AB212" si="2284">COUNTIFS($T$135:$NU$135,"&gt;0",$T$136:$NU$136,$S$208,$T$137:$NU$137,AB$208)</f>
        <v>0</v>
      </c>
      <c r="AC212" s="203">
        <f t="shared" si="2167"/>
        <v>1</v>
      </c>
      <c r="AD212" s="203">
        <f t="shared" ref="AD212" si="2285">COUNTIFS($T$135:$NU$135,"&gt;0",$T$136:$NU$136,$S$208,$T$137:$NU$137,AD$208)</f>
        <v>0</v>
      </c>
      <c r="AE212" s="203">
        <f t="shared" si="2169"/>
        <v>1</v>
      </c>
      <c r="AF212" s="203">
        <f t="shared" ref="AF212" si="2286">COUNTIFS($T$135:$NU$135,"&gt;0",$T$136:$NU$136,$S$208,$T$137:$NU$137,AF$208)</f>
        <v>0</v>
      </c>
      <c r="AG212" s="203">
        <f t="shared" si="2171"/>
        <v>1</v>
      </c>
      <c r="AH212" s="203">
        <f t="shared" ref="AH212" si="2287">COUNTIFS($T$135:$NU$135,"&gt;0",$T$136:$NU$136,$S$208,$T$137:$NU$137,AH$208)</f>
        <v>0</v>
      </c>
      <c r="AI212" s="203">
        <f t="shared" si="2173"/>
        <v>1</v>
      </c>
      <c r="AJ212" s="203">
        <f t="shared" ref="AJ212" si="2288">COUNTIFS($T$135:$NU$135,"&gt;0",$T$136:$NU$136,$S$208,$T$137:$NU$137,AJ$208)</f>
        <v>0</v>
      </c>
      <c r="AK212" s="203">
        <f t="shared" si="2175"/>
        <v>1</v>
      </c>
      <c r="AL212" s="203">
        <f t="shared" ref="AL212" si="2289">COUNTIFS($T$135:$NU$135,"&gt;0",$T$136:$NU$136,$S$208,$T$137:$NU$137,AL$208)</f>
        <v>0</v>
      </c>
      <c r="AM212" s="203">
        <f t="shared" si="2177"/>
        <v>1</v>
      </c>
      <c r="AN212" s="203">
        <f t="shared" ref="AN212" si="2290">COUNTIFS($T$135:$NU$135,"&gt;0",$T$136:$NU$136,$S$208,$T$137:$NU$137,AN$208)</f>
        <v>0</v>
      </c>
      <c r="AO212" s="203">
        <f t="shared" si="2179"/>
        <v>1</v>
      </c>
      <c r="AP212" s="203">
        <f t="shared" ref="AP212" si="2291">COUNTIFS($T$135:$NU$135,"&gt;0",$T$136:$NU$136,$S$208,$T$137:$NU$137,AP$208)</f>
        <v>0</v>
      </c>
      <c r="AQ212" s="203">
        <f t="shared" si="2181"/>
        <v>1</v>
      </c>
      <c r="AR212" s="203">
        <f t="shared" ref="AR212" si="2292">COUNTIFS($T$135:$NU$135,"&gt;0",$T$136:$NU$136,$S$208,$T$137:$NU$137,AR$208)</f>
        <v>0</v>
      </c>
      <c r="AS212" s="203">
        <f t="shared" si="2183"/>
        <v>1</v>
      </c>
      <c r="AT212" s="203">
        <f t="shared" ref="AT212" si="2293">COUNTIFS($T$135:$NU$135,"&gt;0",$T$136:$NU$136,$S$208,$T$137:$NU$137,AT$208)</f>
        <v>0</v>
      </c>
      <c r="AU212" s="203">
        <f t="shared" si="2185"/>
        <v>1</v>
      </c>
      <c r="AV212" s="203">
        <f t="shared" ref="AV212" si="2294">COUNTIFS($T$135:$NU$135,"&gt;0",$T$136:$NU$136,$S$208,$T$137:$NU$137,AV$208)</f>
        <v>0</v>
      </c>
      <c r="AW212" s="203">
        <f t="shared" si="2187"/>
        <v>1</v>
      </c>
      <c r="AX212" s="203">
        <f t="shared" ref="AX212" si="2295">COUNTIFS($T$135:$NU$135,"&gt;0",$T$136:$NU$136,$S$208,$T$137:$NU$137,AX$208)</f>
        <v>0</v>
      </c>
      <c r="AY212" s="203">
        <f t="shared" si="2189"/>
        <v>1</v>
      </c>
      <c r="AZ212" s="203">
        <f t="shared" ref="AZ212" si="2296">COUNTIFS($T$135:$NU$135,"&gt;0",$T$136:$NU$136,$S$208,$T$137:$NU$137,AZ$208)</f>
        <v>0</v>
      </c>
      <c r="BA212" s="203">
        <f t="shared" si="2191"/>
        <v>1</v>
      </c>
      <c r="BB212" s="203">
        <f t="shared" ref="BB212" si="2297">COUNTIFS($T$135:$NU$135,"&gt;0",$T$136:$NU$136,$S$208,$T$137:$NU$137,BB$208)</f>
        <v>0</v>
      </c>
      <c r="BC212" s="203">
        <f t="shared" si="2193"/>
        <v>1</v>
      </c>
      <c r="BD212" s="203">
        <f t="shared" ref="BD212" si="2298">COUNTIFS($T$135:$NU$135,"&gt;0",$T$136:$NU$136,$S$208,$T$137:$NU$137,BD$208)</f>
        <v>0</v>
      </c>
      <c r="BE212" s="203">
        <f t="shared" si="2195"/>
        <v>1</v>
      </c>
      <c r="BF212" s="203">
        <f t="shared" ref="BF212" si="2299">COUNTIFS($T$135:$NU$135,"&gt;0",$T$136:$NU$136,$S$208,$T$137:$NU$137,BF$208)</f>
        <v>0</v>
      </c>
      <c r="BG212" s="203">
        <f t="shared" si="2197"/>
        <v>1</v>
      </c>
      <c r="BH212" s="203">
        <f t="shared" ref="BH212" si="2300">COUNTIFS($T$135:$NU$135,"&gt;0",$T$136:$NU$136,$S$208,$T$137:$NU$137,BH$208)</f>
        <v>0</v>
      </c>
      <c r="BI212" s="203">
        <f t="shared" si="2199"/>
        <v>1</v>
      </c>
      <c r="BJ212" s="203">
        <f t="shared" ref="BJ212" si="2301">COUNTIFS($T$135:$NU$135,"&gt;0",$T$136:$NU$136,$S$208,$T$137:$NU$137,BJ$208)</f>
        <v>0</v>
      </c>
      <c r="BK212" s="203">
        <f t="shared" si="2201"/>
        <v>1</v>
      </c>
      <c r="BL212" s="203">
        <f t="shared" ref="BL212" si="2302">COUNTIFS($T$135:$NU$135,"&gt;0",$T$136:$NU$136,$S$208,$T$137:$NU$137,BL$208)</f>
        <v>0</v>
      </c>
      <c r="BM212" s="203">
        <f t="shared" si="2203"/>
        <v>1</v>
      </c>
      <c r="BN212" s="203">
        <f t="shared" ref="BN212" si="2303">COUNTIFS($T$135:$NU$135,"&gt;0",$T$136:$NU$136,$S$208,$T$137:$NU$137,BN$208)</f>
        <v>0</v>
      </c>
      <c r="BO212" s="203">
        <f t="shared" si="2205"/>
        <v>1</v>
      </c>
      <c r="BP212" s="203">
        <f t="shared" ref="BP212" si="2304">COUNTIFS($T$135:$NU$135,"&gt;0",$T$136:$NU$136,$S$208,$T$137:$NU$137,BP$208)</f>
        <v>0</v>
      </c>
      <c r="BQ212" s="203">
        <f t="shared" si="2207"/>
        <v>1</v>
      </c>
      <c r="BR212" s="203">
        <f t="shared" ref="BR212" si="2305">COUNTIFS($T$135:$NU$135,"&gt;0",$T$136:$NU$136,$S$208,$T$137:$NU$137,BR$208)</f>
        <v>0</v>
      </c>
      <c r="BS212" s="203">
        <f t="shared" si="2209"/>
        <v>1</v>
      </c>
      <c r="BT212" s="203">
        <f t="shared" ref="BT212" si="2306">COUNTIFS($T$135:$NU$135,"&gt;0",$T$136:$NU$136,$S$208,$T$137:$NU$137,BT$208)</f>
        <v>0</v>
      </c>
      <c r="BU212" s="203">
        <f t="shared" si="2211"/>
        <v>1</v>
      </c>
      <c r="BV212" s="203">
        <f t="shared" ref="BV212" si="2307">COUNTIFS($T$135:$NU$135,"&gt;0",$T$136:$NU$136,$S$208,$T$137:$NU$137,BV$208)</f>
        <v>0</v>
      </c>
      <c r="BW212" s="203">
        <f t="shared" si="2213"/>
        <v>1</v>
      </c>
      <c r="BX212" s="203">
        <f t="shared" ref="BX212" si="2308">COUNTIFS($T$135:$NU$135,"&gt;0",$T$136:$NU$136,$S$208,$T$137:$NU$137,BX$208)</f>
        <v>0</v>
      </c>
      <c r="BY212" s="203">
        <f t="shared" si="2215"/>
        <v>1</v>
      </c>
      <c r="BZ212" s="203">
        <f t="shared" ref="BZ212" si="2309">COUNTIFS($T$135:$NU$135,"&gt;0",$T$136:$NU$136,$S$208,$T$137:$NU$137,BZ$208)</f>
        <v>0</v>
      </c>
      <c r="CA212" s="203">
        <f t="shared" si="2217"/>
        <v>1</v>
      </c>
      <c r="CB212" s="203">
        <f t="shared" ref="CB212" si="2310">COUNTIFS($T$135:$NU$135,"&gt;0",$T$136:$NU$136,$S$208,$T$137:$NU$137,CB$208)</f>
        <v>0</v>
      </c>
      <c r="CC212" s="203">
        <f t="shared" si="2219"/>
        <v>1</v>
      </c>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c r="DT212" s="91"/>
      <c r="DU212" s="91"/>
      <c r="DV212" s="91"/>
      <c r="DW212" s="91"/>
      <c r="DX212" s="91"/>
      <c r="DY212" s="91"/>
      <c r="DZ212" s="91"/>
      <c r="EA212" s="91"/>
      <c r="EB212" s="91"/>
      <c r="EC212" s="91"/>
      <c r="ED212" s="91"/>
      <c r="EE212" s="91"/>
      <c r="EF212" s="91"/>
      <c r="EG212" s="91"/>
      <c r="EH212" s="91"/>
      <c r="EI212" s="91"/>
      <c r="EJ212" s="91"/>
      <c r="EK212" s="91"/>
      <c r="EL212" s="91"/>
      <c r="EM212" s="91"/>
      <c r="EN212" s="91"/>
      <c r="EO212" s="91"/>
      <c r="EP212" s="91"/>
      <c r="EQ212" s="91"/>
      <c r="ER212" s="91"/>
      <c r="ES212" s="91"/>
      <c r="ET212" s="91"/>
      <c r="EU212" s="91"/>
      <c r="EV212" s="91"/>
      <c r="EW212" s="91"/>
      <c r="EX212" s="91"/>
      <c r="EY212" s="91"/>
      <c r="EZ212" s="91"/>
      <c r="FA212" s="91"/>
      <c r="FB212" s="91"/>
      <c r="FC212" s="91"/>
      <c r="FD212" s="91"/>
      <c r="FE212" s="91"/>
      <c r="FF212" s="91"/>
      <c r="FG212" s="91"/>
      <c r="FH212" s="91"/>
      <c r="FI212" s="91"/>
      <c r="FJ212" s="91"/>
      <c r="FK212" s="91"/>
      <c r="FL212" s="91"/>
      <c r="FM212" s="91"/>
      <c r="FN212" s="91"/>
      <c r="FO212" s="91"/>
      <c r="FP212" s="91"/>
      <c r="FQ212" s="91"/>
      <c r="FR212" s="91"/>
      <c r="FS212" s="91"/>
      <c r="FT212" s="91"/>
      <c r="FU212" s="91"/>
      <c r="FV212" s="91"/>
      <c r="FW212" s="91"/>
      <c r="FX212" s="91"/>
      <c r="FY212" s="91"/>
      <c r="FZ212" s="91"/>
      <c r="GA212" s="91"/>
      <c r="GB212" s="91"/>
      <c r="GC212" s="91"/>
      <c r="GD212" s="91"/>
      <c r="GE212" s="91"/>
      <c r="GF212" s="91"/>
      <c r="GG212" s="91"/>
      <c r="GH212" s="91"/>
      <c r="GI212" s="91"/>
      <c r="GJ212" s="91"/>
      <c r="GK212" s="91"/>
      <c r="GL212" s="91"/>
      <c r="GM212" s="91"/>
      <c r="GN212" s="91"/>
      <c r="GO212" s="91"/>
      <c r="GP212" s="91"/>
      <c r="GQ212" s="91"/>
      <c r="GR212" s="91"/>
      <c r="GS212" s="91"/>
      <c r="GT212" s="91"/>
      <c r="GU212" s="91"/>
      <c r="GV212" s="91"/>
      <c r="GW212" s="91"/>
      <c r="GX212" s="91"/>
      <c r="GY212" s="91"/>
      <c r="GZ212" s="91"/>
      <c r="HA212" s="91"/>
      <c r="HB212" s="91"/>
      <c r="HC212" s="91"/>
      <c r="HD212" s="91"/>
      <c r="HE212" s="91"/>
      <c r="HF212" s="91"/>
      <c r="HG212" s="91"/>
      <c r="HH212" s="91"/>
      <c r="HI212" s="91"/>
      <c r="HJ212" s="91"/>
      <c r="HK212" s="91"/>
      <c r="HL212" s="91"/>
      <c r="HM212" s="91"/>
      <c r="HN212" s="91"/>
      <c r="HO212" s="91"/>
      <c r="HP212" s="91"/>
      <c r="HQ212" s="91"/>
      <c r="HR212" s="91"/>
      <c r="HS212" s="91"/>
      <c r="HT212" s="91"/>
      <c r="HU212" s="91"/>
      <c r="HV212" s="91"/>
      <c r="HW212" s="91"/>
      <c r="HX212" s="91"/>
      <c r="HY212" s="91"/>
      <c r="HZ212" s="91"/>
      <c r="IA212" s="91"/>
      <c r="IB212" s="91"/>
      <c r="IC212" s="91"/>
      <c r="ID212" s="91"/>
      <c r="IE212" s="91"/>
      <c r="IF212" s="91"/>
      <c r="IG212" s="91"/>
      <c r="IH212" s="91"/>
      <c r="II212" s="91"/>
      <c r="IJ212" s="91"/>
      <c r="IK212" s="91"/>
      <c r="IL212" s="91"/>
      <c r="IM212" s="91"/>
      <c r="IN212" s="91"/>
      <c r="IO212" s="91"/>
      <c r="IP212" s="91"/>
      <c r="IQ212" s="91"/>
      <c r="IR212" s="91"/>
      <c r="IS212" s="91"/>
      <c r="IT212" s="91"/>
      <c r="IU212" s="91"/>
      <c r="IV212" s="91"/>
      <c r="IW212" s="91"/>
      <c r="IX212" s="91"/>
      <c r="IY212" s="91"/>
      <c r="IZ212" s="91"/>
      <c r="JA212" s="91"/>
      <c r="JB212" s="91"/>
      <c r="JC212" s="91"/>
      <c r="JD212" s="91"/>
      <c r="JE212" s="91"/>
      <c r="JF212" s="91"/>
      <c r="JG212" s="91"/>
      <c r="JH212" s="91"/>
      <c r="JI212" s="91"/>
      <c r="JJ212" s="91"/>
      <c r="JK212" s="91"/>
      <c r="JL212" s="91"/>
      <c r="JM212" s="91"/>
      <c r="JN212" s="91"/>
      <c r="JO212" s="91"/>
      <c r="JP212" s="91"/>
      <c r="JQ212" s="91"/>
      <c r="JR212" s="91"/>
      <c r="JS212" s="91"/>
      <c r="JT212" s="91"/>
      <c r="JU212" s="91"/>
      <c r="JV212" s="91"/>
      <c r="JW212" s="91"/>
      <c r="JX212" s="91"/>
      <c r="JY212" s="91"/>
      <c r="JZ212" s="91"/>
      <c r="KA212" s="91"/>
      <c r="KB212" s="91"/>
      <c r="KC212" s="91"/>
      <c r="KD212" s="91"/>
      <c r="KE212" s="91"/>
      <c r="KF212" s="91"/>
      <c r="KG212" s="91"/>
      <c r="KH212" s="91"/>
      <c r="KI212" s="91"/>
      <c r="KJ212" s="91"/>
      <c r="KK212" s="91"/>
      <c r="KL212" s="91"/>
      <c r="KM212" s="91"/>
      <c r="KN212" s="91"/>
      <c r="KO212" s="91"/>
      <c r="KP212" s="91"/>
      <c r="KQ212" s="91"/>
      <c r="KR212" s="91"/>
      <c r="KS212" s="91"/>
      <c r="KT212" s="91"/>
      <c r="KU212" s="91"/>
      <c r="KV212" s="91"/>
      <c r="KW212" s="91"/>
      <c r="KX212" s="91"/>
      <c r="KY212" s="91"/>
      <c r="KZ212" s="91"/>
      <c r="LA212" s="91"/>
      <c r="LB212" s="91"/>
      <c r="LC212" s="91"/>
      <c r="LD212" s="91"/>
      <c r="LE212" s="91"/>
      <c r="LF212" s="91"/>
      <c r="LG212" s="91"/>
      <c r="LH212" s="91"/>
      <c r="LI212" s="91"/>
      <c r="LJ212" s="91"/>
      <c r="LK212" s="91"/>
      <c r="LL212" s="91"/>
      <c r="LM212" s="91"/>
      <c r="LN212" s="91"/>
      <c r="LO212" s="91"/>
      <c r="LP212" s="91"/>
      <c r="LQ212" s="91"/>
      <c r="LR212" s="91"/>
      <c r="LS212" s="91"/>
      <c r="LT212" s="91"/>
      <c r="LU212" s="91"/>
      <c r="LV212" s="91"/>
      <c r="LW212" s="91"/>
      <c r="LX212" s="91"/>
      <c r="LY212" s="91"/>
      <c r="LZ212" s="91"/>
      <c r="MA212" s="91"/>
      <c r="MB212" s="91"/>
      <c r="MC212" s="91"/>
      <c r="MD212" s="91"/>
      <c r="ME212" s="91"/>
      <c r="MF212" s="91"/>
      <c r="MG212" s="91"/>
      <c r="MH212" s="91"/>
      <c r="MI212" s="91"/>
      <c r="MJ212" s="91"/>
      <c r="MK212" s="91"/>
      <c r="ML212" s="91"/>
      <c r="MM212" s="91"/>
      <c r="MN212" s="91"/>
      <c r="MO212" s="91"/>
      <c r="MP212" s="91"/>
      <c r="MQ212" s="91"/>
      <c r="MR212" s="91"/>
      <c r="MS212" s="91"/>
      <c r="MT212" s="91"/>
      <c r="MU212" s="91"/>
      <c r="MV212" s="91"/>
      <c r="MW212" s="91"/>
      <c r="MX212" s="91"/>
      <c r="MY212" s="91"/>
      <c r="MZ212" s="91"/>
      <c r="NA212" s="91"/>
      <c r="NB212" s="91"/>
      <c r="NC212" s="91"/>
      <c r="ND212" s="91"/>
      <c r="NE212" s="91"/>
      <c r="NF212" s="91"/>
      <c r="NG212" s="91"/>
      <c r="NH212" s="91"/>
      <c r="NI212" s="91"/>
      <c r="NJ212" s="91"/>
      <c r="NK212" s="91"/>
      <c r="NL212" s="91"/>
      <c r="NM212" s="91"/>
      <c r="NN212" s="91"/>
      <c r="NO212" s="91"/>
      <c r="NP212" s="91"/>
      <c r="NQ212" s="91"/>
      <c r="NR212" s="91"/>
      <c r="NS212" s="91"/>
      <c r="NT212" s="91"/>
      <c r="NU212" s="91"/>
    </row>
    <row r="213" spans="13:385" s="7" customFormat="1" ht="12.95" customHeight="1" x14ac:dyDescent="0.2">
      <c r="M213" s="91"/>
      <c r="N213" s="91"/>
      <c r="O213" s="91"/>
      <c r="P213" s="91"/>
      <c r="Q213" s="91"/>
      <c r="R213" s="6"/>
      <c r="S213" s="172" t="s">
        <v>70</v>
      </c>
      <c r="T213" s="203">
        <f>COUNTIFS($T$141:$NU$141,"&gt;0",$T$142:$NU$142,$S$208,$T$143:$NU$143,T$208)</f>
        <v>0</v>
      </c>
      <c r="U213" s="203">
        <f t="shared" si="2220"/>
        <v>1</v>
      </c>
      <c r="V213" s="203">
        <f t="shared" ref="V213" si="2311">COUNTIFS($T$141:$NU$141,"&gt;0",$T$142:$NU$142,$S$208,$T$143:$NU$143,V$208)</f>
        <v>0</v>
      </c>
      <c r="W213" s="203">
        <f t="shared" si="2161"/>
        <v>1</v>
      </c>
      <c r="X213" s="203">
        <f t="shared" ref="X213" si="2312">COUNTIFS($T$141:$NU$141,"&gt;0",$T$142:$NU$142,$S$208,$T$143:$NU$143,X$208)</f>
        <v>0</v>
      </c>
      <c r="Y213" s="203">
        <f t="shared" si="2163"/>
        <v>1</v>
      </c>
      <c r="Z213" s="203">
        <f t="shared" ref="Z213" si="2313">COUNTIFS($T$141:$NU$141,"&gt;0",$T$142:$NU$142,$S$208,$T$143:$NU$143,Z$208)</f>
        <v>0</v>
      </c>
      <c r="AA213" s="203">
        <f t="shared" si="2165"/>
        <v>1</v>
      </c>
      <c r="AB213" s="203">
        <f t="shared" ref="AB213" si="2314">COUNTIFS($T$141:$NU$141,"&gt;0",$T$142:$NU$142,$S$208,$T$143:$NU$143,AB$208)</f>
        <v>0</v>
      </c>
      <c r="AC213" s="203">
        <f t="shared" si="2167"/>
        <v>1</v>
      </c>
      <c r="AD213" s="203">
        <f t="shared" ref="AD213" si="2315">COUNTIFS($T$141:$NU$141,"&gt;0",$T$142:$NU$142,$S$208,$T$143:$NU$143,AD$208)</f>
        <v>0</v>
      </c>
      <c r="AE213" s="203">
        <f t="shared" si="2169"/>
        <v>1</v>
      </c>
      <c r="AF213" s="203">
        <f t="shared" ref="AF213" si="2316">COUNTIFS($T$141:$NU$141,"&gt;0",$T$142:$NU$142,$S$208,$T$143:$NU$143,AF$208)</f>
        <v>0</v>
      </c>
      <c r="AG213" s="203">
        <f t="shared" si="2171"/>
        <v>1</v>
      </c>
      <c r="AH213" s="203">
        <f t="shared" ref="AH213" si="2317">COUNTIFS($T$141:$NU$141,"&gt;0",$T$142:$NU$142,$S$208,$T$143:$NU$143,AH$208)</f>
        <v>0</v>
      </c>
      <c r="AI213" s="203">
        <f t="shared" si="2173"/>
        <v>1</v>
      </c>
      <c r="AJ213" s="203">
        <f t="shared" ref="AJ213" si="2318">COUNTIFS($T$141:$NU$141,"&gt;0",$T$142:$NU$142,$S$208,$T$143:$NU$143,AJ$208)</f>
        <v>0</v>
      </c>
      <c r="AK213" s="203">
        <f t="shared" si="2175"/>
        <v>1</v>
      </c>
      <c r="AL213" s="203">
        <f t="shared" ref="AL213" si="2319">COUNTIFS($T$141:$NU$141,"&gt;0",$T$142:$NU$142,$S$208,$T$143:$NU$143,AL$208)</f>
        <v>0</v>
      </c>
      <c r="AM213" s="203">
        <f t="shared" si="2177"/>
        <v>1</v>
      </c>
      <c r="AN213" s="203">
        <f t="shared" ref="AN213" si="2320">COUNTIFS($T$141:$NU$141,"&gt;0",$T$142:$NU$142,$S$208,$T$143:$NU$143,AN$208)</f>
        <v>0</v>
      </c>
      <c r="AO213" s="203">
        <f t="shared" si="2179"/>
        <v>1</v>
      </c>
      <c r="AP213" s="203">
        <f t="shared" ref="AP213" si="2321">COUNTIFS($T$141:$NU$141,"&gt;0",$T$142:$NU$142,$S$208,$T$143:$NU$143,AP$208)</f>
        <v>0</v>
      </c>
      <c r="AQ213" s="203">
        <f t="shared" si="2181"/>
        <v>1</v>
      </c>
      <c r="AR213" s="203">
        <f t="shared" ref="AR213" si="2322">COUNTIFS($T$141:$NU$141,"&gt;0",$T$142:$NU$142,$S$208,$T$143:$NU$143,AR$208)</f>
        <v>0</v>
      </c>
      <c r="AS213" s="203">
        <f t="shared" si="2183"/>
        <v>1</v>
      </c>
      <c r="AT213" s="203">
        <f t="shared" ref="AT213" si="2323">COUNTIFS($T$141:$NU$141,"&gt;0",$T$142:$NU$142,$S$208,$T$143:$NU$143,AT$208)</f>
        <v>0</v>
      </c>
      <c r="AU213" s="203">
        <f t="shared" si="2185"/>
        <v>1</v>
      </c>
      <c r="AV213" s="203">
        <f t="shared" ref="AV213" si="2324">COUNTIFS($T$141:$NU$141,"&gt;0",$T$142:$NU$142,$S$208,$T$143:$NU$143,AV$208)</f>
        <v>0</v>
      </c>
      <c r="AW213" s="203">
        <f t="shared" si="2187"/>
        <v>1</v>
      </c>
      <c r="AX213" s="203">
        <f t="shared" ref="AX213" si="2325">COUNTIFS($T$141:$NU$141,"&gt;0",$T$142:$NU$142,$S$208,$T$143:$NU$143,AX$208)</f>
        <v>0</v>
      </c>
      <c r="AY213" s="203">
        <f t="shared" si="2189"/>
        <v>1</v>
      </c>
      <c r="AZ213" s="203">
        <f t="shared" ref="AZ213" si="2326">COUNTIFS($T$141:$NU$141,"&gt;0",$T$142:$NU$142,$S$208,$T$143:$NU$143,AZ$208)</f>
        <v>0</v>
      </c>
      <c r="BA213" s="203">
        <f t="shared" si="2191"/>
        <v>1</v>
      </c>
      <c r="BB213" s="203">
        <f t="shared" ref="BB213" si="2327">COUNTIFS($T$141:$NU$141,"&gt;0",$T$142:$NU$142,$S$208,$T$143:$NU$143,BB$208)</f>
        <v>0</v>
      </c>
      <c r="BC213" s="203">
        <f t="shared" si="2193"/>
        <v>1</v>
      </c>
      <c r="BD213" s="203">
        <f t="shared" ref="BD213" si="2328">COUNTIFS($T$141:$NU$141,"&gt;0",$T$142:$NU$142,$S$208,$T$143:$NU$143,BD$208)</f>
        <v>0</v>
      </c>
      <c r="BE213" s="203">
        <f t="shared" si="2195"/>
        <v>1</v>
      </c>
      <c r="BF213" s="203">
        <f t="shared" ref="BF213" si="2329">COUNTIFS($T$141:$NU$141,"&gt;0",$T$142:$NU$142,$S$208,$T$143:$NU$143,BF$208)</f>
        <v>0</v>
      </c>
      <c r="BG213" s="203">
        <f t="shared" si="2197"/>
        <v>1</v>
      </c>
      <c r="BH213" s="203">
        <f t="shared" ref="BH213" si="2330">COUNTIFS($T$141:$NU$141,"&gt;0",$T$142:$NU$142,$S$208,$T$143:$NU$143,BH$208)</f>
        <v>0</v>
      </c>
      <c r="BI213" s="203">
        <f t="shared" si="2199"/>
        <v>1</v>
      </c>
      <c r="BJ213" s="203">
        <f t="shared" ref="BJ213" si="2331">COUNTIFS($T$141:$NU$141,"&gt;0",$T$142:$NU$142,$S$208,$T$143:$NU$143,BJ$208)</f>
        <v>0</v>
      </c>
      <c r="BK213" s="203">
        <f t="shared" si="2201"/>
        <v>1</v>
      </c>
      <c r="BL213" s="203">
        <f t="shared" ref="BL213" si="2332">COUNTIFS($T$141:$NU$141,"&gt;0",$T$142:$NU$142,$S$208,$T$143:$NU$143,BL$208)</f>
        <v>0</v>
      </c>
      <c r="BM213" s="203">
        <f t="shared" si="2203"/>
        <v>1</v>
      </c>
      <c r="BN213" s="203">
        <f t="shared" ref="BN213" si="2333">COUNTIFS($T$141:$NU$141,"&gt;0",$T$142:$NU$142,$S$208,$T$143:$NU$143,BN$208)</f>
        <v>0</v>
      </c>
      <c r="BO213" s="203">
        <f t="shared" si="2205"/>
        <v>1</v>
      </c>
      <c r="BP213" s="203">
        <f t="shared" ref="BP213" si="2334">COUNTIFS($T$141:$NU$141,"&gt;0",$T$142:$NU$142,$S$208,$T$143:$NU$143,BP$208)</f>
        <v>0</v>
      </c>
      <c r="BQ213" s="203">
        <f t="shared" si="2207"/>
        <v>1</v>
      </c>
      <c r="BR213" s="203">
        <f t="shared" ref="BR213" si="2335">COUNTIFS($T$141:$NU$141,"&gt;0",$T$142:$NU$142,$S$208,$T$143:$NU$143,BR$208)</f>
        <v>0</v>
      </c>
      <c r="BS213" s="203">
        <f t="shared" si="2209"/>
        <v>1</v>
      </c>
      <c r="BT213" s="203">
        <f t="shared" ref="BT213" si="2336">COUNTIFS($T$141:$NU$141,"&gt;0",$T$142:$NU$142,$S$208,$T$143:$NU$143,BT$208)</f>
        <v>0</v>
      </c>
      <c r="BU213" s="203">
        <f t="shared" si="2211"/>
        <v>1</v>
      </c>
      <c r="BV213" s="203">
        <f t="shared" ref="BV213" si="2337">COUNTIFS($T$141:$NU$141,"&gt;0",$T$142:$NU$142,$S$208,$T$143:$NU$143,BV$208)</f>
        <v>0</v>
      </c>
      <c r="BW213" s="203">
        <f t="shared" si="2213"/>
        <v>1</v>
      </c>
      <c r="BX213" s="203">
        <f t="shared" ref="BX213" si="2338">COUNTIFS($T$141:$NU$141,"&gt;0",$T$142:$NU$142,$S$208,$T$143:$NU$143,BX$208)</f>
        <v>0</v>
      </c>
      <c r="BY213" s="203">
        <f t="shared" si="2215"/>
        <v>1</v>
      </c>
      <c r="BZ213" s="203">
        <f t="shared" ref="BZ213" si="2339">COUNTIFS($T$141:$NU$141,"&gt;0",$T$142:$NU$142,$S$208,$T$143:$NU$143,BZ$208)</f>
        <v>0</v>
      </c>
      <c r="CA213" s="203">
        <f t="shared" si="2217"/>
        <v>1</v>
      </c>
      <c r="CB213" s="203">
        <f t="shared" ref="CB213" si="2340">COUNTIFS($T$141:$NU$141,"&gt;0",$T$142:$NU$142,$S$208,$T$143:$NU$143,CB$208)</f>
        <v>0</v>
      </c>
      <c r="CC213" s="203">
        <f t="shared" si="2219"/>
        <v>1</v>
      </c>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c r="DT213" s="91"/>
      <c r="DU213" s="91"/>
      <c r="DV213" s="91"/>
      <c r="DW213" s="91"/>
      <c r="DX213" s="91"/>
      <c r="DY213" s="91"/>
      <c r="DZ213" s="91"/>
      <c r="EA213" s="91"/>
      <c r="EB213" s="91"/>
      <c r="EC213" s="91"/>
      <c r="ED213" s="91"/>
      <c r="EE213" s="91"/>
      <c r="EF213" s="91"/>
      <c r="EG213" s="91"/>
      <c r="EH213" s="91"/>
      <c r="EI213" s="91"/>
      <c r="EJ213" s="91"/>
      <c r="EK213" s="91"/>
      <c r="EL213" s="91"/>
      <c r="EM213" s="91"/>
      <c r="EN213" s="91"/>
      <c r="EO213" s="91"/>
      <c r="EP213" s="91"/>
      <c r="EQ213" s="91"/>
      <c r="ER213" s="91"/>
      <c r="ES213" s="91"/>
      <c r="ET213" s="91"/>
      <c r="EU213" s="91"/>
      <c r="EV213" s="91"/>
      <c r="EW213" s="91"/>
      <c r="EX213" s="91"/>
      <c r="EY213" s="91"/>
      <c r="EZ213" s="91"/>
      <c r="FA213" s="91"/>
      <c r="FB213" s="91"/>
      <c r="FC213" s="91"/>
      <c r="FD213" s="91"/>
      <c r="FE213" s="91"/>
      <c r="FF213" s="91"/>
      <c r="FG213" s="91"/>
      <c r="FH213" s="91"/>
      <c r="FI213" s="91"/>
      <c r="FJ213" s="91"/>
      <c r="FK213" s="91"/>
      <c r="FL213" s="91"/>
      <c r="FM213" s="91"/>
      <c r="FN213" s="91"/>
      <c r="FO213" s="91"/>
      <c r="FP213" s="91"/>
      <c r="FQ213" s="91"/>
      <c r="FR213" s="91"/>
      <c r="FS213" s="91"/>
      <c r="FT213" s="91"/>
      <c r="FU213" s="91"/>
      <c r="FV213" s="91"/>
      <c r="FW213" s="91"/>
      <c r="FX213" s="91"/>
      <c r="FY213" s="91"/>
      <c r="FZ213" s="91"/>
      <c r="GA213" s="91"/>
      <c r="GB213" s="91"/>
      <c r="GC213" s="91"/>
      <c r="GD213" s="91"/>
      <c r="GE213" s="91"/>
      <c r="GF213" s="91"/>
      <c r="GG213" s="91"/>
      <c r="GH213" s="91"/>
      <c r="GI213" s="91"/>
      <c r="GJ213" s="91"/>
      <c r="GK213" s="91"/>
      <c r="GL213" s="91"/>
      <c r="GM213" s="91"/>
      <c r="GN213" s="91"/>
      <c r="GO213" s="91"/>
      <c r="GP213" s="91"/>
      <c r="GQ213" s="91"/>
      <c r="GR213" s="91"/>
      <c r="GS213" s="91"/>
      <c r="GT213" s="91"/>
      <c r="GU213" s="91"/>
      <c r="GV213" s="91"/>
      <c r="GW213" s="91"/>
      <c r="GX213" s="91"/>
      <c r="GY213" s="91"/>
      <c r="GZ213" s="91"/>
      <c r="HA213" s="91"/>
      <c r="HB213" s="91"/>
      <c r="HC213" s="91"/>
      <c r="HD213" s="91"/>
      <c r="HE213" s="91"/>
      <c r="HF213" s="91"/>
      <c r="HG213" s="91"/>
      <c r="HH213" s="91"/>
      <c r="HI213" s="91"/>
      <c r="HJ213" s="91"/>
      <c r="HK213" s="91"/>
      <c r="HL213" s="91"/>
      <c r="HM213" s="91"/>
      <c r="HN213" s="91"/>
      <c r="HO213" s="91"/>
      <c r="HP213" s="91"/>
      <c r="HQ213" s="91"/>
      <c r="HR213" s="91"/>
      <c r="HS213" s="91"/>
      <c r="HT213" s="91"/>
      <c r="HU213" s="91"/>
      <c r="HV213" s="91"/>
      <c r="HW213" s="91"/>
      <c r="HX213" s="91"/>
      <c r="HY213" s="91"/>
      <c r="HZ213" s="91"/>
      <c r="IA213" s="91"/>
      <c r="IB213" s="91"/>
      <c r="IC213" s="91"/>
      <c r="ID213" s="91"/>
      <c r="IE213" s="91"/>
      <c r="IF213" s="91"/>
      <c r="IG213" s="91"/>
      <c r="IH213" s="91"/>
      <c r="II213" s="91"/>
      <c r="IJ213" s="91"/>
      <c r="IK213" s="91"/>
      <c r="IL213" s="91"/>
      <c r="IM213" s="91"/>
      <c r="IN213" s="91"/>
      <c r="IO213" s="91"/>
      <c r="IP213" s="91"/>
      <c r="IQ213" s="91"/>
      <c r="IR213" s="91"/>
      <c r="IS213" s="91"/>
      <c r="IT213" s="91"/>
      <c r="IU213" s="91"/>
      <c r="IV213" s="91"/>
      <c r="IW213" s="91"/>
      <c r="IX213" s="91"/>
      <c r="IY213" s="91"/>
      <c r="IZ213" s="91"/>
      <c r="JA213" s="91"/>
      <c r="JB213" s="91"/>
      <c r="JC213" s="91"/>
      <c r="JD213" s="91"/>
      <c r="JE213" s="91"/>
      <c r="JF213" s="91"/>
      <c r="JG213" s="91"/>
      <c r="JH213" s="91"/>
      <c r="JI213" s="91"/>
      <c r="JJ213" s="91"/>
      <c r="JK213" s="91"/>
      <c r="JL213" s="91"/>
      <c r="JM213" s="91"/>
      <c r="JN213" s="91"/>
      <c r="JO213" s="91"/>
      <c r="JP213" s="91"/>
      <c r="JQ213" s="91"/>
      <c r="JR213" s="91"/>
      <c r="JS213" s="91"/>
      <c r="JT213" s="91"/>
      <c r="JU213" s="91"/>
      <c r="JV213" s="91"/>
      <c r="JW213" s="91"/>
      <c r="JX213" s="91"/>
      <c r="JY213" s="91"/>
      <c r="JZ213" s="91"/>
      <c r="KA213" s="91"/>
      <c r="KB213" s="91"/>
      <c r="KC213" s="91"/>
      <c r="KD213" s="91"/>
      <c r="KE213" s="91"/>
      <c r="KF213" s="91"/>
      <c r="KG213" s="91"/>
      <c r="KH213" s="91"/>
      <c r="KI213" s="91"/>
      <c r="KJ213" s="91"/>
      <c r="KK213" s="91"/>
      <c r="KL213" s="91"/>
      <c r="KM213" s="91"/>
      <c r="KN213" s="91"/>
      <c r="KO213" s="91"/>
      <c r="KP213" s="91"/>
      <c r="KQ213" s="91"/>
      <c r="KR213" s="91"/>
      <c r="KS213" s="91"/>
      <c r="KT213" s="91"/>
      <c r="KU213" s="91"/>
      <c r="KV213" s="91"/>
      <c r="KW213" s="91"/>
      <c r="KX213" s="91"/>
      <c r="KY213" s="91"/>
      <c r="KZ213" s="91"/>
      <c r="LA213" s="91"/>
      <c r="LB213" s="91"/>
      <c r="LC213" s="91"/>
      <c r="LD213" s="91"/>
      <c r="LE213" s="91"/>
      <c r="LF213" s="91"/>
      <c r="LG213" s="91"/>
      <c r="LH213" s="91"/>
      <c r="LI213" s="91"/>
      <c r="LJ213" s="91"/>
      <c r="LK213" s="91"/>
      <c r="LL213" s="91"/>
      <c r="LM213" s="91"/>
      <c r="LN213" s="91"/>
      <c r="LO213" s="91"/>
      <c r="LP213" s="91"/>
      <c r="LQ213" s="91"/>
      <c r="LR213" s="91"/>
      <c r="LS213" s="91"/>
      <c r="LT213" s="91"/>
      <c r="LU213" s="91"/>
      <c r="LV213" s="91"/>
      <c r="LW213" s="91"/>
      <c r="LX213" s="91"/>
      <c r="LY213" s="91"/>
      <c r="LZ213" s="91"/>
      <c r="MA213" s="91"/>
      <c r="MB213" s="91"/>
      <c r="MC213" s="91"/>
      <c r="MD213" s="91"/>
      <c r="ME213" s="91"/>
      <c r="MF213" s="91"/>
      <c r="MG213" s="91"/>
      <c r="MH213" s="91"/>
      <c r="MI213" s="91"/>
      <c r="MJ213" s="91"/>
      <c r="MK213" s="91"/>
      <c r="ML213" s="91"/>
      <c r="MM213" s="91"/>
      <c r="MN213" s="91"/>
      <c r="MO213" s="91"/>
      <c r="MP213" s="91"/>
      <c r="MQ213" s="91"/>
      <c r="MR213" s="91"/>
      <c r="MS213" s="91"/>
      <c r="MT213" s="91"/>
      <c r="MU213" s="91"/>
      <c r="MV213" s="91"/>
      <c r="MW213" s="91"/>
      <c r="MX213" s="91"/>
      <c r="MY213" s="91"/>
      <c r="MZ213" s="91"/>
      <c r="NA213" s="91"/>
      <c r="NB213" s="91"/>
      <c r="NC213" s="91"/>
      <c r="ND213" s="91"/>
      <c r="NE213" s="91"/>
      <c r="NF213" s="91"/>
      <c r="NG213" s="91"/>
      <c r="NH213" s="91"/>
      <c r="NI213" s="91"/>
      <c r="NJ213" s="91"/>
      <c r="NK213" s="91"/>
      <c r="NL213" s="91"/>
      <c r="NM213" s="91"/>
      <c r="NN213" s="91"/>
      <c r="NO213" s="91"/>
      <c r="NP213" s="91"/>
      <c r="NQ213" s="91"/>
      <c r="NR213" s="91"/>
      <c r="NS213" s="91"/>
      <c r="NT213" s="91"/>
      <c r="NU213" s="91"/>
    </row>
    <row r="214" spans="13:385" s="7" customFormat="1" ht="12.95" customHeight="1" x14ac:dyDescent="0.2">
      <c r="M214" s="91"/>
      <c r="N214" s="91"/>
      <c r="O214" s="91"/>
      <c r="P214" s="91"/>
      <c r="Q214" s="91"/>
      <c r="R214" s="6"/>
      <c r="S214" s="6"/>
      <c r="T214" s="6">
        <f>IF(SUM(T209:T213)&gt;0,1,0)</f>
        <v>0</v>
      </c>
      <c r="U214" s="6"/>
      <c r="V214" s="6">
        <f t="shared" ref="V214" si="2341">IF(SUM(V209:V213)&gt;0,1,0)</f>
        <v>0</v>
      </c>
      <c r="W214" s="6"/>
      <c r="X214" s="6">
        <f t="shared" ref="X214" si="2342">IF(SUM(X209:X213)&gt;0,1,0)</f>
        <v>0</v>
      </c>
      <c r="Y214" s="6"/>
      <c r="Z214" s="6">
        <f t="shared" ref="Z214" si="2343">IF(SUM(Z209:Z213)&gt;0,1,0)</f>
        <v>0</v>
      </c>
      <c r="AA214" s="6"/>
      <c r="AB214" s="6">
        <f t="shared" ref="AB214" si="2344">IF(SUM(AB209:AB213)&gt;0,1,0)</f>
        <v>0</v>
      </c>
      <c r="AC214" s="6"/>
      <c r="AD214" s="6">
        <f t="shared" ref="AD214" si="2345">IF(SUM(AD209:AD213)&gt;0,1,0)</f>
        <v>0</v>
      </c>
      <c r="AE214" s="6"/>
      <c r="AF214" s="6">
        <f t="shared" ref="AF214" si="2346">IF(SUM(AF209:AF213)&gt;0,1,0)</f>
        <v>0</v>
      </c>
      <c r="AG214" s="6"/>
      <c r="AH214" s="6">
        <f t="shared" ref="AH214" si="2347">IF(SUM(AH209:AH213)&gt;0,1,0)</f>
        <v>0</v>
      </c>
      <c r="AI214" s="6"/>
      <c r="AJ214" s="6">
        <f t="shared" ref="AJ214" si="2348">IF(SUM(AJ209:AJ213)&gt;0,1,0)</f>
        <v>0</v>
      </c>
      <c r="AK214" s="6"/>
      <c r="AL214" s="6">
        <f t="shared" ref="AL214" si="2349">IF(SUM(AL209:AL213)&gt;0,1,0)</f>
        <v>0</v>
      </c>
      <c r="AM214" s="6"/>
      <c r="AN214" s="6">
        <f t="shared" ref="AN214" si="2350">IF(SUM(AN209:AN213)&gt;0,1,0)</f>
        <v>0</v>
      </c>
      <c r="AO214" s="6"/>
      <c r="AP214" s="6">
        <f t="shared" ref="AP214" si="2351">IF(SUM(AP209:AP213)&gt;0,1,0)</f>
        <v>0</v>
      </c>
      <c r="AQ214" s="6"/>
      <c r="AR214" s="6">
        <f t="shared" ref="AR214" si="2352">IF(SUM(AR209:AR213)&gt;0,1,0)</f>
        <v>0</v>
      </c>
      <c r="AS214" s="6"/>
      <c r="AT214" s="6">
        <f t="shared" ref="AT214" si="2353">IF(SUM(AT209:AT213)&gt;0,1,0)</f>
        <v>0</v>
      </c>
      <c r="AU214" s="6"/>
      <c r="AV214" s="6">
        <f t="shared" ref="AV214" si="2354">IF(SUM(AV209:AV213)&gt;0,1,0)</f>
        <v>0</v>
      </c>
      <c r="AW214" s="6"/>
      <c r="AX214" s="6">
        <f t="shared" ref="AX214" si="2355">IF(SUM(AX209:AX213)&gt;0,1,0)</f>
        <v>0</v>
      </c>
      <c r="AY214" s="6"/>
      <c r="AZ214" s="6">
        <f t="shared" ref="AZ214" si="2356">IF(SUM(AZ209:AZ213)&gt;0,1,0)</f>
        <v>0</v>
      </c>
      <c r="BA214" s="6"/>
      <c r="BB214" s="6">
        <f t="shared" ref="BB214" si="2357">IF(SUM(BB209:BB213)&gt;0,1,0)</f>
        <v>0</v>
      </c>
      <c r="BC214" s="6"/>
      <c r="BD214" s="6">
        <f t="shared" ref="BD214" si="2358">IF(SUM(BD209:BD213)&gt;0,1,0)</f>
        <v>0</v>
      </c>
      <c r="BE214" s="6"/>
      <c r="BF214" s="6">
        <f t="shared" ref="BF214" si="2359">IF(SUM(BF209:BF213)&gt;0,1,0)</f>
        <v>0</v>
      </c>
      <c r="BG214" s="6"/>
      <c r="BH214" s="6">
        <f t="shared" ref="BH214" si="2360">IF(SUM(BH209:BH213)&gt;0,1,0)</f>
        <v>0</v>
      </c>
      <c r="BI214" s="6"/>
      <c r="BJ214" s="6">
        <f t="shared" ref="BJ214" si="2361">IF(SUM(BJ209:BJ213)&gt;0,1,0)</f>
        <v>0</v>
      </c>
      <c r="BK214" s="6"/>
      <c r="BL214" s="6">
        <f t="shared" ref="BL214" si="2362">IF(SUM(BL209:BL213)&gt;0,1,0)</f>
        <v>0</v>
      </c>
      <c r="BM214" s="6"/>
      <c r="BN214" s="6">
        <f t="shared" ref="BN214" si="2363">IF(SUM(BN209:BN213)&gt;0,1,0)</f>
        <v>0</v>
      </c>
      <c r="BO214" s="6"/>
      <c r="BP214" s="6">
        <f t="shared" ref="BP214" si="2364">IF(SUM(BP209:BP213)&gt;0,1,0)</f>
        <v>0</v>
      </c>
      <c r="BQ214" s="6"/>
      <c r="BR214" s="6">
        <f t="shared" ref="BR214" si="2365">IF(SUM(BR209:BR213)&gt;0,1,0)</f>
        <v>0</v>
      </c>
      <c r="BS214" s="6"/>
      <c r="BT214" s="6">
        <f t="shared" ref="BT214" si="2366">IF(SUM(BT209:BT213)&gt;0,1,0)</f>
        <v>0</v>
      </c>
      <c r="BU214" s="6"/>
      <c r="BV214" s="6">
        <f t="shared" ref="BV214" si="2367">IF(SUM(BV209:BV213)&gt;0,1,0)</f>
        <v>0</v>
      </c>
      <c r="BW214" s="6"/>
      <c r="BX214" s="6">
        <f t="shared" ref="BX214" si="2368">IF(SUM(BX209:BX213)&gt;0,1,0)</f>
        <v>0</v>
      </c>
      <c r="BY214" s="6"/>
      <c r="BZ214" s="6">
        <f t="shared" ref="BZ214" si="2369">IF(SUM(BZ209:BZ213)&gt;0,1,0)</f>
        <v>0</v>
      </c>
      <c r="CA214" s="6"/>
      <c r="CB214" s="6">
        <f t="shared" ref="CB214" si="2370">IF(SUM(CB209:CB213)&gt;0,1,0)</f>
        <v>0</v>
      </c>
      <c r="CC214" s="6"/>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1"/>
      <c r="DS214" s="91"/>
      <c r="DT214" s="91"/>
      <c r="DU214" s="91"/>
      <c r="DV214" s="91"/>
      <c r="DW214" s="91"/>
      <c r="DX214" s="91"/>
      <c r="DY214" s="91"/>
      <c r="DZ214" s="91"/>
      <c r="EA214" s="91"/>
      <c r="EB214" s="91"/>
      <c r="EC214" s="91"/>
      <c r="ED214" s="91"/>
      <c r="EE214" s="91"/>
      <c r="EF214" s="91"/>
      <c r="EG214" s="91"/>
      <c r="EH214" s="91"/>
      <c r="EI214" s="91"/>
      <c r="EJ214" s="91"/>
      <c r="EK214" s="91"/>
      <c r="EL214" s="91"/>
      <c r="EM214" s="91"/>
      <c r="EN214" s="91"/>
      <c r="EO214" s="91"/>
      <c r="EP214" s="91"/>
      <c r="EQ214" s="91"/>
      <c r="ER214" s="91"/>
      <c r="ES214" s="91"/>
      <c r="ET214" s="91"/>
      <c r="EU214" s="91"/>
      <c r="EV214" s="91"/>
      <c r="EW214" s="91"/>
      <c r="EX214" s="91"/>
      <c r="EY214" s="91"/>
      <c r="EZ214" s="91"/>
      <c r="FA214" s="91"/>
      <c r="FB214" s="91"/>
      <c r="FC214" s="91"/>
      <c r="FD214" s="91"/>
      <c r="FE214" s="91"/>
      <c r="FF214" s="91"/>
      <c r="FG214" s="91"/>
      <c r="FH214" s="91"/>
      <c r="FI214" s="91"/>
      <c r="FJ214" s="91"/>
      <c r="FK214" s="91"/>
      <c r="FL214" s="91"/>
      <c r="FM214" s="91"/>
      <c r="FN214" s="91"/>
      <c r="FO214" s="91"/>
      <c r="FP214" s="91"/>
      <c r="FQ214" s="91"/>
      <c r="FR214" s="91"/>
      <c r="FS214" s="91"/>
      <c r="FT214" s="91"/>
      <c r="FU214" s="91"/>
      <c r="FV214" s="91"/>
      <c r="FW214" s="91"/>
      <c r="FX214" s="91"/>
      <c r="FY214" s="91"/>
      <c r="FZ214" s="91"/>
      <c r="GA214" s="91"/>
      <c r="GB214" s="91"/>
      <c r="GC214" s="91"/>
      <c r="GD214" s="91"/>
      <c r="GE214" s="91"/>
      <c r="GF214" s="91"/>
      <c r="GG214" s="91"/>
      <c r="GH214" s="91"/>
      <c r="GI214" s="91"/>
      <c r="GJ214" s="91"/>
      <c r="GK214" s="91"/>
      <c r="GL214" s="91"/>
      <c r="GM214" s="91"/>
      <c r="GN214" s="91"/>
      <c r="GO214" s="91"/>
      <c r="GP214" s="91"/>
      <c r="GQ214" s="91"/>
      <c r="GR214" s="91"/>
      <c r="GS214" s="91"/>
      <c r="GT214" s="91"/>
      <c r="GU214" s="91"/>
      <c r="GV214" s="91"/>
      <c r="GW214" s="91"/>
      <c r="GX214" s="91"/>
      <c r="GY214" s="91"/>
      <c r="GZ214" s="91"/>
      <c r="HA214" s="91"/>
      <c r="HB214" s="91"/>
      <c r="HC214" s="91"/>
      <c r="HD214" s="91"/>
      <c r="HE214" s="91"/>
      <c r="HF214" s="91"/>
      <c r="HG214" s="91"/>
      <c r="HH214" s="91"/>
      <c r="HI214" s="91"/>
      <c r="HJ214" s="91"/>
      <c r="HK214" s="91"/>
      <c r="HL214" s="91"/>
      <c r="HM214" s="91"/>
      <c r="HN214" s="91"/>
      <c r="HO214" s="91"/>
      <c r="HP214" s="91"/>
      <c r="HQ214" s="91"/>
      <c r="HR214" s="91"/>
      <c r="HS214" s="91"/>
      <c r="HT214" s="91"/>
      <c r="HU214" s="91"/>
      <c r="HV214" s="91"/>
      <c r="HW214" s="91"/>
      <c r="HX214" s="91"/>
      <c r="HY214" s="91"/>
      <c r="HZ214" s="91"/>
      <c r="IA214" s="91"/>
      <c r="IB214" s="91"/>
      <c r="IC214" s="91"/>
      <c r="ID214" s="91"/>
      <c r="IE214" s="91"/>
      <c r="IF214" s="91"/>
      <c r="IG214" s="91"/>
      <c r="IH214" s="91"/>
      <c r="II214" s="91"/>
      <c r="IJ214" s="91"/>
      <c r="IK214" s="91"/>
      <c r="IL214" s="91"/>
      <c r="IM214" s="91"/>
      <c r="IN214" s="91"/>
      <c r="IO214" s="91"/>
      <c r="IP214" s="91"/>
      <c r="IQ214" s="91"/>
      <c r="IR214" s="91"/>
      <c r="IS214" s="91"/>
      <c r="IT214" s="91"/>
      <c r="IU214" s="91"/>
      <c r="IV214" s="91"/>
      <c r="IW214" s="91"/>
      <c r="IX214" s="91"/>
      <c r="IY214" s="91"/>
      <c r="IZ214" s="91"/>
      <c r="JA214" s="91"/>
      <c r="JB214" s="91"/>
      <c r="JC214" s="91"/>
      <c r="JD214" s="91"/>
      <c r="JE214" s="91"/>
      <c r="JF214" s="91"/>
      <c r="JG214" s="91"/>
      <c r="JH214" s="91"/>
      <c r="JI214" s="91"/>
      <c r="JJ214" s="91"/>
      <c r="JK214" s="91"/>
      <c r="JL214" s="91"/>
      <c r="JM214" s="91"/>
      <c r="JN214" s="91"/>
      <c r="JO214" s="91"/>
      <c r="JP214" s="91"/>
      <c r="JQ214" s="91"/>
      <c r="JR214" s="91"/>
      <c r="JS214" s="91"/>
      <c r="JT214" s="91"/>
      <c r="JU214" s="91"/>
      <c r="JV214" s="91"/>
      <c r="JW214" s="91"/>
      <c r="JX214" s="91"/>
      <c r="JY214" s="91"/>
      <c r="JZ214" s="91"/>
      <c r="KA214" s="91"/>
      <c r="KB214" s="91"/>
      <c r="KC214" s="91"/>
      <c r="KD214" s="91"/>
      <c r="KE214" s="91"/>
      <c r="KF214" s="91"/>
      <c r="KG214" s="91"/>
      <c r="KH214" s="91"/>
      <c r="KI214" s="91"/>
      <c r="KJ214" s="91"/>
      <c r="KK214" s="91"/>
      <c r="KL214" s="91"/>
      <c r="KM214" s="91"/>
      <c r="KN214" s="91"/>
      <c r="KO214" s="91"/>
      <c r="KP214" s="91"/>
      <c r="KQ214" s="91"/>
      <c r="KR214" s="91"/>
      <c r="KS214" s="91"/>
      <c r="KT214" s="91"/>
      <c r="KU214" s="91"/>
      <c r="KV214" s="91"/>
      <c r="KW214" s="91"/>
      <c r="KX214" s="91"/>
      <c r="KY214" s="91"/>
      <c r="KZ214" s="91"/>
      <c r="LA214" s="91"/>
      <c r="LB214" s="91"/>
      <c r="LC214" s="91"/>
      <c r="LD214" s="91"/>
      <c r="LE214" s="91"/>
      <c r="LF214" s="91"/>
      <c r="LG214" s="91"/>
      <c r="LH214" s="91"/>
      <c r="LI214" s="91"/>
      <c r="LJ214" s="91"/>
      <c r="LK214" s="91"/>
      <c r="LL214" s="91"/>
      <c r="LM214" s="91"/>
      <c r="LN214" s="91"/>
      <c r="LO214" s="91"/>
      <c r="LP214" s="91"/>
      <c r="LQ214" s="91"/>
      <c r="LR214" s="91"/>
      <c r="LS214" s="91"/>
      <c r="LT214" s="91"/>
      <c r="LU214" s="91"/>
      <c r="LV214" s="91"/>
      <c r="LW214" s="91"/>
      <c r="LX214" s="91"/>
      <c r="LY214" s="91"/>
      <c r="LZ214" s="91"/>
      <c r="MA214" s="91"/>
      <c r="MB214" s="91"/>
      <c r="MC214" s="91"/>
      <c r="MD214" s="91"/>
      <c r="ME214" s="91"/>
      <c r="MF214" s="91"/>
      <c r="MG214" s="91"/>
      <c r="MH214" s="91"/>
      <c r="MI214" s="91"/>
      <c r="MJ214" s="91"/>
      <c r="MK214" s="91"/>
      <c r="ML214" s="91"/>
      <c r="MM214" s="91"/>
      <c r="MN214" s="91"/>
      <c r="MO214" s="91"/>
      <c r="MP214" s="91"/>
      <c r="MQ214" s="91"/>
      <c r="MR214" s="91"/>
      <c r="MS214" s="91"/>
      <c r="MT214" s="91"/>
      <c r="MU214" s="91"/>
      <c r="MV214" s="91"/>
      <c r="MW214" s="91"/>
      <c r="MX214" s="91"/>
      <c r="MY214" s="91"/>
      <c r="MZ214" s="91"/>
      <c r="NA214" s="91"/>
      <c r="NB214" s="91"/>
      <c r="NC214" s="91"/>
      <c r="ND214" s="91"/>
      <c r="NE214" s="91"/>
      <c r="NF214" s="91"/>
      <c r="NG214" s="91"/>
      <c r="NH214" s="91"/>
      <c r="NI214" s="91"/>
      <c r="NJ214" s="91"/>
      <c r="NK214" s="91"/>
      <c r="NL214" s="91"/>
      <c r="NM214" s="91"/>
      <c r="NN214" s="91"/>
      <c r="NO214" s="91"/>
      <c r="NP214" s="91"/>
      <c r="NQ214" s="91"/>
      <c r="NR214" s="91"/>
      <c r="NS214" s="91"/>
      <c r="NT214" s="91"/>
      <c r="NU214" s="91"/>
    </row>
    <row r="215" spans="13:385" s="7" customFormat="1" ht="12.95" customHeight="1" x14ac:dyDescent="0.2">
      <c r="M215" s="91"/>
      <c r="N215" s="91"/>
      <c r="O215" s="91"/>
      <c r="P215" s="91"/>
      <c r="Q215" s="91"/>
      <c r="R215" s="197"/>
      <c r="S215" s="176">
        <v>11</v>
      </c>
      <c r="T215" s="198">
        <v>1</v>
      </c>
      <c r="U215" s="199" t="s">
        <v>108</v>
      </c>
      <c r="V215" s="200">
        <v>2</v>
      </c>
      <c r="W215" s="199" t="s">
        <v>109</v>
      </c>
      <c r="X215" s="200">
        <v>3</v>
      </c>
      <c r="Y215" s="199" t="s">
        <v>110</v>
      </c>
      <c r="Z215" s="200">
        <v>4</v>
      </c>
      <c r="AA215" s="199" t="s">
        <v>111</v>
      </c>
      <c r="AB215" s="200">
        <v>5</v>
      </c>
      <c r="AC215" s="199" t="s">
        <v>112</v>
      </c>
      <c r="AD215" s="200">
        <v>6</v>
      </c>
      <c r="AE215" s="199" t="s">
        <v>113</v>
      </c>
      <c r="AF215" s="200">
        <v>7</v>
      </c>
      <c r="AG215" s="199" t="s">
        <v>114</v>
      </c>
      <c r="AH215" s="200">
        <v>8</v>
      </c>
      <c r="AI215" s="199" t="s">
        <v>115</v>
      </c>
      <c r="AJ215" s="200">
        <v>9</v>
      </c>
      <c r="AK215" s="199" t="s">
        <v>116</v>
      </c>
      <c r="AL215" s="200">
        <v>10</v>
      </c>
      <c r="AM215" s="199" t="s">
        <v>117</v>
      </c>
      <c r="AN215" s="200">
        <v>11</v>
      </c>
      <c r="AO215" s="199" t="s">
        <v>118</v>
      </c>
      <c r="AP215" s="200">
        <v>12</v>
      </c>
      <c r="AQ215" s="199" t="s">
        <v>119</v>
      </c>
      <c r="AR215" s="200">
        <v>13</v>
      </c>
      <c r="AS215" s="199" t="s">
        <v>120</v>
      </c>
      <c r="AT215" s="200">
        <v>14</v>
      </c>
      <c r="AU215" s="199" t="s">
        <v>121</v>
      </c>
      <c r="AV215" s="200">
        <v>15</v>
      </c>
      <c r="AW215" s="199" t="s">
        <v>122</v>
      </c>
      <c r="AX215" s="200">
        <v>16</v>
      </c>
      <c r="AY215" s="199" t="s">
        <v>123</v>
      </c>
      <c r="AZ215" s="200">
        <v>17</v>
      </c>
      <c r="BA215" s="199" t="s">
        <v>124</v>
      </c>
      <c r="BB215" s="200">
        <v>18</v>
      </c>
      <c r="BC215" s="199" t="s">
        <v>125</v>
      </c>
      <c r="BD215" s="200">
        <v>19</v>
      </c>
      <c r="BE215" s="199" t="s">
        <v>126</v>
      </c>
      <c r="BF215" s="200">
        <v>20</v>
      </c>
      <c r="BG215" s="199" t="s">
        <v>127</v>
      </c>
      <c r="BH215" s="200">
        <v>21</v>
      </c>
      <c r="BI215" s="199" t="s">
        <v>128</v>
      </c>
      <c r="BJ215" s="200">
        <v>22</v>
      </c>
      <c r="BK215" s="199" t="s">
        <v>129</v>
      </c>
      <c r="BL215" s="200">
        <v>23</v>
      </c>
      <c r="BM215" s="199" t="s">
        <v>130</v>
      </c>
      <c r="BN215" s="200">
        <v>24</v>
      </c>
      <c r="BO215" s="199" t="s">
        <v>131</v>
      </c>
      <c r="BP215" s="200">
        <v>25</v>
      </c>
      <c r="BQ215" s="199" t="s">
        <v>132</v>
      </c>
      <c r="BR215" s="200">
        <v>26</v>
      </c>
      <c r="BS215" s="199" t="s">
        <v>133</v>
      </c>
      <c r="BT215" s="200">
        <v>27</v>
      </c>
      <c r="BU215" s="199" t="s">
        <v>134</v>
      </c>
      <c r="BV215" s="200">
        <v>28</v>
      </c>
      <c r="BW215" s="199" t="s">
        <v>135</v>
      </c>
      <c r="BX215" s="200">
        <v>29</v>
      </c>
      <c r="BY215" s="199" t="s">
        <v>136</v>
      </c>
      <c r="BZ215" s="200">
        <v>30</v>
      </c>
      <c r="CA215" s="173" t="s">
        <v>137</v>
      </c>
      <c r="CB215" s="167"/>
      <c r="CC215" s="167"/>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1"/>
      <c r="DS215" s="91"/>
      <c r="DT215" s="91"/>
      <c r="DU215" s="91"/>
      <c r="DV215" s="91"/>
      <c r="DW215" s="91"/>
      <c r="DX215" s="91"/>
      <c r="DY215" s="91"/>
      <c r="DZ215" s="91"/>
      <c r="EA215" s="91"/>
      <c r="EB215" s="91"/>
      <c r="EC215" s="91"/>
      <c r="ED215" s="91"/>
      <c r="EE215" s="91"/>
      <c r="EF215" s="91"/>
      <c r="EG215" s="91"/>
      <c r="EH215" s="91"/>
      <c r="EI215" s="91"/>
      <c r="EJ215" s="91"/>
      <c r="EK215" s="91"/>
      <c r="EL215" s="91"/>
      <c r="EM215" s="91"/>
      <c r="EN215" s="91"/>
      <c r="EO215" s="91"/>
      <c r="EP215" s="91"/>
      <c r="EQ215" s="91"/>
      <c r="ER215" s="91"/>
      <c r="ES215" s="91"/>
      <c r="ET215" s="91"/>
      <c r="EU215" s="91"/>
      <c r="EV215" s="91"/>
      <c r="EW215" s="91"/>
      <c r="EX215" s="91"/>
      <c r="EY215" s="91"/>
      <c r="EZ215" s="91"/>
      <c r="FA215" s="91"/>
      <c r="FB215" s="91"/>
      <c r="FC215" s="91"/>
      <c r="FD215" s="91"/>
      <c r="FE215" s="91"/>
      <c r="FF215" s="91"/>
      <c r="FG215" s="91"/>
      <c r="FH215" s="91"/>
      <c r="FI215" s="91"/>
      <c r="FJ215" s="91"/>
      <c r="FK215" s="91"/>
      <c r="FL215" s="91"/>
      <c r="FM215" s="91"/>
      <c r="FN215" s="91"/>
      <c r="FO215" s="91"/>
      <c r="FP215" s="91"/>
      <c r="FQ215" s="91"/>
      <c r="FR215" s="91"/>
      <c r="FS215" s="91"/>
      <c r="FT215" s="91"/>
      <c r="FU215" s="91"/>
      <c r="FV215" s="91"/>
      <c r="FW215" s="91"/>
      <c r="FX215" s="91"/>
      <c r="FY215" s="91"/>
      <c r="FZ215" s="91"/>
      <c r="GA215" s="91"/>
      <c r="GB215" s="91"/>
      <c r="GC215" s="91"/>
      <c r="GD215" s="91"/>
      <c r="GE215" s="91"/>
      <c r="GF215" s="91"/>
      <c r="GG215" s="91"/>
      <c r="GH215" s="91"/>
      <c r="GI215" s="91"/>
      <c r="GJ215" s="91"/>
      <c r="GK215" s="91"/>
      <c r="GL215" s="91"/>
      <c r="GM215" s="91"/>
      <c r="GN215" s="91"/>
      <c r="GO215" s="91"/>
      <c r="GP215" s="91"/>
      <c r="GQ215" s="91"/>
      <c r="GR215" s="91"/>
      <c r="GS215" s="91"/>
      <c r="GT215" s="91"/>
      <c r="GU215" s="91"/>
      <c r="GV215" s="91"/>
      <c r="GW215" s="91"/>
      <c r="GX215" s="91"/>
      <c r="GY215" s="91"/>
      <c r="GZ215" s="91"/>
      <c r="HA215" s="91"/>
      <c r="HB215" s="91"/>
      <c r="HC215" s="91"/>
      <c r="HD215" s="91"/>
      <c r="HE215" s="91"/>
      <c r="HF215" s="91"/>
      <c r="HG215" s="91"/>
      <c r="HH215" s="91"/>
      <c r="HI215" s="91"/>
      <c r="HJ215" s="91"/>
      <c r="HK215" s="91"/>
      <c r="HL215" s="91"/>
      <c r="HM215" s="91"/>
      <c r="HN215" s="91"/>
      <c r="HO215" s="91"/>
      <c r="HP215" s="91"/>
      <c r="HQ215" s="91"/>
      <c r="HR215" s="91"/>
      <c r="HS215" s="91"/>
      <c r="HT215" s="91"/>
      <c r="HU215" s="91"/>
      <c r="HV215" s="91"/>
      <c r="HW215" s="91"/>
      <c r="HX215" s="91"/>
      <c r="HY215" s="91"/>
      <c r="HZ215" s="91"/>
      <c r="IA215" s="91"/>
      <c r="IB215" s="91"/>
      <c r="IC215" s="91"/>
      <c r="ID215" s="91"/>
      <c r="IE215" s="91"/>
      <c r="IF215" s="91"/>
      <c r="IG215" s="91"/>
      <c r="IH215" s="91"/>
      <c r="II215" s="91"/>
      <c r="IJ215" s="91"/>
      <c r="IK215" s="91"/>
      <c r="IL215" s="91"/>
      <c r="IM215" s="91"/>
      <c r="IN215" s="91"/>
      <c r="IO215" s="91"/>
      <c r="IP215" s="91"/>
      <c r="IQ215" s="91"/>
      <c r="IR215" s="91"/>
      <c r="IS215" s="91"/>
      <c r="IT215" s="91"/>
      <c r="IU215" s="91"/>
      <c r="IV215" s="91"/>
      <c r="IW215" s="91"/>
      <c r="IX215" s="91"/>
      <c r="IY215" s="91"/>
      <c r="IZ215" s="91"/>
      <c r="JA215" s="91"/>
      <c r="JB215" s="91"/>
      <c r="JC215" s="91"/>
      <c r="JD215" s="91"/>
      <c r="JE215" s="91"/>
      <c r="JF215" s="91"/>
      <c r="JG215" s="91"/>
      <c r="JH215" s="91"/>
      <c r="JI215" s="91"/>
      <c r="JJ215" s="91"/>
      <c r="JK215" s="91"/>
      <c r="JL215" s="91"/>
      <c r="JM215" s="91"/>
      <c r="JN215" s="91"/>
      <c r="JO215" s="91"/>
      <c r="JP215" s="91"/>
      <c r="JQ215" s="91"/>
      <c r="JR215" s="91"/>
      <c r="JS215" s="91"/>
      <c r="JT215" s="91"/>
      <c r="JU215" s="91"/>
      <c r="JV215" s="91"/>
      <c r="JW215" s="91"/>
      <c r="JX215" s="91"/>
      <c r="JY215" s="91"/>
      <c r="JZ215" s="91"/>
      <c r="KA215" s="91"/>
      <c r="KB215" s="91"/>
      <c r="KC215" s="91"/>
      <c r="KD215" s="91"/>
      <c r="KE215" s="91"/>
      <c r="KF215" s="91"/>
      <c r="KG215" s="91"/>
      <c r="KH215" s="91"/>
      <c r="KI215" s="91"/>
      <c r="KJ215" s="91"/>
      <c r="KK215" s="91"/>
      <c r="KL215" s="91"/>
      <c r="KM215" s="91"/>
      <c r="KN215" s="91"/>
      <c r="KO215" s="91"/>
      <c r="KP215" s="91"/>
      <c r="KQ215" s="91"/>
      <c r="KR215" s="91"/>
      <c r="KS215" s="91"/>
      <c r="KT215" s="91"/>
      <c r="KU215" s="91"/>
      <c r="KV215" s="91"/>
      <c r="KW215" s="91"/>
      <c r="KX215" s="91"/>
      <c r="KY215" s="91"/>
      <c r="KZ215" s="91"/>
      <c r="LA215" s="91"/>
      <c r="LB215" s="91"/>
      <c r="LC215" s="91"/>
      <c r="LD215" s="91"/>
      <c r="LE215" s="91"/>
      <c r="LF215" s="91"/>
      <c r="LG215" s="91"/>
      <c r="LH215" s="91"/>
      <c r="LI215" s="91"/>
      <c r="LJ215" s="91"/>
      <c r="LK215" s="91"/>
      <c r="LL215" s="91"/>
      <c r="LM215" s="91"/>
      <c r="LN215" s="91"/>
      <c r="LO215" s="91"/>
      <c r="LP215" s="91"/>
      <c r="LQ215" s="91"/>
      <c r="LR215" s="91"/>
      <c r="LS215" s="91"/>
      <c r="LT215" s="91"/>
      <c r="LU215" s="91"/>
      <c r="LV215" s="91"/>
      <c r="LW215" s="91"/>
      <c r="LX215" s="91"/>
      <c r="LY215" s="91"/>
      <c r="LZ215" s="91"/>
      <c r="MA215" s="91"/>
      <c r="MB215" s="91"/>
      <c r="MC215" s="91"/>
      <c r="MD215" s="91"/>
      <c r="ME215" s="91"/>
      <c r="MF215" s="91"/>
      <c r="MG215" s="91"/>
      <c r="MH215" s="91"/>
      <c r="MI215" s="91"/>
      <c r="MJ215" s="91"/>
      <c r="MK215" s="91"/>
      <c r="ML215" s="91"/>
      <c r="MM215" s="91"/>
      <c r="MN215" s="91"/>
      <c r="MO215" s="91"/>
      <c r="MP215" s="91"/>
      <c r="MQ215" s="91"/>
      <c r="MR215" s="91"/>
      <c r="MS215" s="91"/>
      <c r="MT215" s="91"/>
      <c r="MU215" s="91"/>
      <c r="MV215" s="91"/>
      <c r="MW215" s="91"/>
      <c r="MX215" s="91"/>
      <c r="MY215" s="91"/>
      <c r="MZ215" s="91"/>
      <c r="NA215" s="91"/>
      <c r="NB215" s="91"/>
      <c r="NC215" s="91"/>
      <c r="ND215" s="91"/>
      <c r="NE215" s="91"/>
      <c r="NF215" s="91"/>
      <c r="NG215" s="91"/>
      <c r="NH215" s="91"/>
      <c r="NI215" s="91"/>
      <c r="NJ215" s="91"/>
      <c r="NK215" s="91"/>
      <c r="NL215" s="91"/>
      <c r="NM215" s="91"/>
      <c r="NN215" s="91"/>
      <c r="NO215" s="91"/>
      <c r="NP215" s="91"/>
      <c r="NQ215" s="91"/>
      <c r="NR215" s="91"/>
      <c r="NS215" s="91"/>
      <c r="NT215" s="91"/>
      <c r="NU215" s="91"/>
    </row>
    <row r="216" spans="13:385" s="7" customFormat="1" ht="12.95" customHeight="1" x14ac:dyDescent="0.2">
      <c r="M216" s="91"/>
      <c r="N216" s="91"/>
      <c r="O216" s="91"/>
      <c r="P216" s="91"/>
      <c r="Q216" s="91"/>
      <c r="R216" s="6"/>
      <c r="S216" s="218" t="s">
        <v>32</v>
      </c>
      <c r="T216" s="203">
        <f>COUNTIFS($T$117:$NU$117,"&gt;0",$T$118:$NU$118,$S$215,$T$119:$NU$119,T$215)</f>
        <v>0</v>
      </c>
      <c r="U216" s="203">
        <f>IF(T216=0,1,0)</f>
        <v>1</v>
      </c>
      <c r="V216" s="203">
        <f t="shared" ref="V216" si="2371">COUNTIFS($T$117:$NU$117,"&gt;0",$T$118:$NU$118,$S$215,$T$119:$NU$119,V$215)</f>
        <v>0</v>
      </c>
      <c r="W216" s="203">
        <f t="shared" ref="W216:W220" si="2372">IF(V216=0,1,0)</f>
        <v>1</v>
      </c>
      <c r="X216" s="203">
        <f t="shared" ref="X216" si="2373">COUNTIFS($T$117:$NU$117,"&gt;0",$T$118:$NU$118,$S$215,$T$119:$NU$119,X$215)</f>
        <v>0</v>
      </c>
      <c r="Y216" s="203">
        <f t="shared" ref="Y216:Y220" si="2374">IF(X216=0,1,0)</f>
        <v>1</v>
      </c>
      <c r="Z216" s="203">
        <f t="shared" ref="Z216" si="2375">COUNTIFS($T$117:$NU$117,"&gt;0",$T$118:$NU$118,$S$215,$T$119:$NU$119,Z$215)</f>
        <v>0</v>
      </c>
      <c r="AA216" s="203">
        <f t="shared" ref="AA216:AA220" si="2376">IF(Z216=0,1,0)</f>
        <v>1</v>
      </c>
      <c r="AB216" s="203">
        <f t="shared" ref="AB216" si="2377">COUNTIFS($T$117:$NU$117,"&gt;0",$T$118:$NU$118,$S$215,$T$119:$NU$119,AB$215)</f>
        <v>0</v>
      </c>
      <c r="AC216" s="203">
        <f t="shared" ref="AC216:AC220" si="2378">IF(AB216=0,1,0)</f>
        <v>1</v>
      </c>
      <c r="AD216" s="203">
        <f t="shared" ref="AD216" si="2379">COUNTIFS($T$117:$NU$117,"&gt;0",$T$118:$NU$118,$S$215,$T$119:$NU$119,AD$215)</f>
        <v>0</v>
      </c>
      <c r="AE216" s="203">
        <f t="shared" ref="AE216:AE220" si="2380">IF(AD216=0,1,0)</f>
        <v>1</v>
      </c>
      <c r="AF216" s="203">
        <f t="shared" ref="AF216" si="2381">COUNTIFS($T$117:$NU$117,"&gt;0",$T$118:$NU$118,$S$215,$T$119:$NU$119,AF$215)</f>
        <v>0</v>
      </c>
      <c r="AG216" s="203">
        <f t="shared" ref="AG216:AG220" si="2382">IF(AF216=0,1,0)</f>
        <v>1</v>
      </c>
      <c r="AH216" s="203">
        <f t="shared" ref="AH216" si="2383">COUNTIFS($T$117:$NU$117,"&gt;0",$T$118:$NU$118,$S$215,$T$119:$NU$119,AH$215)</f>
        <v>0</v>
      </c>
      <c r="AI216" s="203">
        <f t="shared" ref="AI216:AI220" si="2384">IF(AH216=0,1,0)</f>
        <v>1</v>
      </c>
      <c r="AJ216" s="203">
        <f t="shared" ref="AJ216" si="2385">COUNTIFS($T$117:$NU$117,"&gt;0",$T$118:$NU$118,$S$215,$T$119:$NU$119,AJ$215)</f>
        <v>0</v>
      </c>
      <c r="AK216" s="203">
        <f t="shared" ref="AK216:AK220" si="2386">IF(AJ216=0,1,0)</f>
        <v>1</v>
      </c>
      <c r="AL216" s="203">
        <f t="shared" ref="AL216" si="2387">COUNTIFS($T$117:$NU$117,"&gt;0",$T$118:$NU$118,$S$215,$T$119:$NU$119,AL$215)</f>
        <v>0</v>
      </c>
      <c r="AM216" s="203">
        <f t="shared" ref="AM216:AM220" si="2388">IF(AL216=0,1,0)</f>
        <v>1</v>
      </c>
      <c r="AN216" s="203">
        <f t="shared" ref="AN216" si="2389">COUNTIFS($T$117:$NU$117,"&gt;0",$T$118:$NU$118,$S$215,$T$119:$NU$119,AN$215)</f>
        <v>0</v>
      </c>
      <c r="AO216" s="203">
        <f t="shared" ref="AO216:AO220" si="2390">IF(AN216=0,1,0)</f>
        <v>1</v>
      </c>
      <c r="AP216" s="203">
        <f t="shared" ref="AP216" si="2391">COUNTIFS($T$117:$NU$117,"&gt;0",$T$118:$NU$118,$S$215,$T$119:$NU$119,AP$215)</f>
        <v>0</v>
      </c>
      <c r="AQ216" s="203">
        <f t="shared" ref="AQ216:AQ220" si="2392">IF(AP216=0,1,0)</f>
        <v>1</v>
      </c>
      <c r="AR216" s="203">
        <f t="shared" ref="AR216" si="2393">COUNTIFS($T$117:$NU$117,"&gt;0",$T$118:$NU$118,$S$215,$T$119:$NU$119,AR$215)</f>
        <v>0</v>
      </c>
      <c r="AS216" s="203">
        <f t="shared" ref="AS216:AS220" si="2394">IF(AR216=0,1,0)</f>
        <v>1</v>
      </c>
      <c r="AT216" s="203">
        <f t="shared" ref="AT216" si="2395">COUNTIFS($T$117:$NU$117,"&gt;0",$T$118:$NU$118,$S$215,$T$119:$NU$119,AT$215)</f>
        <v>0</v>
      </c>
      <c r="AU216" s="203">
        <f t="shared" ref="AU216:AU220" si="2396">IF(AT216=0,1,0)</f>
        <v>1</v>
      </c>
      <c r="AV216" s="203">
        <f t="shared" ref="AV216" si="2397">COUNTIFS($T$117:$NU$117,"&gt;0",$T$118:$NU$118,$S$215,$T$119:$NU$119,AV$215)</f>
        <v>0</v>
      </c>
      <c r="AW216" s="203">
        <f t="shared" ref="AW216:AW220" si="2398">IF(AV216=0,1,0)</f>
        <v>1</v>
      </c>
      <c r="AX216" s="203">
        <f t="shared" ref="AX216" si="2399">COUNTIFS($T$117:$NU$117,"&gt;0",$T$118:$NU$118,$S$215,$T$119:$NU$119,AX$215)</f>
        <v>0</v>
      </c>
      <c r="AY216" s="203">
        <f t="shared" ref="AY216:AY220" si="2400">IF(AX216=0,1,0)</f>
        <v>1</v>
      </c>
      <c r="AZ216" s="203">
        <f t="shared" ref="AZ216" si="2401">COUNTIFS($T$117:$NU$117,"&gt;0",$T$118:$NU$118,$S$215,$T$119:$NU$119,AZ$215)</f>
        <v>0</v>
      </c>
      <c r="BA216" s="203">
        <f t="shared" ref="BA216:BA220" si="2402">IF(AZ216=0,1,0)</f>
        <v>1</v>
      </c>
      <c r="BB216" s="203">
        <f t="shared" ref="BB216" si="2403">COUNTIFS($T$117:$NU$117,"&gt;0",$T$118:$NU$118,$S$215,$T$119:$NU$119,BB$215)</f>
        <v>0</v>
      </c>
      <c r="BC216" s="203">
        <f t="shared" ref="BC216:BC220" si="2404">IF(BB216=0,1,0)</f>
        <v>1</v>
      </c>
      <c r="BD216" s="203">
        <f t="shared" ref="BD216" si="2405">COUNTIFS($T$117:$NU$117,"&gt;0",$T$118:$NU$118,$S$215,$T$119:$NU$119,BD$215)</f>
        <v>0</v>
      </c>
      <c r="BE216" s="203">
        <f t="shared" ref="BE216:BE220" si="2406">IF(BD216=0,1,0)</f>
        <v>1</v>
      </c>
      <c r="BF216" s="203">
        <f t="shared" ref="BF216" si="2407">COUNTIFS($T$117:$NU$117,"&gt;0",$T$118:$NU$118,$S$215,$T$119:$NU$119,BF$215)</f>
        <v>0</v>
      </c>
      <c r="BG216" s="203">
        <f t="shared" ref="BG216:BG220" si="2408">IF(BF216=0,1,0)</f>
        <v>1</v>
      </c>
      <c r="BH216" s="203">
        <f t="shared" ref="BH216" si="2409">COUNTIFS($T$117:$NU$117,"&gt;0",$T$118:$NU$118,$S$215,$T$119:$NU$119,BH$215)</f>
        <v>0</v>
      </c>
      <c r="BI216" s="203">
        <f t="shared" ref="BI216:BI220" si="2410">IF(BH216=0,1,0)</f>
        <v>1</v>
      </c>
      <c r="BJ216" s="203">
        <f t="shared" ref="BJ216" si="2411">COUNTIFS($T$117:$NU$117,"&gt;0",$T$118:$NU$118,$S$215,$T$119:$NU$119,BJ$215)</f>
        <v>0</v>
      </c>
      <c r="BK216" s="203">
        <f t="shared" ref="BK216:BK220" si="2412">IF(BJ216=0,1,0)</f>
        <v>1</v>
      </c>
      <c r="BL216" s="203">
        <f t="shared" ref="BL216" si="2413">COUNTIFS($T$117:$NU$117,"&gt;0",$T$118:$NU$118,$S$215,$T$119:$NU$119,BL$215)</f>
        <v>0</v>
      </c>
      <c r="BM216" s="203">
        <f t="shared" ref="BM216:BM220" si="2414">IF(BL216=0,1,0)</f>
        <v>1</v>
      </c>
      <c r="BN216" s="203">
        <f t="shared" ref="BN216" si="2415">COUNTIFS($T$117:$NU$117,"&gt;0",$T$118:$NU$118,$S$215,$T$119:$NU$119,BN$215)</f>
        <v>0</v>
      </c>
      <c r="BO216" s="203">
        <f t="shared" ref="BO216:BO220" si="2416">IF(BN216=0,1,0)</f>
        <v>1</v>
      </c>
      <c r="BP216" s="203">
        <f t="shared" ref="BP216" si="2417">COUNTIFS($T$117:$NU$117,"&gt;0",$T$118:$NU$118,$S$215,$T$119:$NU$119,BP$215)</f>
        <v>0</v>
      </c>
      <c r="BQ216" s="203">
        <f t="shared" ref="BQ216:BQ220" si="2418">IF(BP216=0,1,0)</f>
        <v>1</v>
      </c>
      <c r="BR216" s="203">
        <f t="shared" ref="BR216" si="2419">COUNTIFS($T$117:$NU$117,"&gt;0",$T$118:$NU$118,$S$215,$T$119:$NU$119,BR$215)</f>
        <v>0</v>
      </c>
      <c r="BS216" s="203">
        <f t="shared" ref="BS216:BS220" si="2420">IF(BR216=0,1,0)</f>
        <v>1</v>
      </c>
      <c r="BT216" s="203">
        <f t="shared" ref="BT216" si="2421">COUNTIFS($T$117:$NU$117,"&gt;0",$T$118:$NU$118,$S$215,$T$119:$NU$119,BT$215)</f>
        <v>0</v>
      </c>
      <c r="BU216" s="203">
        <f t="shared" ref="BU216:BU220" si="2422">IF(BT216=0,1,0)</f>
        <v>1</v>
      </c>
      <c r="BV216" s="203">
        <f t="shared" ref="BV216" si="2423">COUNTIFS($T$117:$NU$117,"&gt;0",$T$118:$NU$118,$S$215,$T$119:$NU$119,BV$215)</f>
        <v>0</v>
      </c>
      <c r="BW216" s="203">
        <f t="shared" ref="BW216:BW220" si="2424">IF(BV216=0,1,0)</f>
        <v>1</v>
      </c>
      <c r="BX216" s="203">
        <f t="shared" ref="BX216" si="2425">COUNTIFS($T$117:$NU$117,"&gt;0",$T$118:$NU$118,$S$215,$T$119:$NU$119,BX$215)</f>
        <v>0</v>
      </c>
      <c r="BY216" s="203">
        <f t="shared" ref="BY216:BY220" si="2426">IF(BX216=0,1,0)</f>
        <v>1</v>
      </c>
      <c r="BZ216" s="203">
        <f t="shared" ref="BZ216" si="2427">COUNTIFS($T$117:$NU$117,"&gt;0",$T$118:$NU$118,$S$215,$T$119:$NU$119,BZ$215)</f>
        <v>0</v>
      </c>
      <c r="CA216" s="203">
        <f t="shared" ref="CA216:CA220" si="2428">IF(BZ216=0,1,0)</f>
        <v>1</v>
      </c>
      <c r="CB216" s="6"/>
      <c r="CC216" s="6"/>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1"/>
      <c r="DS216" s="91"/>
      <c r="DT216" s="91"/>
      <c r="DU216" s="91"/>
      <c r="DV216" s="91"/>
      <c r="DW216" s="91"/>
      <c r="DX216" s="91"/>
      <c r="DY216" s="91"/>
      <c r="DZ216" s="91"/>
      <c r="EA216" s="91"/>
      <c r="EB216" s="91"/>
      <c r="EC216" s="91"/>
      <c r="ED216" s="91"/>
      <c r="EE216" s="91"/>
      <c r="EF216" s="91"/>
      <c r="EG216" s="91"/>
      <c r="EH216" s="91"/>
      <c r="EI216" s="91"/>
      <c r="EJ216" s="91"/>
      <c r="EK216" s="91"/>
      <c r="EL216" s="91"/>
      <c r="EM216" s="91"/>
      <c r="EN216" s="91"/>
      <c r="EO216" s="91"/>
      <c r="EP216" s="91"/>
      <c r="EQ216" s="91"/>
      <c r="ER216" s="91"/>
      <c r="ES216" s="91"/>
      <c r="ET216" s="91"/>
      <c r="EU216" s="91"/>
      <c r="EV216" s="91"/>
      <c r="EW216" s="91"/>
      <c r="EX216" s="91"/>
      <c r="EY216" s="91"/>
      <c r="EZ216" s="91"/>
      <c r="FA216" s="91"/>
      <c r="FB216" s="91"/>
      <c r="FC216" s="91"/>
      <c r="FD216" s="91"/>
      <c r="FE216" s="91"/>
      <c r="FF216" s="91"/>
      <c r="FG216" s="91"/>
      <c r="FH216" s="91"/>
      <c r="FI216" s="91"/>
      <c r="FJ216" s="91"/>
      <c r="FK216" s="91"/>
      <c r="FL216" s="91"/>
      <c r="FM216" s="91"/>
      <c r="FN216" s="91"/>
      <c r="FO216" s="91"/>
      <c r="FP216" s="91"/>
      <c r="FQ216" s="91"/>
      <c r="FR216" s="91"/>
      <c r="FS216" s="91"/>
      <c r="FT216" s="91"/>
      <c r="FU216" s="91"/>
      <c r="FV216" s="91"/>
      <c r="FW216" s="91"/>
      <c r="FX216" s="91"/>
      <c r="FY216" s="91"/>
      <c r="FZ216" s="91"/>
      <c r="GA216" s="91"/>
      <c r="GB216" s="91"/>
      <c r="GC216" s="91"/>
      <c r="GD216" s="91"/>
      <c r="GE216" s="91"/>
      <c r="GF216" s="91"/>
      <c r="GG216" s="91"/>
      <c r="GH216" s="91"/>
      <c r="GI216" s="91"/>
      <c r="GJ216" s="91"/>
      <c r="GK216" s="91"/>
      <c r="GL216" s="91"/>
      <c r="GM216" s="91"/>
      <c r="GN216" s="91"/>
      <c r="GO216" s="91"/>
      <c r="GP216" s="91"/>
      <c r="GQ216" s="91"/>
      <c r="GR216" s="91"/>
      <c r="GS216" s="91"/>
      <c r="GT216" s="91"/>
      <c r="GU216" s="91"/>
      <c r="GV216" s="91"/>
      <c r="GW216" s="91"/>
      <c r="GX216" s="91"/>
      <c r="GY216" s="91"/>
      <c r="GZ216" s="91"/>
      <c r="HA216" s="91"/>
      <c r="HB216" s="91"/>
      <c r="HC216" s="91"/>
      <c r="HD216" s="91"/>
      <c r="HE216" s="91"/>
      <c r="HF216" s="91"/>
      <c r="HG216" s="91"/>
      <c r="HH216" s="91"/>
      <c r="HI216" s="91"/>
      <c r="HJ216" s="91"/>
      <c r="HK216" s="91"/>
      <c r="HL216" s="91"/>
      <c r="HM216" s="91"/>
      <c r="HN216" s="91"/>
      <c r="HO216" s="91"/>
      <c r="HP216" s="91"/>
      <c r="HQ216" s="91"/>
      <c r="HR216" s="91"/>
      <c r="HS216" s="91"/>
      <c r="HT216" s="91"/>
      <c r="HU216" s="91"/>
      <c r="HV216" s="91"/>
      <c r="HW216" s="91"/>
      <c r="HX216" s="91"/>
      <c r="HY216" s="91"/>
      <c r="HZ216" s="91"/>
      <c r="IA216" s="91"/>
      <c r="IB216" s="91"/>
      <c r="IC216" s="91"/>
      <c r="ID216" s="91"/>
      <c r="IE216" s="91"/>
      <c r="IF216" s="91"/>
      <c r="IG216" s="91"/>
      <c r="IH216" s="91"/>
      <c r="II216" s="91"/>
      <c r="IJ216" s="91"/>
      <c r="IK216" s="91"/>
      <c r="IL216" s="91"/>
      <c r="IM216" s="91"/>
      <c r="IN216" s="91"/>
      <c r="IO216" s="91"/>
      <c r="IP216" s="91"/>
      <c r="IQ216" s="91"/>
      <c r="IR216" s="91"/>
      <c r="IS216" s="91"/>
      <c r="IT216" s="91"/>
      <c r="IU216" s="91"/>
      <c r="IV216" s="91"/>
      <c r="IW216" s="91"/>
      <c r="IX216" s="91"/>
      <c r="IY216" s="91"/>
      <c r="IZ216" s="91"/>
      <c r="JA216" s="91"/>
      <c r="JB216" s="91"/>
      <c r="JC216" s="91"/>
      <c r="JD216" s="91"/>
      <c r="JE216" s="91"/>
      <c r="JF216" s="91"/>
      <c r="JG216" s="91"/>
      <c r="JH216" s="91"/>
      <c r="JI216" s="91"/>
      <c r="JJ216" s="91"/>
      <c r="JK216" s="91"/>
      <c r="JL216" s="91"/>
      <c r="JM216" s="91"/>
      <c r="JN216" s="91"/>
      <c r="JO216" s="91"/>
      <c r="JP216" s="91"/>
      <c r="JQ216" s="91"/>
      <c r="JR216" s="91"/>
      <c r="JS216" s="91"/>
      <c r="JT216" s="91"/>
      <c r="JU216" s="91"/>
      <c r="JV216" s="91"/>
      <c r="JW216" s="91"/>
      <c r="JX216" s="91"/>
      <c r="JY216" s="91"/>
      <c r="JZ216" s="91"/>
      <c r="KA216" s="91"/>
      <c r="KB216" s="91"/>
      <c r="KC216" s="91"/>
      <c r="KD216" s="91"/>
      <c r="KE216" s="91"/>
      <c r="KF216" s="91"/>
      <c r="KG216" s="91"/>
      <c r="KH216" s="91"/>
      <c r="KI216" s="91"/>
      <c r="KJ216" s="91"/>
      <c r="KK216" s="91"/>
      <c r="KL216" s="91"/>
      <c r="KM216" s="91"/>
      <c r="KN216" s="91"/>
      <c r="KO216" s="91"/>
      <c r="KP216" s="91"/>
      <c r="KQ216" s="91"/>
      <c r="KR216" s="91"/>
      <c r="KS216" s="91"/>
      <c r="KT216" s="91"/>
      <c r="KU216" s="91"/>
      <c r="KV216" s="91"/>
      <c r="KW216" s="91"/>
      <c r="KX216" s="91"/>
      <c r="KY216" s="91"/>
      <c r="KZ216" s="91"/>
      <c r="LA216" s="91"/>
      <c r="LB216" s="91"/>
      <c r="LC216" s="91"/>
      <c r="LD216" s="91"/>
      <c r="LE216" s="91"/>
      <c r="LF216" s="91"/>
      <c r="LG216" s="91"/>
      <c r="LH216" s="91"/>
      <c r="LI216" s="91"/>
      <c r="LJ216" s="91"/>
      <c r="LK216" s="91"/>
      <c r="LL216" s="91"/>
      <c r="LM216" s="91"/>
      <c r="LN216" s="91"/>
      <c r="LO216" s="91"/>
      <c r="LP216" s="91"/>
      <c r="LQ216" s="91"/>
      <c r="LR216" s="91"/>
      <c r="LS216" s="91"/>
      <c r="LT216" s="91"/>
      <c r="LU216" s="91"/>
      <c r="LV216" s="91"/>
      <c r="LW216" s="91"/>
      <c r="LX216" s="91"/>
      <c r="LY216" s="91"/>
      <c r="LZ216" s="91"/>
      <c r="MA216" s="91"/>
      <c r="MB216" s="91"/>
      <c r="MC216" s="91"/>
      <c r="MD216" s="91"/>
      <c r="ME216" s="91"/>
      <c r="MF216" s="91"/>
      <c r="MG216" s="91"/>
      <c r="MH216" s="91"/>
      <c r="MI216" s="91"/>
      <c r="MJ216" s="91"/>
      <c r="MK216" s="91"/>
      <c r="ML216" s="91"/>
      <c r="MM216" s="91"/>
      <c r="MN216" s="91"/>
      <c r="MO216" s="91"/>
      <c r="MP216" s="91"/>
      <c r="MQ216" s="91"/>
      <c r="MR216" s="91"/>
      <c r="MS216" s="91"/>
      <c r="MT216" s="91"/>
      <c r="MU216" s="91"/>
      <c r="MV216" s="91"/>
      <c r="MW216" s="91"/>
      <c r="MX216" s="91"/>
      <c r="MY216" s="91"/>
      <c r="MZ216" s="91"/>
      <c r="NA216" s="91"/>
      <c r="NB216" s="91"/>
      <c r="NC216" s="91"/>
      <c r="ND216" s="91"/>
      <c r="NE216" s="91"/>
      <c r="NF216" s="91"/>
      <c r="NG216" s="91"/>
      <c r="NH216" s="91"/>
      <c r="NI216" s="91"/>
      <c r="NJ216" s="91"/>
      <c r="NK216" s="91"/>
      <c r="NL216" s="91"/>
      <c r="NM216" s="91"/>
      <c r="NN216" s="91"/>
      <c r="NO216" s="91"/>
      <c r="NP216" s="91"/>
      <c r="NQ216" s="91"/>
      <c r="NR216" s="91"/>
      <c r="NS216" s="91"/>
      <c r="NT216" s="91"/>
      <c r="NU216" s="91"/>
    </row>
    <row r="217" spans="13:385" s="7" customFormat="1" ht="12.95" customHeight="1" x14ac:dyDescent="0.2">
      <c r="M217" s="91"/>
      <c r="N217" s="91"/>
      <c r="O217" s="91"/>
      <c r="P217" s="91"/>
      <c r="Q217" s="91"/>
      <c r="R217" s="6"/>
      <c r="S217" s="171" t="s">
        <v>52</v>
      </c>
      <c r="T217" s="203">
        <f>COUNTIFS($T$123:$NU$123,"&gt;0",$T$124:$NU$124,$S$215,$T$125:$NU$125,T$215)</f>
        <v>0</v>
      </c>
      <c r="U217" s="203">
        <f t="shared" ref="U217:U220" si="2429">IF(T217=0,1,0)</f>
        <v>1</v>
      </c>
      <c r="V217" s="203">
        <f t="shared" ref="V217" si="2430">COUNTIFS($T$123:$NU$123,"&gt;0",$T$124:$NU$124,$S$215,$T$125:$NU$125,V$215)</f>
        <v>0</v>
      </c>
      <c r="W217" s="203">
        <f t="shared" si="2372"/>
        <v>1</v>
      </c>
      <c r="X217" s="203">
        <f t="shared" ref="X217" si="2431">COUNTIFS($T$123:$NU$123,"&gt;0",$T$124:$NU$124,$S$215,$T$125:$NU$125,X$215)</f>
        <v>0</v>
      </c>
      <c r="Y217" s="203">
        <f t="shared" si="2374"/>
        <v>1</v>
      </c>
      <c r="Z217" s="203">
        <f t="shared" ref="Z217" si="2432">COUNTIFS($T$123:$NU$123,"&gt;0",$T$124:$NU$124,$S$215,$T$125:$NU$125,Z$215)</f>
        <v>0</v>
      </c>
      <c r="AA217" s="203">
        <f t="shared" si="2376"/>
        <v>1</v>
      </c>
      <c r="AB217" s="203">
        <f t="shared" ref="AB217" si="2433">COUNTIFS($T$123:$NU$123,"&gt;0",$T$124:$NU$124,$S$215,$T$125:$NU$125,AB$215)</f>
        <v>0</v>
      </c>
      <c r="AC217" s="203">
        <f t="shared" si="2378"/>
        <v>1</v>
      </c>
      <c r="AD217" s="203">
        <f t="shared" ref="AD217" si="2434">COUNTIFS($T$123:$NU$123,"&gt;0",$T$124:$NU$124,$S$215,$T$125:$NU$125,AD$215)</f>
        <v>0</v>
      </c>
      <c r="AE217" s="203">
        <f t="shared" si="2380"/>
        <v>1</v>
      </c>
      <c r="AF217" s="203">
        <f t="shared" ref="AF217" si="2435">COUNTIFS($T$123:$NU$123,"&gt;0",$T$124:$NU$124,$S$215,$T$125:$NU$125,AF$215)</f>
        <v>0</v>
      </c>
      <c r="AG217" s="203">
        <f t="shared" si="2382"/>
        <v>1</v>
      </c>
      <c r="AH217" s="203">
        <f t="shared" ref="AH217" si="2436">COUNTIFS($T$123:$NU$123,"&gt;0",$T$124:$NU$124,$S$215,$T$125:$NU$125,AH$215)</f>
        <v>0</v>
      </c>
      <c r="AI217" s="203">
        <f t="shared" si="2384"/>
        <v>1</v>
      </c>
      <c r="AJ217" s="203">
        <f t="shared" ref="AJ217" si="2437">COUNTIFS($T$123:$NU$123,"&gt;0",$T$124:$NU$124,$S$215,$T$125:$NU$125,AJ$215)</f>
        <v>0</v>
      </c>
      <c r="AK217" s="203">
        <f t="shared" si="2386"/>
        <v>1</v>
      </c>
      <c r="AL217" s="203">
        <f t="shared" ref="AL217" si="2438">COUNTIFS($T$123:$NU$123,"&gt;0",$T$124:$NU$124,$S$215,$T$125:$NU$125,AL$215)</f>
        <v>0</v>
      </c>
      <c r="AM217" s="203">
        <f t="shared" si="2388"/>
        <v>1</v>
      </c>
      <c r="AN217" s="203">
        <f t="shared" ref="AN217" si="2439">COUNTIFS($T$123:$NU$123,"&gt;0",$T$124:$NU$124,$S$215,$T$125:$NU$125,AN$215)</f>
        <v>0</v>
      </c>
      <c r="AO217" s="203">
        <f t="shared" si="2390"/>
        <v>1</v>
      </c>
      <c r="AP217" s="203">
        <f t="shared" ref="AP217" si="2440">COUNTIFS($T$123:$NU$123,"&gt;0",$T$124:$NU$124,$S$215,$T$125:$NU$125,AP$215)</f>
        <v>0</v>
      </c>
      <c r="AQ217" s="203">
        <f t="shared" si="2392"/>
        <v>1</v>
      </c>
      <c r="AR217" s="203">
        <f t="shared" ref="AR217" si="2441">COUNTIFS($T$123:$NU$123,"&gt;0",$T$124:$NU$124,$S$215,$T$125:$NU$125,AR$215)</f>
        <v>0</v>
      </c>
      <c r="AS217" s="203">
        <f t="shared" si="2394"/>
        <v>1</v>
      </c>
      <c r="AT217" s="203">
        <f t="shared" ref="AT217" si="2442">COUNTIFS($T$123:$NU$123,"&gt;0",$T$124:$NU$124,$S$215,$T$125:$NU$125,AT$215)</f>
        <v>0</v>
      </c>
      <c r="AU217" s="203">
        <f t="shared" si="2396"/>
        <v>1</v>
      </c>
      <c r="AV217" s="203">
        <f t="shared" ref="AV217" si="2443">COUNTIFS($T$123:$NU$123,"&gt;0",$T$124:$NU$124,$S$215,$T$125:$NU$125,AV$215)</f>
        <v>0</v>
      </c>
      <c r="AW217" s="203">
        <f t="shared" si="2398"/>
        <v>1</v>
      </c>
      <c r="AX217" s="203">
        <f t="shared" ref="AX217" si="2444">COUNTIFS($T$123:$NU$123,"&gt;0",$T$124:$NU$124,$S$215,$T$125:$NU$125,AX$215)</f>
        <v>0</v>
      </c>
      <c r="AY217" s="203">
        <f t="shared" si="2400"/>
        <v>1</v>
      </c>
      <c r="AZ217" s="203">
        <f t="shared" ref="AZ217" si="2445">COUNTIFS($T$123:$NU$123,"&gt;0",$T$124:$NU$124,$S$215,$T$125:$NU$125,AZ$215)</f>
        <v>0</v>
      </c>
      <c r="BA217" s="203">
        <f t="shared" si="2402"/>
        <v>1</v>
      </c>
      <c r="BB217" s="203">
        <f t="shared" ref="BB217" si="2446">COUNTIFS($T$123:$NU$123,"&gt;0",$T$124:$NU$124,$S$215,$T$125:$NU$125,BB$215)</f>
        <v>0</v>
      </c>
      <c r="BC217" s="203">
        <f t="shared" si="2404"/>
        <v>1</v>
      </c>
      <c r="BD217" s="203">
        <f t="shared" ref="BD217" si="2447">COUNTIFS($T$123:$NU$123,"&gt;0",$T$124:$NU$124,$S$215,$T$125:$NU$125,BD$215)</f>
        <v>0</v>
      </c>
      <c r="BE217" s="203">
        <f t="shared" si="2406"/>
        <v>1</v>
      </c>
      <c r="BF217" s="203">
        <f t="shared" ref="BF217" si="2448">COUNTIFS($T$123:$NU$123,"&gt;0",$T$124:$NU$124,$S$215,$T$125:$NU$125,BF$215)</f>
        <v>0</v>
      </c>
      <c r="BG217" s="203">
        <f t="shared" si="2408"/>
        <v>1</v>
      </c>
      <c r="BH217" s="203">
        <f t="shared" ref="BH217" si="2449">COUNTIFS($T$123:$NU$123,"&gt;0",$T$124:$NU$124,$S$215,$T$125:$NU$125,BH$215)</f>
        <v>0</v>
      </c>
      <c r="BI217" s="203">
        <f t="shared" si="2410"/>
        <v>1</v>
      </c>
      <c r="BJ217" s="203">
        <f t="shared" ref="BJ217" si="2450">COUNTIFS($T$123:$NU$123,"&gt;0",$T$124:$NU$124,$S$215,$T$125:$NU$125,BJ$215)</f>
        <v>0</v>
      </c>
      <c r="BK217" s="203">
        <f t="shared" si="2412"/>
        <v>1</v>
      </c>
      <c r="BL217" s="203">
        <f t="shared" ref="BL217" si="2451">COUNTIFS($T$123:$NU$123,"&gt;0",$T$124:$NU$124,$S$215,$T$125:$NU$125,BL$215)</f>
        <v>0</v>
      </c>
      <c r="BM217" s="203">
        <f t="shared" si="2414"/>
        <v>1</v>
      </c>
      <c r="BN217" s="203">
        <f t="shared" ref="BN217" si="2452">COUNTIFS($T$123:$NU$123,"&gt;0",$T$124:$NU$124,$S$215,$T$125:$NU$125,BN$215)</f>
        <v>0</v>
      </c>
      <c r="BO217" s="203">
        <f t="shared" si="2416"/>
        <v>1</v>
      </c>
      <c r="BP217" s="203">
        <f t="shared" ref="BP217" si="2453">COUNTIFS($T$123:$NU$123,"&gt;0",$T$124:$NU$124,$S$215,$T$125:$NU$125,BP$215)</f>
        <v>0</v>
      </c>
      <c r="BQ217" s="203">
        <f t="shared" si="2418"/>
        <v>1</v>
      </c>
      <c r="BR217" s="203">
        <f t="shared" ref="BR217" si="2454">COUNTIFS($T$123:$NU$123,"&gt;0",$T$124:$NU$124,$S$215,$T$125:$NU$125,BR$215)</f>
        <v>0</v>
      </c>
      <c r="BS217" s="203">
        <f t="shared" si="2420"/>
        <v>1</v>
      </c>
      <c r="BT217" s="203">
        <f t="shared" ref="BT217" si="2455">COUNTIFS($T$123:$NU$123,"&gt;0",$T$124:$NU$124,$S$215,$T$125:$NU$125,BT$215)</f>
        <v>0</v>
      </c>
      <c r="BU217" s="203">
        <f t="shared" si="2422"/>
        <v>1</v>
      </c>
      <c r="BV217" s="203">
        <f t="shared" ref="BV217" si="2456">COUNTIFS($T$123:$NU$123,"&gt;0",$T$124:$NU$124,$S$215,$T$125:$NU$125,BV$215)</f>
        <v>0</v>
      </c>
      <c r="BW217" s="203">
        <f t="shared" si="2424"/>
        <v>1</v>
      </c>
      <c r="BX217" s="203">
        <f t="shared" ref="BX217" si="2457">COUNTIFS($T$123:$NU$123,"&gt;0",$T$124:$NU$124,$S$215,$T$125:$NU$125,BX$215)</f>
        <v>0</v>
      </c>
      <c r="BY217" s="203">
        <f t="shared" si="2426"/>
        <v>1</v>
      </c>
      <c r="BZ217" s="203">
        <f t="shared" ref="BZ217" si="2458">COUNTIFS($T$123:$NU$123,"&gt;0",$T$124:$NU$124,$S$215,$T$125:$NU$125,BZ$215)</f>
        <v>0</v>
      </c>
      <c r="CA217" s="203">
        <f t="shared" si="2428"/>
        <v>1</v>
      </c>
      <c r="CB217" s="6"/>
      <c r="CC217" s="6"/>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c r="EP217" s="91"/>
      <c r="EQ217" s="91"/>
      <c r="ER217" s="91"/>
      <c r="ES217" s="91"/>
      <c r="ET217" s="91"/>
      <c r="EU217" s="91"/>
      <c r="EV217" s="91"/>
      <c r="EW217" s="91"/>
      <c r="EX217" s="91"/>
      <c r="EY217" s="91"/>
      <c r="EZ217" s="91"/>
      <c r="FA217" s="91"/>
      <c r="FB217" s="91"/>
      <c r="FC217" s="91"/>
      <c r="FD217" s="91"/>
      <c r="FE217" s="91"/>
      <c r="FF217" s="91"/>
      <c r="FG217" s="91"/>
      <c r="FH217" s="91"/>
      <c r="FI217" s="91"/>
      <c r="FJ217" s="91"/>
      <c r="FK217" s="91"/>
      <c r="FL217" s="91"/>
      <c r="FM217" s="91"/>
      <c r="FN217" s="91"/>
      <c r="FO217" s="91"/>
      <c r="FP217" s="91"/>
      <c r="FQ217" s="91"/>
      <c r="FR217" s="91"/>
      <c r="FS217" s="91"/>
      <c r="FT217" s="91"/>
      <c r="FU217" s="91"/>
      <c r="FV217" s="91"/>
      <c r="FW217" s="91"/>
      <c r="FX217" s="91"/>
      <c r="FY217" s="91"/>
      <c r="FZ217" s="91"/>
      <c r="GA217" s="91"/>
      <c r="GB217" s="91"/>
      <c r="GC217" s="91"/>
      <c r="GD217" s="91"/>
      <c r="GE217" s="91"/>
      <c r="GF217" s="91"/>
      <c r="GG217" s="91"/>
      <c r="GH217" s="91"/>
      <c r="GI217" s="91"/>
      <c r="GJ217" s="91"/>
      <c r="GK217" s="91"/>
      <c r="GL217" s="91"/>
      <c r="GM217" s="91"/>
      <c r="GN217" s="91"/>
      <c r="GO217" s="91"/>
      <c r="GP217" s="91"/>
      <c r="GQ217" s="91"/>
      <c r="GR217" s="91"/>
      <c r="GS217" s="91"/>
      <c r="GT217" s="91"/>
      <c r="GU217" s="91"/>
      <c r="GV217" s="91"/>
      <c r="GW217" s="91"/>
      <c r="GX217" s="91"/>
      <c r="GY217" s="91"/>
      <c r="GZ217" s="91"/>
      <c r="HA217" s="91"/>
      <c r="HB217" s="91"/>
      <c r="HC217" s="91"/>
      <c r="HD217" s="91"/>
      <c r="HE217" s="91"/>
      <c r="HF217" s="91"/>
      <c r="HG217" s="91"/>
      <c r="HH217" s="91"/>
      <c r="HI217" s="91"/>
      <c r="HJ217" s="91"/>
      <c r="HK217" s="91"/>
      <c r="HL217" s="91"/>
      <c r="HM217" s="91"/>
      <c r="HN217" s="91"/>
      <c r="HO217" s="91"/>
      <c r="HP217" s="91"/>
      <c r="HQ217" s="91"/>
      <c r="HR217" s="91"/>
      <c r="HS217" s="91"/>
      <c r="HT217" s="91"/>
      <c r="HU217" s="91"/>
      <c r="HV217" s="91"/>
      <c r="HW217" s="91"/>
      <c r="HX217" s="91"/>
      <c r="HY217" s="91"/>
      <c r="HZ217" s="91"/>
      <c r="IA217" s="91"/>
      <c r="IB217" s="91"/>
      <c r="IC217" s="91"/>
      <c r="ID217" s="91"/>
      <c r="IE217" s="91"/>
      <c r="IF217" s="91"/>
      <c r="IG217" s="91"/>
      <c r="IH217" s="91"/>
      <c r="II217" s="91"/>
      <c r="IJ217" s="91"/>
      <c r="IK217" s="91"/>
      <c r="IL217" s="91"/>
      <c r="IM217" s="91"/>
      <c r="IN217" s="91"/>
      <c r="IO217" s="91"/>
      <c r="IP217" s="91"/>
      <c r="IQ217" s="91"/>
      <c r="IR217" s="91"/>
      <c r="IS217" s="91"/>
      <c r="IT217" s="91"/>
      <c r="IU217" s="91"/>
      <c r="IV217" s="91"/>
      <c r="IW217" s="91"/>
      <c r="IX217" s="91"/>
      <c r="IY217" s="91"/>
      <c r="IZ217" s="91"/>
      <c r="JA217" s="91"/>
      <c r="JB217" s="91"/>
      <c r="JC217" s="91"/>
      <c r="JD217" s="91"/>
      <c r="JE217" s="91"/>
      <c r="JF217" s="91"/>
      <c r="JG217" s="91"/>
      <c r="JH217" s="91"/>
      <c r="JI217" s="91"/>
      <c r="JJ217" s="91"/>
      <c r="JK217" s="91"/>
      <c r="JL217" s="91"/>
      <c r="JM217" s="91"/>
      <c r="JN217" s="91"/>
      <c r="JO217" s="91"/>
      <c r="JP217" s="91"/>
      <c r="JQ217" s="91"/>
      <c r="JR217" s="91"/>
      <c r="JS217" s="91"/>
      <c r="JT217" s="91"/>
      <c r="JU217" s="91"/>
      <c r="JV217" s="91"/>
      <c r="JW217" s="91"/>
      <c r="JX217" s="91"/>
      <c r="JY217" s="91"/>
      <c r="JZ217" s="91"/>
      <c r="KA217" s="91"/>
      <c r="KB217" s="91"/>
      <c r="KC217" s="91"/>
      <c r="KD217" s="91"/>
      <c r="KE217" s="91"/>
      <c r="KF217" s="91"/>
      <c r="KG217" s="91"/>
      <c r="KH217" s="91"/>
      <c r="KI217" s="91"/>
      <c r="KJ217" s="91"/>
      <c r="KK217" s="91"/>
      <c r="KL217" s="91"/>
      <c r="KM217" s="91"/>
      <c r="KN217" s="91"/>
      <c r="KO217" s="91"/>
      <c r="KP217" s="91"/>
      <c r="KQ217" s="91"/>
      <c r="KR217" s="91"/>
      <c r="KS217" s="91"/>
      <c r="KT217" s="91"/>
      <c r="KU217" s="91"/>
      <c r="KV217" s="91"/>
      <c r="KW217" s="91"/>
      <c r="KX217" s="91"/>
      <c r="KY217" s="91"/>
      <c r="KZ217" s="91"/>
      <c r="LA217" s="91"/>
      <c r="LB217" s="91"/>
      <c r="LC217" s="91"/>
      <c r="LD217" s="91"/>
      <c r="LE217" s="91"/>
      <c r="LF217" s="91"/>
      <c r="LG217" s="91"/>
      <c r="LH217" s="91"/>
      <c r="LI217" s="91"/>
      <c r="LJ217" s="91"/>
      <c r="LK217" s="91"/>
      <c r="LL217" s="91"/>
      <c r="LM217" s="91"/>
      <c r="LN217" s="91"/>
      <c r="LO217" s="91"/>
      <c r="LP217" s="91"/>
      <c r="LQ217" s="91"/>
      <c r="LR217" s="91"/>
      <c r="LS217" s="91"/>
      <c r="LT217" s="91"/>
      <c r="LU217" s="91"/>
      <c r="LV217" s="91"/>
      <c r="LW217" s="91"/>
      <c r="LX217" s="91"/>
      <c r="LY217" s="91"/>
      <c r="LZ217" s="91"/>
      <c r="MA217" s="91"/>
      <c r="MB217" s="91"/>
      <c r="MC217" s="91"/>
      <c r="MD217" s="91"/>
      <c r="ME217" s="91"/>
      <c r="MF217" s="91"/>
      <c r="MG217" s="91"/>
      <c r="MH217" s="91"/>
      <c r="MI217" s="91"/>
      <c r="MJ217" s="91"/>
      <c r="MK217" s="91"/>
      <c r="ML217" s="91"/>
      <c r="MM217" s="91"/>
      <c r="MN217" s="91"/>
      <c r="MO217" s="91"/>
      <c r="MP217" s="91"/>
      <c r="MQ217" s="91"/>
      <c r="MR217" s="91"/>
      <c r="MS217" s="91"/>
      <c r="MT217" s="91"/>
      <c r="MU217" s="91"/>
      <c r="MV217" s="91"/>
      <c r="MW217" s="91"/>
      <c r="MX217" s="91"/>
      <c r="MY217" s="91"/>
      <c r="MZ217" s="91"/>
      <c r="NA217" s="91"/>
      <c r="NB217" s="91"/>
      <c r="NC217" s="91"/>
      <c r="ND217" s="91"/>
      <c r="NE217" s="91"/>
      <c r="NF217" s="91"/>
      <c r="NG217" s="91"/>
      <c r="NH217" s="91"/>
      <c r="NI217" s="91"/>
      <c r="NJ217" s="91"/>
      <c r="NK217" s="91"/>
      <c r="NL217" s="91"/>
      <c r="NM217" s="91"/>
      <c r="NN217" s="91"/>
      <c r="NO217" s="91"/>
      <c r="NP217" s="91"/>
      <c r="NQ217" s="91"/>
      <c r="NR217" s="91"/>
      <c r="NS217" s="91"/>
      <c r="NT217" s="91"/>
      <c r="NU217" s="91"/>
    </row>
    <row r="218" spans="13:385" s="7" customFormat="1" ht="12.95" customHeight="1" x14ac:dyDescent="0.2">
      <c r="M218" s="91"/>
      <c r="N218" s="91"/>
      <c r="O218" s="91"/>
      <c r="P218" s="91"/>
      <c r="Q218" s="91"/>
      <c r="R218" s="6"/>
      <c r="S218" s="172" t="s">
        <v>68</v>
      </c>
      <c r="T218" s="203">
        <f>COUNTIFS($T$129:$NU$129,"&gt;0",$T$130:$NU$130,$S$215,$T$131:$NU$131,T$215)</f>
        <v>0</v>
      </c>
      <c r="U218" s="203">
        <f t="shared" si="2429"/>
        <v>1</v>
      </c>
      <c r="V218" s="203">
        <f t="shared" ref="V218" si="2459">COUNTIFS($T$129:$NU$129,"&gt;0",$T$130:$NU$130,$S$215,$T$131:$NU$131,V$215)</f>
        <v>0</v>
      </c>
      <c r="W218" s="203">
        <f t="shared" si="2372"/>
        <v>1</v>
      </c>
      <c r="X218" s="203">
        <f t="shared" ref="X218" si="2460">COUNTIFS($T$129:$NU$129,"&gt;0",$T$130:$NU$130,$S$215,$T$131:$NU$131,X$215)</f>
        <v>0</v>
      </c>
      <c r="Y218" s="203">
        <f t="shared" si="2374"/>
        <v>1</v>
      </c>
      <c r="Z218" s="203">
        <f t="shared" ref="Z218" si="2461">COUNTIFS($T$129:$NU$129,"&gt;0",$T$130:$NU$130,$S$215,$T$131:$NU$131,Z$215)</f>
        <v>0</v>
      </c>
      <c r="AA218" s="203">
        <f t="shared" si="2376"/>
        <v>1</v>
      </c>
      <c r="AB218" s="203">
        <f t="shared" ref="AB218" si="2462">COUNTIFS($T$129:$NU$129,"&gt;0",$T$130:$NU$130,$S$215,$T$131:$NU$131,AB$215)</f>
        <v>0</v>
      </c>
      <c r="AC218" s="203">
        <f t="shared" si="2378"/>
        <v>1</v>
      </c>
      <c r="AD218" s="203">
        <f t="shared" ref="AD218" si="2463">COUNTIFS($T$129:$NU$129,"&gt;0",$T$130:$NU$130,$S$215,$T$131:$NU$131,AD$215)</f>
        <v>0</v>
      </c>
      <c r="AE218" s="203">
        <f t="shared" si="2380"/>
        <v>1</v>
      </c>
      <c r="AF218" s="203">
        <f t="shared" ref="AF218" si="2464">COUNTIFS($T$129:$NU$129,"&gt;0",$T$130:$NU$130,$S$215,$T$131:$NU$131,AF$215)</f>
        <v>0</v>
      </c>
      <c r="AG218" s="203">
        <f t="shared" si="2382"/>
        <v>1</v>
      </c>
      <c r="AH218" s="203">
        <f t="shared" ref="AH218" si="2465">COUNTIFS($T$129:$NU$129,"&gt;0",$T$130:$NU$130,$S$215,$T$131:$NU$131,AH$215)</f>
        <v>0</v>
      </c>
      <c r="AI218" s="203">
        <f t="shared" si="2384"/>
        <v>1</v>
      </c>
      <c r="AJ218" s="203">
        <f t="shared" ref="AJ218" si="2466">COUNTIFS($T$129:$NU$129,"&gt;0",$T$130:$NU$130,$S$215,$T$131:$NU$131,AJ$215)</f>
        <v>0</v>
      </c>
      <c r="AK218" s="203">
        <f t="shared" si="2386"/>
        <v>1</v>
      </c>
      <c r="AL218" s="203">
        <f t="shared" ref="AL218" si="2467">COUNTIFS($T$129:$NU$129,"&gt;0",$T$130:$NU$130,$S$215,$T$131:$NU$131,AL$215)</f>
        <v>0</v>
      </c>
      <c r="AM218" s="203">
        <f t="shared" si="2388"/>
        <v>1</v>
      </c>
      <c r="AN218" s="203">
        <f t="shared" ref="AN218" si="2468">COUNTIFS($T$129:$NU$129,"&gt;0",$T$130:$NU$130,$S$215,$T$131:$NU$131,AN$215)</f>
        <v>0</v>
      </c>
      <c r="AO218" s="203">
        <f t="shared" si="2390"/>
        <v>1</v>
      </c>
      <c r="AP218" s="203">
        <f t="shared" ref="AP218" si="2469">COUNTIFS($T$129:$NU$129,"&gt;0",$T$130:$NU$130,$S$215,$T$131:$NU$131,AP$215)</f>
        <v>0</v>
      </c>
      <c r="AQ218" s="203">
        <f t="shared" si="2392"/>
        <v>1</v>
      </c>
      <c r="AR218" s="203">
        <f t="shared" ref="AR218" si="2470">COUNTIFS($T$129:$NU$129,"&gt;0",$T$130:$NU$130,$S$215,$T$131:$NU$131,AR$215)</f>
        <v>0</v>
      </c>
      <c r="AS218" s="203">
        <f t="shared" si="2394"/>
        <v>1</v>
      </c>
      <c r="AT218" s="203">
        <f t="shared" ref="AT218" si="2471">COUNTIFS($T$129:$NU$129,"&gt;0",$T$130:$NU$130,$S$215,$T$131:$NU$131,AT$215)</f>
        <v>0</v>
      </c>
      <c r="AU218" s="203">
        <f t="shared" si="2396"/>
        <v>1</v>
      </c>
      <c r="AV218" s="203">
        <f t="shared" ref="AV218" si="2472">COUNTIFS($T$129:$NU$129,"&gt;0",$T$130:$NU$130,$S$215,$T$131:$NU$131,AV$215)</f>
        <v>0</v>
      </c>
      <c r="AW218" s="203">
        <f t="shared" si="2398"/>
        <v>1</v>
      </c>
      <c r="AX218" s="203">
        <f t="shared" ref="AX218" si="2473">COUNTIFS($T$129:$NU$129,"&gt;0",$T$130:$NU$130,$S$215,$T$131:$NU$131,AX$215)</f>
        <v>0</v>
      </c>
      <c r="AY218" s="203">
        <f t="shared" si="2400"/>
        <v>1</v>
      </c>
      <c r="AZ218" s="203">
        <f t="shared" ref="AZ218" si="2474">COUNTIFS($T$129:$NU$129,"&gt;0",$T$130:$NU$130,$S$215,$T$131:$NU$131,AZ$215)</f>
        <v>0</v>
      </c>
      <c r="BA218" s="203">
        <f t="shared" si="2402"/>
        <v>1</v>
      </c>
      <c r="BB218" s="203">
        <f t="shared" ref="BB218" si="2475">COUNTIFS($T$129:$NU$129,"&gt;0",$T$130:$NU$130,$S$215,$T$131:$NU$131,BB$215)</f>
        <v>0</v>
      </c>
      <c r="BC218" s="203">
        <f t="shared" si="2404"/>
        <v>1</v>
      </c>
      <c r="BD218" s="203">
        <f t="shared" ref="BD218" si="2476">COUNTIFS($T$129:$NU$129,"&gt;0",$T$130:$NU$130,$S$215,$T$131:$NU$131,BD$215)</f>
        <v>0</v>
      </c>
      <c r="BE218" s="203">
        <f t="shared" si="2406"/>
        <v>1</v>
      </c>
      <c r="BF218" s="203">
        <f t="shared" ref="BF218" si="2477">COUNTIFS($T$129:$NU$129,"&gt;0",$T$130:$NU$130,$S$215,$T$131:$NU$131,BF$215)</f>
        <v>0</v>
      </c>
      <c r="BG218" s="203">
        <f t="shared" si="2408"/>
        <v>1</v>
      </c>
      <c r="BH218" s="203">
        <f t="shared" ref="BH218" si="2478">COUNTIFS($T$129:$NU$129,"&gt;0",$T$130:$NU$130,$S$215,$T$131:$NU$131,BH$215)</f>
        <v>0</v>
      </c>
      <c r="BI218" s="203">
        <f t="shared" si="2410"/>
        <v>1</v>
      </c>
      <c r="BJ218" s="203">
        <f t="shared" ref="BJ218" si="2479">COUNTIFS($T$129:$NU$129,"&gt;0",$T$130:$NU$130,$S$215,$T$131:$NU$131,BJ$215)</f>
        <v>0</v>
      </c>
      <c r="BK218" s="203">
        <f t="shared" si="2412"/>
        <v>1</v>
      </c>
      <c r="BL218" s="203">
        <f t="shared" ref="BL218" si="2480">COUNTIFS($T$129:$NU$129,"&gt;0",$T$130:$NU$130,$S$215,$T$131:$NU$131,BL$215)</f>
        <v>0</v>
      </c>
      <c r="BM218" s="203">
        <f t="shared" si="2414"/>
        <v>1</v>
      </c>
      <c r="BN218" s="203">
        <f t="shared" ref="BN218" si="2481">COUNTIFS($T$129:$NU$129,"&gt;0",$T$130:$NU$130,$S$215,$T$131:$NU$131,BN$215)</f>
        <v>0</v>
      </c>
      <c r="BO218" s="203">
        <f t="shared" si="2416"/>
        <v>1</v>
      </c>
      <c r="BP218" s="203">
        <f t="shared" ref="BP218" si="2482">COUNTIFS($T$129:$NU$129,"&gt;0",$T$130:$NU$130,$S$215,$T$131:$NU$131,BP$215)</f>
        <v>0</v>
      </c>
      <c r="BQ218" s="203">
        <f t="shared" si="2418"/>
        <v>1</v>
      </c>
      <c r="BR218" s="203">
        <f t="shared" ref="BR218" si="2483">COUNTIFS($T$129:$NU$129,"&gt;0",$T$130:$NU$130,$S$215,$T$131:$NU$131,BR$215)</f>
        <v>0</v>
      </c>
      <c r="BS218" s="203">
        <f t="shared" si="2420"/>
        <v>1</v>
      </c>
      <c r="BT218" s="203">
        <f t="shared" ref="BT218" si="2484">COUNTIFS($T$129:$NU$129,"&gt;0",$T$130:$NU$130,$S$215,$T$131:$NU$131,BT$215)</f>
        <v>0</v>
      </c>
      <c r="BU218" s="203">
        <f t="shared" si="2422"/>
        <v>1</v>
      </c>
      <c r="BV218" s="203">
        <f t="shared" ref="BV218" si="2485">COUNTIFS($T$129:$NU$129,"&gt;0",$T$130:$NU$130,$S$215,$T$131:$NU$131,BV$215)</f>
        <v>0</v>
      </c>
      <c r="BW218" s="203">
        <f t="shared" si="2424"/>
        <v>1</v>
      </c>
      <c r="BX218" s="203">
        <f t="shared" ref="BX218" si="2486">COUNTIFS($T$129:$NU$129,"&gt;0",$T$130:$NU$130,$S$215,$T$131:$NU$131,BX$215)</f>
        <v>0</v>
      </c>
      <c r="BY218" s="203">
        <f t="shared" si="2426"/>
        <v>1</v>
      </c>
      <c r="BZ218" s="203">
        <f t="shared" ref="BZ218" si="2487">COUNTIFS($T$129:$NU$129,"&gt;0",$T$130:$NU$130,$S$215,$T$131:$NU$131,BZ$215)</f>
        <v>0</v>
      </c>
      <c r="CA218" s="203">
        <f t="shared" si="2428"/>
        <v>1</v>
      </c>
      <c r="CB218" s="6"/>
      <c r="CC218" s="6"/>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c r="EZ218" s="91"/>
      <c r="FA218" s="91"/>
      <c r="FB218" s="91"/>
      <c r="FC218" s="91"/>
      <c r="FD218" s="91"/>
      <c r="FE218" s="91"/>
      <c r="FF218" s="91"/>
      <c r="FG218" s="91"/>
      <c r="FH218" s="91"/>
      <c r="FI218" s="91"/>
      <c r="FJ218" s="91"/>
      <c r="FK218" s="91"/>
      <c r="FL218" s="91"/>
      <c r="FM218" s="91"/>
      <c r="FN218" s="91"/>
      <c r="FO218" s="91"/>
      <c r="FP218" s="91"/>
      <c r="FQ218" s="91"/>
      <c r="FR218" s="91"/>
      <c r="FS218" s="91"/>
      <c r="FT218" s="91"/>
      <c r="FU218" s="91"/>
      <c r="FV218" s="91"/>
      <c r="FW218" s="91"/>
      <c r="FX218" s="91"/>
      <c r="FY218" s="91"/>
      <c r="FZ218" s="91"/>
      <c r="GA218" s="91"/>
      <c r="GB218" s="91"/>
      <c r="GC218" s="91"/>
      <c r="GD218" s="91"/>
      <c r="GE218" s="91"/>
      <c r="GF218" s="91"/>
      <c r="GG218" s="91"/>
      <c r="GH218" s="91"/>
      <c r="GI218" s="91"/>
      <c r="GJ218" s="91"/>
      <c r="GK218" s="91"/>
      <c r="GL218" s="91"/>
      <c r="GM218" s="91"/>
      <c r="GN218" s="91"/>
      <c r="GO218" s="91"/>
      <c r="GP218" s="91"/>
      <c r="GQ218" s="91"/>
      <c r="GR218" s="91"/>
      <c r="GS218" s="91"/>
      <c r="GT218" s="91"/>
      <c r="GU218" s="91"/>
      <c r="GV218" s="91"/>
      <c r="GW218" s="91"/>
      <c r="GX218" s="91"/>
      <c r="GY218" s="91"/>
      <c r="GZ218" s="91"/>
      <c r="HA218" s="91"/>
      <c r="HB218" s="91"/>
      <c r="HC218" s="91"/>
      <c r="HD218" s="91"/>
      <c r="HE218" s="91"/>
      <c r="HF218" s="91"/>
      <c r="HG218" s="91"/>
      <c r="HH218" s="91"/>
      <c r="HI218" s="91"/>
      <c r="HJ218" s="91"/>
      <c r="HK218" s="91"/>
      <c r="HL218" s="91"/>
      <c r="HM218" s="91"/>
      <c r="HN218" s="91"/>
      <c r="HO218" s="91"/>
      <c r="HP218" s="91"/>
      <c r="HQ218" s="91"/>
      <c r="HR218" s="91"/>
      <c r="HS218" s="91"/>
      <c r="HT218" s="91"/>
      <c r="HU218" s="91"/>
      <c r="HV218" s="91"/>
      <c r="HW218" s="91"/>
      <c r="HX218" s="91"/>
      <c r="HY218" s="91"/>
      <c r="HZ218" s="91"/>
      <c r="IA218" s="91"/>
      <c r="IB218" s="91"/>
      <c r="IC218" s="91"/>
      <c r="ID218" s="91"/>
      <c r="IE218" s="91"/>
      <c r="IF218" s="91"/>
      <c r="IG218" s="91"/>
      <c r="IH218" s="91"/>
      <c r="II218" s="91"/>
      <c r="IJ218" s="91"/>
      <c r="IK218" s="91"/>
      <c r="IL218" s="91"/>
      <c r="IM218" s="91"/>
      <c r="IN218" s="91"/>
      <c r="IO218" s="91"/>
      <c r="IP218" s="91"/>
      <c r="IQ218" s="91"/>
      <c r="IR218" s="91"/>
      <c r="IS218" s="91"/>
      <c r="IT218" s="91"/>
      <c r="IU218" s="91"/>
      <c r="IV218" s="91"/>
      <c r="IW218" s="91"/>
      <c r="IX218" s="91"/>
      <c r="IY218" s="91"/>
      <c r="IZ218" s="91"/>
      <c r="JA218" s="91"/>
      <c r="JB218" s="91"/>
      <c r="JC218" s="91"/>
      <c r="JD218" s="91"/>
      <c r="JE218" s="91"/>
      <c r="JF218" s="91"/>
      <c r="JG218" s="91"/>
      <c r="JH218" s="91"/>
      <c r="JI218" s="91"/>
      <c r="JJ218" s="91"/>
      <c r="JK218" s="91"/>
      <c r="JL218" s="91"/>
      <c r="JM218" s="91"/>
      <c r="JN218" s="91"/>
      <c r="JO218" s="91"/>
      <c r="JP218" s="91"/>
      <c r="JQ218" s="91"/>
      <c r="JR218" s="91"/>
      <c r="JS218" s="91"/>
      <c r="JT218" s="91"/>
      <c r="JU218" s="91"/>
      <c r="JV218" s="91"/>
      <c r="JW218" s="91"/>
      <c r="JX218" s="91"/>
      <c r="JY218" s="91"/>
      <c r="JZ218" s="91"/>
      <c r="KA218" s="91"/>
      <c r="KB218" s="91"/>
      <c r="KC218" s="91"/>
      <c r="KD218" s="91"/>
      <c r="KE218" s="91"/>
      <c r="KF218" s="91"/>
      <c r="KG218" s="91"/>
      <c r="KH218" s="91"/>
      <c r="KI218" s="91"/>
      <c r="KJ218" s="91"/>
      <c r="KK218" s="91"/>
      <c r="KL218" s="91"/>
      <c r="KM218" s="91"/>
      <c r="KN218" s="91"/>
      <c r="KO218" s="91"/>
      <c r="KP218" s="91"/>
      <c r="KQ218" s="91"/>
      <c r="KR218" s="91"/>
      <c r="KS218" s="91"/>
      <c r="KT218" s="91"/>
      <c r="KU218" s="91"/>
      <c r="KV218" s="91"/>
      <c r="KW218" s="91"/>
      <c r="KX218" s="91"/>
      <c r="KY218" s="91"/>
      <c r="KZ218" s="91"/>
      <c r="LA218" s="91"/>
      <c r="LB218" s="91"/>
      <c r="LC218" s="91"/>
      <c r="LD218" s="91"/>
      <c r="LE218" s="91"/>
      <c r="LF218" s="91"/>
      <c r="LG218" s="91"/>
      <c r="LH218" s="91"/>
      <c r="LI218" s="91"/>
      <c r="LJ218" s="91"/>
      <c r="LK218" s="91"/>
      <c r="LL218" s="91"/>
      <c r="LM218" s="91"/>
      <c r="LN218" s="91"/>
      <c r="LO218" s="91"/>
      <c r="LP218" s="91"/>
      <c r="LQ218" s="91"/>
      <c r="LR218" s="91"/>
      <c r="LS218" s="91"/>
      <c r="LT218" s="91"/>
      <c r="LU218" s="91"/>
      <c r="LV218" s="91"/>
      <c r="LW218" s="91"/>
      <c r="LX218" s="91"/>
      <c r="LY218" s="91"/>
      <c r="LZ218" s="91"/>
      <c r="MA218" s="91"/>
      <c r="MB218" s="91"/>
      <c r="MC218" s="91"/>
      <c r="MD218" s="91"/>
      <c r="ME218" s="91"/>
      <c r="MF218" s="91"/>
      <c r="MG218" s="91"/>
      <c r="MH218" s="91"/>
      <c r="MI218" s="91"/>
      <c r="MJ218" s="91"/>
      <c r="MK218" s="91"/>
      <c r="ML218" s="91"/>
      <c r="MM218" s="91"/>
      <c r="MN218" s="91"/>
      <c r="MO218" s="91"/>
      <c r="MP218" s="91"/>
      <c r="MQ218" s="91"/>
      <c r="MR218" s="91"/>
      <c r="MS218" s="91"/>
      <c r="MT218" s="91"/>
      <c r="MU218" s="91"/>
      <c r="MV218" s="91"/>
      <c r="MW218" s="91"/>
      <c r="MX218" s="91"/>
      <c r="MY218" s="91"/>
      <c r="MZ218" s="91"/>
      <c r="NA218" s="91"/>
      <c r="NB218" s="91"/>
      <c r="NC218" s="91"/>
      <c r="ND218" s="91"/>
      <c r="NE218" s="91"/>
      <c r="NF218" s="91"/>
      <c r="NG218" s="91"/>
      <c r="NH218" s="91"/>
      <c r="NI218" s="91"/>
      <c r="NJ218" s="91"/>
      <c r="NK218" s="91"/>
      <c r="NL218" s="91"/>
      <c r="NM218" s="91"/>
      <c r="NN218" s="91"/>
      <c r="NO218" s="91"/>
      <c r="NP218" s="91"/>
      <c r="NQ218" s="91"/>
      <c r="NR218" s="91"/>
      <c r="NS218" s="91"/>
      <c r="NT218" s="91"/>
      <c r="NU218" s="91"/>
    </row>
    <row r="219" spans="13:385" s="7" customFormat="1" ht="12.95" customHeight="1" x14ac:dyDescent="0.2">
      <c r="M219" s="91"/>
      <c r="N219" s="91"/>
      <c r="O219" s="91"/>
      <c r="P219" s="91"/>
      <c r="Q219" s="91"/>
      <c r="R219" s="6"/>
      <c r="S219" s="172" t="s">
        <v>69</v>
      </c>
      <c r="T219" s="203">
        <f>COUNTIFS($T$135:$NU$135,"&gt;0",$T$136:$NU$136,$S$215,$T$137:$NU$137,T$215)</f>
        <v>0</v>
      </c>
      <c r="U219" s="203">
        <f t="shared" si="2429"/>
        <v>1</v>
      </c>
      <c r="V219" s="203">
        <f t="shared" ref="V219" si="2488">COUNTIFS($T$135:$NU$135,"&gt;0",$T$136:$NU$136,$S$215,$T$137:$NU$137,V$215)</f>
        <v>0</v>
      </c>
      <c r="W219" s="203">
        <f t="shared" si="2372"/>
        <v>1</v>
      </c>
      <c r="X219" s="203">
        <f t="shared" ref="X219" si="2489">COUNTIFS($T$135:$NU$135,"&gt;0",$T$136:$NU$136,$S$215,$T$137:$NU$137,X$215)</f>
        <v>0</v>
      </c>
      <c r="Y219" s="203">
        <f t="shared" si="2374"/>
        <v>1</v>
      </c>
      <c r="Z219" s="203">
        <f t="shared" ref="Z219" si="2490">COUNTIFS($T$135:$NU$135,"&gt;0",$T$136:$NU$136,$S$215,$T$137:$NU$137,Z$215)</f>
        <v>0</v>
      </c>
      <c r="AA219" s="203">
        <f t="shared" si="2376"/>
        <v>1</v>
      </c>
      <c r="AB219" s="203">
        <f t="shared" ref="AB219" si="2491">COUNTIFS($T$135:$NU$135,"&gt;0",$T$136:$NU$136,$S$215,$T$137:$NU$137,AB$215)</f>
        <v>0</v>
      </c>
      <c r="AC219" s="203">
        <f t="shared" si="2378"/>
        <v>1</v>
      </c>
      <c r="AD219" s="203">
        <f t="shared" ref="AD219" si="2492">COUNTIFS($T$135:$NU$135,"&gt;0",$T$136:$NU$136,$S$215,$T$137:$NU$137,AD$215)</f>
        <v>0</v>
      </c>
      <c r="AE219" s="203">
        <f t="shared" si="2380"/>
        <v>1</v>
      </c>
      <c r="AF219" s="203">
        <f t="shared" ref="AF219" si="2493">COUNTIFS($T$135:$NU$135,"&gt;0",$T$136:$NU$136,$S$215,$T$137:$NU$137,AF$215)</f>
        <v>0</v>
      </c>
      <c r="AG219" s="203">
        <f t="shared" si="2382"/>
        <v>1</v>
      </c>
      <c r="AH219" s="203">
        <f t="shared" ref="AH219" si="2494">COUNTIFS($T$135:$NU$135,"&gt;0",$T$136:$NU$136,$S$215,$T$137:$NU$137,AH$215)</f>
        <v>0</v>
      </c>
      <c r="AI219" s="203">
        <f t="shared" si="2384"/>
        <v>1</v>
      </c>
      <c r="AJ219" s="203">
        <f t="shared" ref="AJ219" si="2495">COUNTIFS($T$135:$NU$135,"&gt;0",$T$136:$NU$136,$S$215,$T$137:$NU$137,AJ$215)</f>
        <v>0</v>
      </c>
      <c r="AK219" s="203">
        <f t="shared" si="2386"/>
        <v>1</v>
      </c>
      <c r="AL219" s="203">
        <f t="shared" ref="AL219" si="2496">COUNTIFS($T$135:$NU$135,"&gt;0",$T$136:$NU$136,$S$215,$T$137:$NU$137,AL$215)</f>
        <v>0</v>
      </c>
      <c r="AM219" s="203">
        <f t="shared" si="2388"/>
        <v>1</v>
      </c>
      <c r="AN219" s="203">
        <f t="shared" ref="AN219" si="2497">COUNTIFS($T$135:$NU$135,"&gt;0",$T$136:$NU$136,$S$215,$T$137:$NU$137,AN$215)</f>
        <v>0</v>
      </c>
      <c r="AO219" s="203">
        <f t="shared" si="2390"/>
        <v>1</v>
      </c>
      <c r="AP219" s="203">
        <f t="shared" ref="AP219" si="2498">COUNTIFS($T$135:$NU$135,"&gt;0",$T$136:$NU$136,$S$215,$T$137:$NU$137,AP$215)</f>
        <v>0</v>
      </c>
      <c r="AQ219" s="203">
        <f t="shared" si="2392"/>
        <v>1</v>
      </c>
      <c r="AR219" s="203">
        <f t="shared" ref="AR219" si="2499">COUNTIFS($T$135:$NU$135,"&gt;0",$T$136:$NU$136,$S$215,$T$137:$NU$137,AR$215)</f>
        <v>0</v>
      </c>
      <c r="AS219" s="203">
        <f t="shared" si="2394"/>
        <v>1</v>
      </c>
      <c r="AT219" s="203">
        <f t="shared" ref="AT219" si="2500">COUNTIFS($T$135:$NU$135,"&gt;0",$T$136:$NU$136,$S$215,$T$137:$NU$137,AT$215)</f>
        <v>0</v>
      </c>
      <c r="AU219" s="203">
        <f t="shared" si="2396"/>
        <v>1</v>
      </c>
      <c r="AV219" s="203">
        <f t="shared" ref="AV219" si="2501">COUNTIFS($T$135:$NU$135,"&gt;0",$T$136:$NU$136,$S$215,$T$137:$NU$137,AV$215)</f>
        <v>0</v>
      </c>
      <c r="AW219" s="203">
        <f t="shared" si="2398"/>
        <v>1</v>
      </c>
      <c r="AX219" s="203">
        <f t="shared" ref="AX219" si="2502">COUNTIFS($T$135:$NU$135,"&gt;0",$T$136:$NU$136,$S$215,$T$137:$NU$137,AX$215)</f>
        <v>0</v>
      </c>
      <c r="AY219" s="203">
        <f t="shared" si="2400"/>
        <v>1</v>
      </c>
      <c r="AZ219" s="203">
        <f t="shared" ref="AZ219" si="2503">COUNTIFS($T$135:$NU$135,"&gt;0",$T$136:$NU$136,$S$215,$T$137:$NU$137,AZ$215)</f>
        <v>0</v>
      </c>
      <c r="BA219" s="203">
        <f t="shared" si="2402"/>
        <v>1</v>
      </c>
      <c r="BB219" s="203">
        <f t="shared" ref="BB219" si="2504">COUNTIFS($T$135:$NU$135,"&gt;0",$T$136:$NU$136,$S$215,$T$137:$NU$137,BB$215)</f>
        <v>0</v>
      </c>
      <c r="BC219" s="203">
        <f t="shared" si="2404"/>
        <v>1</v>
      </c>
      <c r="BD219" s="203">
        <f t="shared" ref="BD219" si="2505">COUNTIFS($T$135:$NU$135,"&gt;0",$T$136:$NU$136,$S$215,$T$137:$NU$137,BD$215)</f>
        <v>0</v>
      </c>
      <c r="BE219" s="203">
        <f t="shared" si="2406"/>
        <v>1</v>
      </c>
      <c r="BF219" s="203">
        <f t="shared" ref="BF219" si="2506">COUNTIFS($T$135:$NU$135,"&gt;0",$T$136:$NU$136,$S$215,$T$137:$NU$137,BF$215)</f>
        <v>0</v>
      </c>
      <c r="BG219" s="203">
        <f t="shared" si="2408"/>
        <v>1</v>
      </c>
      <c r="BH219" s="203">
        <f t="shared" ref="BH219" si="2507">COUNTIFS($T$135:$NU$135,"&gt;0",$T$136:$NU$136,$S$215,$T$137:$NU$137,BH$215)</f>
        <v>0</v>
      </c>
      <c r="BI219" s="203">
        <f t="shared" si="2410"/>
        <v>1</v>
      </c>
      <c r="BJ219" s="203">
        <f t="shared" ref="BJ219" si="2508">COUNTIFS($T$135:$NU$135,"&gt;0",$T$136:$NU$136,$S$215,$T$137:$NU$137,BJ$215)</f>
        <v>0</v>
      </c>
      <c r="BK219" s="203">
        <f t="shared" si="2412"/>
        <v>1</v>
      </c>
      <c r="BL219" s="203">
        <f t="shared" ref="BL219" si="2509">COUNTIFS($T$135:$NU$135,"&gt;0",$T$136:$NU$136,$S$215,$T$137:$NU$137,BL$215)</f>
        <v>0</v>
      </c>
      <c r="BM219" s="203">
        <f t="shared" si="2414"/>
        <v>1</v>
      </c>
      <c r="BN219" s="203">
        <f t="shared" ref="BN219" si="2510">COUNTIFS($T$135:$NU$135,"&gt;0",$T$136:$NU$136,$S$215,$T$137:$NU$137,BN$215)</f>
        <v>0</v>
      </c>
      <c r="BO219" s="203">
        <f t="shared" si="2416"/>
        <v>1</v>
      </c>
      <c r="BP219" s="203">
        <f t="shared" ref="BP219" si="2511">COUNTIFS($T$135:$NU$135,"&gt;0",$T$136:$NU$136,$S$215,$T$137:$NU$137,BP$215)</f>
        <v>0</v>
      </c>
      <c r="BQ219" s="203">
        <f t="shared" si="2418"/>
        <v>1</v>
      </c>
      <c r="BR219" s="203">
        <f t="shared" ref="BR219" si="2512">COUNTIFS($T$135:$NU$135,"&gt;0",$T$136:$NU$136,$S$215,$T$137:$NU$137,BR$215)</f>
        <v>0</v>
      </c>
      <c r="BS219" s="203">
        <f t="shared" si="2420"/>
        <v>1</v>
      </c>
      <c r="BT219" s="203">
        <f t="shared" ref="BT219" si="2513">COUNTIFS($T$135:$NU$135,"&gt;0",$T$136:$NU$136,$S$215,$T$137:$NU$137,BT$215)</f>
        <v>0</v>
      </c>
      <c r="BU219" s="203">
        <f t="shared" si="2422"/>
        <v>1</v>
      </c>
      <c r="BV219" s="203">
        <f t="shared" ref="BV219" si="2514">COUNTIFS($T$135:$NU$135,"&gt;0",$T$136:$NU$136,$S$215,$T$137:$NU$137,BV$215)</f>
        <v>0</v>
      </c>
      <c r="BW219" s="203">
        <f t="shared" si="2424"/>
        <v>1</v>
      </c>
      <c r="BX219" s="203">
        <f t="shared" ref="BX219" si="2515">COUNTIFS($T$135:$NU$135,"&gt;0",$T$136:$NU$136,$S$215,$T$137:$NU$137,BX$215)</f>
        <v>0</v>
      </c>
      <c r="BY219" s="203">
        <f t="shared" si="2426"/>
        <v>1</v>
      </c>
      <c r="BZ219" s="203">
        <f t="shared" ref="BZ219" si="2516">COUNTIFS($T$135:$NU$135,"&gt;0",$T$136:$NU$136,$S$215,$T$137:$NU$137,BZ$215)</f>
        <v>0</v>
      </c>
      <c r="CA219" s="203">
        <f t="shared" si="2428"/>
        <v>1</v>
      </c>
      <c r="CB219" s="6"/>
      <c r="CC219" s="6"/>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c r="EZ219" s="91"/>
      <c r="FA219" s="91"/>
      <c r="FB219" s="91"/>
      <c r="FC219" s="91"/>
      <c r="FD219" s="91"/>
      <c r="FE219" s="91"/>
      <c r="FF219" s="91"/>
      <c r="FG219" s="91"/>
      <c r="FH219" s="91"/>
      <c r="FI219" s="91"/>
      <c r="FJ219" s="91"/>
      <c r="FK219" s="91"/>
      <c r="FL219" s="91"/>
      <c r="FM219" s="91"/>
      <c r="FN219" s="91"/>
      <c r="FO219" s="91"/>
      <c r="FP219" s="91"/>
      <c r="FQ219" s="91"/>
      <c r="FR219" s="91"/>
      <c r="FS219" s="91"/>
      <c r="FT219" s="91"/>
      <c r="FU219" s="91"/>
      <c r="FV219" s="91"/>
      <c r="FW219" s="91"/>
      <c r="FX219" s="91"/>
      <c r="FY219" s="91"/>
      <c r="FZ219" s="91"/>
      <c r="GA219" s="91"/>
      <c r="GB219" s="91"/>
      <c r="GC219" s="91"/>
      <c r="GD219" s="91"/>
      <c r="GE219" s="91"/>
      <c r="GF219" s="91"/>
      <c r="GG219" s="91"/>
      <c r="GH219" s="91"/>
      <c r="GI219" s="91"/>
      <c r="GJ219" s="91"/>
      <c r="GK219" s="91"/>
      <c r="GL219" s="91"/>
      <c r="GM219" s="91"/>
      <c r="GN219" s="91"/>
      <c r="GO219" s="91"/>
      <c r="GP219" s="91"/>
      <c r="GQ219" s="91"/>
      <c r="GR219" s="91"/>
      <c r="GS219" s="91"/>
      <c r="GT219" s="91"/>
      <c r="GU219" s="91"/>
      <c r="GV219" s="91"/>
      <c r="GW219" s="91"/>
      <c r="GX219" s="91"/>
      <c r="GY219" s="91"/>
      <c r="GZ219" s="91"/>
      <c r="HA219" s="91"/>
      <c r="HB219" s="91"/>
      <c r="HC219" s="91"/>
      <c r="HD219" s="91"/>
      <c r="HE219" s="91"/>
      <c r="HF219" s="91"/>
      <c r="HG219" s="91"/>
      <c r="HH219" s="91"/>
      <c r="HI219" s="91"/>
      <c r="HJ219" s="91"/>
      <c r="HK219" s="91"/>
      <c r="HL219" s="91"/>
      <c r="HM219" s="91"/>
      <c r="HN219" s="91"/>
      <c r="HO219" s="91"/>
      <c r="HP219" s="91"/>
      <c r="HQ219" s="91"/>
      <c r="HR219" s="91"/>
      <c r="HS219" s="91"/>
      <c r="HT219" s="91"/>
      <c r="HU219" s="91"/>
      <c r="HV219" s="91"/>
      <c r="HW219" s="91"/>
      <c r="HX219" s="91"/>
      <c r="HY219" s="91"/>
      <c r="HZ219" s="91"/>
      <c r="IA219" s="91"/>
      <c r="IB219" s="91"/>
      <c r="IC219" s="91"/>
      <c r="ID219" s="91"/>
      <c r="IE219" s="91"/>
      <c r="IF219" s="91"/>
      <c r="IG219" s="91"/>
      <c r="IH219" s="91"/>
      <c r="II219" s="91"/>
      <c r="IJ219" s="91"/>
      <c r="IK219" s="91"/>
      <c r="IL219" s="91"/>
      <c r="IM219" s="91"/>
      <c r="IN219" s="91"/>
      <c r="IO219" s="91"/>
      <c r="IP219" s="91"/>
      <c r="IQ219" s="91"/>
      <c r="IR219" s="91"/>
      <c r="IS219" s="91"/>
      <c r="IT219" s="91"/>
      <c r="IU219" s="91"/>
      <c r="IV219" s="91"/>
      <c r="IW219" s="91"/>
      <c r="IX219" s="91"/>
      <c r="IY219" s="91"/>
      <c r="IZ219" s="91"/>
      <c r="JA219" s="91"/>
      <c r="JB219" s="91"/>
      <c r="JC219" s="91"/>
      <c r="JD219" s="91"/>
      <c r="JE219" s="91"/>
      <c r="JF219" s="91"/>
      <c r="JG219" s="91"/>
      <c r="JH219" s="91"/>
      <c r="JI219" s="91"/>
      <c r="JJ219" s="91"/>
      <c r="JK219" s="91"/>
      <c r="JL219" s="91"/>
      <c r="JM219" s="91"/>
      <c r="JN219" s="91"/>
      <c r="JO219" s="91"/>
      <c r="JP219" s="91"/>
      <c r="JQ219" s="91"/>
      <c r="JR219" s="91"/>
      <c r="JS219" s="91"/>
      <c r="JT219" s="91"/>
      <c r="JU219" s="91"/>
      <c r="JV219" s="91"/>
      <c r="JW219" s="91"/>
      <c r="JX219" s="91"/>
      <c r="JY219" s="91"/>
      <c r="JZ219" s="91"/>
      <c r="KA219" s="91"/>
      <c r="KB219" s="91"/>
      <c r="KC219" s="91"/>
      <c r="KD219" s="91"/>
      <c r="KE219" s="91"/>
      <c r="KF219" s="91"/>
      <c r="KG219" s="91"/>
      <c r="KH219" s="91"/>
      <c r="KI219" s="91"/>
      <c r="KJ219" s="91"/>
      <c r="KK219" s="91"/>
      <c r="KL219" s="91"/>
      <c r="KM219" s="91"/>
      <c r="KN219" s="91"/>
      <c r="KO219" s="91"/>
      <c r="KP219" s="91"/>
      <c r="KQ219" s="91"/>
      <c r="KR219" s="91"/>
      <c r="KS219" s="91"/>
      <c r="KT219" s="91"/>
      <c r="KU219" s="91"/>
      <c r="KV219" s="91"/>
      <c r="KW219" s="91"/>
      <c r="KX219" s="91"/>
      <c r="KY219" s="91"/>
      <c r="KZ219" s="91"/>
      <c r="LA219" s="91"/>
      <c r="LB219" s="91"/>
      <c r="LC219" s="91"/>
      <c r="LD219" s="91"/>
      <c r="LE219" s="91"/>
      <c r="LF219" s="91"/>
      <c r="LG219" s="91"/>
      <c r="LH219" s="91"/>
      <c r="LI219" s="91"/>
      <c r="LJ219" s="91"/>
      <c r="LK219" s="91"/>
      <c r="LL219" s="91"/>
      <c r="LM219" s="91"/>
      <c r="LN219" s="91"/>
      <c r="LO219" s="91"/>
      <c r="LP219" s="91"/>
      <c r="LQ219" s="91"/>
      <c r="LR219" s="91"/>
      <c r="LS219" s="91"/>
      <c r="LT219" s="91"/>
      <c r="LU219" s="91"/>
      <c r="LV219" s="91"/>
      <c r="LW219" s="91"/>
      <c r="LX219" s="91"/>
      <c r="LY219" s="91"/>
      <c r="LZ219" s="91"/>
      <c r="MA219" s="91"/>
      <c r="MB219" s="91"/>
      <c r="MC219" s="91"/>
      <c r="MD219" s="91"/>
      <c r="ME219" s="91"/>
      <c r="MF219" s="91"/>
      <c r="MG219" s="91"/>
      <c r="MH219" s="91"/>
      <c r="MI219" s="91"/>
      <c r="MJ219" s="91"/>
      <c r="MK219" s="91"/>
      <c r="ML219" s="91"/>
      <c r="MM219" s="91"/>
      <c r="MN219" s="91"/>
      <c r="MO219" s="91"/>
      <c r="MP219" s="91"/>
      <c r="MQ219" s="91"/>
      <c r="MR219" s="91"/>
      <c r="MS219" s="91"/>
      <c r="MT219" s="91"/>
      <c r="MU219" s="91"/>
      <c r="MV219" s="91"/>
      <c r="MW219" s="91"/>
      <c r="MX219" s="91"/>
      <c r="MY219" s="91"/>
      <c r="MZ219" s="91"/>
      <c r="NA219" s="91"/>
      <c r="NB219" s="91"/>
      <c r="NC219" s="91"/>
      <c r="ND219" s="91"/>
      <c r="NE219" s="91"/>
      <c r="NF219" s="91"/>
      <c r="NG219" s="91"/>
      <c r="NH219" s="91"/>
      <c r="NI219" s="91"/>
      <c r="NJ219" s="91"/>
      <c r="NK219" s="91"/>
      <c r="NL219" s="91"/>
      <c r="NM219" s="91"/>
      <c r="NN219" s="91"/>
      <c r="NO219" s="91"/>
      <c r="NP219" s="91"/>
      <c r="NQ219" s="91"/>
      <c r="NR219" s="91"/>
      <c r="NS219" s="91"/>
      <c r="NT219" s="91"/>
      <c r="NU219" s="91"/>
    </row>
    <row r="220" spans="13:385" s="7" customFormat="1" ht="12.95" customHeight="1" x14ac:dyDescent="0.2">
      <c r="M220" s="91"/>
      <c r="N220" s="91"/>
      <c r="O220" s="91"/>
      <c r="P220" s="91"/>
      <c r="Q220" s="91"/>
      <c r="R220" s="6"/>
      <c r="S220" s="172" t="s">
        <v>70</v>
      </c>
      <c r="T220" s="203">
        <f>COUNTIFS($T$141:$NU$141,"&gt;0",$T$142:$NU$142,$S$215,$T$143:$NU$143,T$215)</f>
        <v>0</v>
      </c>
      <c r="U220" s="203">
        <f t="shared" si="2429"/>
        <v>1</v>
      </c>
      <c r="V220" s="203">
        <f t="shared" ref="V220" si="2517">COUNTIFS($T$141:$NU$141,"&gt;0",$T$142:$NU$142,$S$215,$T$143:$NU$143,V$215)</f>
        <v>0</v>
      </c>
      <c r="W220" s="203">
        <f t="shared" si="2372"/>
        <v>1</v>
      </c>
      <c r="X220" s="203">
        <f t="shared" ref="X220" si="2518">COUNTIFS($T$141:$NU$141,"&gt;0",$T$142:$NU$142,$S$215,$T$143:$NU$143,X$215)</f>
        <v>0</v>
      </c>
      <c r="Y220" s="203">
        <f t="shared" si="2374"/>
        <v>1</v>
      </c>
      <c r="Z220" s="203">
        <f t="shared" ref="Z220" si="2519">COUNTIFS($T$141:$NU$141,"&gt;0",$T$142:$NU$142,$S$215,$T$143:$NU$143,Z$215)</f>
        <v>0</v>
      </c>
      <c r="AA220" s="203">
        <f t="shared" si="2376"/>
        <v>1</v>
      </c>
      <c r="AB220" s="203">
        <f t="shared" ref="AB220" si="2520">COUNTIFS($T$141:$NU$141,"&gt;0",$T$142:$NU$142,$S$215,$T$143:$NU$143,AB$215)</f>
        <v>0</v>
      </c>
      <c r="AC220" s="203">
        <f t="shared" si="2378"/>
        <v>1</v>
      </c>
      <c r="AD220" s="203">
        <f t="shared" ref="AD220" si="2521">COUNTIFS($T$141:$NU$141,"&gt;0",$T$142:$NU$142,$S$215,$T$143:$NU$143,AD$215)</f>
        <v>0</v>
      </c>
      <c r="AE220" s="203">
        <f t="shared" si="2380"/>
        <v>1</v>
      </c>
      <c r="AF220" s="203">
        <f t="shared" ref="AF220" si="2522">COUNTIFS($T$141:$NU$141,"&gt;0",$T$142:$NU$142,$S$215,$T$143:$NU$143,AF$215)</f>
        <v>0</v>
      </c>
      <c r="AG220" s="203">
        <f t="shared" si="2382"/>
        <v>1</v>
      </c>
      <c r="AH220" s="203">
        <f t="shared" ref="AH220" si="2523">COUNTIFS($T$141:$NU$141,"&gt;0",$T$142:$NU$142,$S$215,$T$143:$NU$143,AH$215)</f>
        <v>0</v>
      </c>
      <c r="AI220" s="203">
        <f t="shared" si="2384"/>
        <v>1</v>
      </c>
      <c r="AJ220" s="203">
        <f t="shared" ref="AJ220" si="2524">COUNTIFS($T$141:$NU$141,"&gt;0",$T$142:$NU$142,$S$215,$T$143:$NU$143,AJ$215)</f>
        <v>0</v>
      </c>
      <c r="AK220" s="203">
        <f t="shared" si="2386"/>
        <v>1</v>
      </c>
      <c r="AL220" s="203">
        <f t="shared" ref="AL220" si="2525">COUNTIFS($T$141:$NU$141,"&gt;0",$T$142:$NU$142,$S$215,$T$143:$NU$143,AL$215)</f>
        <v>0</v>
      </c>
      <c r="AM220" s="203">
        <f t="shared" si="2388"/>
        <v>1</v>
      </c>
      <c r="AN220" s="203">
        <f t="shared" ref="AN220" si="2526">COUNTIFS($T$141:$NU$141,"&gt;0",$T$142:$NU$142,$S$215,$T$143:$NU$143,AN$215)</f>
        <v>0</v>
      </c>
      <c r="AO220" s="203">
        <f t="shared" si="2390"/>
        <v>1</v>
      </c>
      <c r="AP220" s="203">
        <f t="shared" ref="AP220" si="2527">COUNTIFS($T$141:$NU$141,"&gt;0",$T$142:$NU$142,$S$215,$T$143:$NU$143,AP$215)</f>
        <v>0</v>
      </c>
      <c r="AQ220" s="203">
        <f t="shared" si="2392"/>
        <v>1</v>
      </c>
      <c r="AR220" s="203">
        <f t="shared" ref="AR220" si="2528">COUNTIFS($T$141:$NU$141,"&gt;0",$T$142:$NU$142,$S$215,$T$143:$NU$143,AR$215)</f>
        <v>0</v>
      </c>
      <c r="AS220" s="203">
        <f t="shared" si="2394"/>
        <v>1</v>
      </c>
      <c r="AT220" s="203">
        <f t="shared" ref="AT220" si="2529">COUNTIFS($T$141:$NU$141,"&gt;0",$T$142:$NU$142,$S$215,$T$143:$NU$143,AT$215)</f>
        <v>0</v>
      </c>
      <c r="AU220" s="203">
        <f t="shared" si="2396"/>
        <v>1</v>
      </c>
      <c r="AV220" s="203">
        <f t="shared" ref="AV220" si="2530">COUNTIFS($T$141:$NU$141,"&gt;0",$T$142:$NU$142,$S$215,$T$143:$NU$143,AV$215)</f>
        <v>0</v>
      </c>
      <c r="AW220" s="203">
        <f t="shared" si="2398"/>
        <v>1</v>
      </c>
      <c r="AX220" s="203">
        <f t="shared" ref="AX220" si="2531">COUNTIFS($T$141:$NU$141,"&gt;0",$T$142:$NU$142,$S$215,$T$143:$NU$143,AX$215)</f>
        <v>0</v>
      </c>
      <c r="AY220" s="203">
        <f t="shared" si="2400"/>
        <v>1</v>
      </c>
      <c r="AZ220" s="203">
        <f t="shared" ref="AZ220" si="2532">COUNTIFS($T$141:$NU$141,"&gt;0",$T$142:$NU$142,$S$215,$T$143:$NU$143,AZ$215)</f>
        <v>0</v>
      </c>
      <c r="BA220" s="203">
        <f t="shared" si="2402"/>
        <v>1</v>
      </c>
      <c r="BB220" s="203">
        <f t="shared" ref="BB220" si="2533">COUNTIFS($T$141:$NU$141,"&gt;0",$T$142:$NU$142,$S$215,$T$143:$NU$143,BB$215)</f>
        <v>0</v>
      </c>
      <c r="BC220" s="203">
        <f t="shared" si="2404"/>
        <v>1</v>
      </c>
      <c r="BD220" s="203">
        <f t="shared" ref="BD220" si="2534">COUNTIFS($T$141:$NU$141,"&gt;0",$T$142:$NU$142,$S$215,$T$143:$NU$143,BD$215)</f>
        <v>0</v>
      </c>
      <c r="BE220" s="203">
        <f t="shared" si="2406"/>
        <v>1</v>
      </c>
      <c r="BF220" s="203">
        <f t="shared" ref="BF220" si="2535">COUNTIFS($T$141:$NU$141,"&gt;0",$T$142:$NU$142,$S$215,$T$143:$NU$143,BF$215)</f>
        <v>0</v>
      </c>
      <c r="BG220" s="203">
        <f t="shared" si="2408"/>
        <v>1</v>
      </c>
      <c r="BH220" s="203">
        <f t="shared" ref="BH220" si="2536">COUNTIFS($T$141:$NU$141,"&gt;0",$T$142:$NU$142,$S$215,$T$143:$NU$143,BH$215)</f>
        <v>0</v>
      </c>
      <c r="BI220" s="203">
        <f t="shared" si="2410"/>
        <v>1</v>
      </c>
      <c r="BJ220" s="203">
        <f t="shared" ref="BJ220" si="2537">COUNTIFS($T$141:$NU$141,"&gt;0",$T$142:$NU$142,$S$215,$T$143:$NU$143,BJ$215)</f>
        <v>0</v>
      </c>
      <c r="BK220" s="203">
        <f t="shared" si="2412"/>
        <v>1</v>
      </c>
      <c r="BL220" s="203">
        <f t="shared" ref="BL220" si="2538">COUNTIFS($T$141:$NU$141,"&gt;0",$T$142:$NU$142,$S$215,$T$143:$NU$143,BL$215)</f>
        <v>0</v>
      </c>
      <c r="BM220" s="203">
        <f t="shared" si="2414"/>
        <v>1</v>
      </c>
      <c r="BN220" s="203">
        <f t="shared" ref="BN220" si="2539">COUNTIFS($T$141:$NU$141,"&gt;0",$T$142:$NU$142,$S$215,$T$143:$NU$143,BN$215)</f>
        <v>0</v>
      </c>
      <c r="BO220" s="203">
        <f t="shared" si="2416"/>
        <v>1</v>
      </c>
      <c r="BP220" s="203">
        <f t="shared" ref="BP220" si="2540">COUNTIFS($T$141:$NU$141,"&gt;0",$T$142:$NU$142,$S$215,$T$143:$NU$143,BP$215)</f>
        <v>0</v>
      </c>
      <c r="BQ220" s="203">
        <f t="shared" si="2418"/>
        <v>1</v>
      </c>
      <c r="BR220" s="203">
        <f t="shared" ref="BR220" si="2541">COUNTIFS($T$141:$NU$141,"&gt;0",$T$142:$NU$142,$S$215,$T$143:$NU$143,BR$215)</f>
        <v>0</v>
      </c>
      <c r="BS220" s="203">
        <f t="shared" si="2420"/>
        <v>1</v>
      </c>
      <c r="BT220" s="203">
        <f t="shared" ref="BT220" si="2542">COUNTIFS($T$141:$NU$141,"&gt;0",$T$142:$NU$142,$S$215,$T$143:$NU$143,BT$215)</f>
        <v>0</v>
      </c>
      <c r="BU220" s="203">
        <f t="shared" si="2422"/>
        <v>1</v>
      </c>
      <c r="BV220" s="203">
        <f t="shared" ref="BV220" si="2543">COUNTIFS($T$141:$NU$141,"&gt;0",$T$142:$NU$142,$S$215,$T$143:$NU$143,BV$215)</f>
        <v>0</v>
      </c>
      <c r="BW220" s="203">
        <f t="shared" si="2424"/>
        <v>1</v>
      </c>
      <c r="BX220" s="203">
        <f t="shared" ref="BX220" si="2544">COUNTIFS($T$141:$NU$141,"&gt;0",$T$142:$NU$142,$S$215,$T$143:$NU$143,BX$215)</f>
        <v>0</v>
      </c>
      <c r="BY220" s="203">
        <f t="shared" si="2426"/>
        <v>1</v>
      </c>
      <c r="BZ220" s="203">
        <f t="shared" ref="BZ220" si="2545">COUNTIFS($T$141:$NU$141,"&gt;0",$T$142:$NU$142,$S$215,$T$143:$NU$143,BZ$215)</f>
        <v>0</v>
      </c>
      <c r="CA220" s="203">
        <f t="shared" si="2428"/>
        <v>1</v>
      </c>
      <c r="CB220" s="6"/>
      <c r="CC220" s="6"/>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c r="EZ220" s="91"/>
      <c r="FA220" s="91"/>
      <c r="FB220" s="91"/>
      <c r="FC220" s="91"/>
      <c r="FD220" s="91"/>
      <c r="FE220" s="91"/>
      <c r="FF220" s="91"/>
      <c r="FG220" s="91"/>
      <c r="FH220" s="91"/>
      <c r="FI220" s="91"/>
      <c r="FJ220" s="91"/>
      <c r="FK220" s="91"/>
      <c r="FL220" s="91"/>
      <c r="FM220" s="91"/>
      <c r="FN220" s="91"/>
      <c r="FO220" s="91"/>
      <c r="FP220" s="91"/>
      <c r="FQ220" s="91"/>
      <c r="FR220" s="91"/>
      <c r="FS220" s="91"/>
      <c r="FT220" s="91"/>
      <c r="FU220" s="91"/>
      <c r="FV220" s="91"/>
      <c r="FW220" s="91"/>
      <c r="FX220" s="91"/>
      <c r="FY220" s="91"/>
      <c r="FZ220" s="91"/>
      <c r="GA220" s="91"/>
      <c r="GB220" s="91"/>
      <c r="GC220" s="91"/>
      <c r="GD220" s="91"/>
      <c r="GE220" s="91"/>
      <c r="GF220" s="91"/>
      <c r="GG220" s="91"/>
      <c r="GH220" s="91"/>
      <c r="GI220" s="91"/>
      <c r="GJ220" s="91"/>
      <c r="GK220" s="91"/>
      <c r="GL220" s="91"/>
      <c r="GM220" s="91"/>
      <c r="GN220" s="91"/>
      <c r="GO220" s="91"/>
      <c r="GP220" s="91"/>
      <c r="GQ220" s="91"/>
      <c r="GR220" s="91"/>
      <c r="GS220" s="91"/>
      <c r="GT220" s="91"/>
      <c r="GU220" s="91"/>
      <c r="GV220" s="91"/>
      <c r="GW220" s="91"/>
      <c r="GX220" s="91"/>
      <c r="GY220" s="91"/>
      <c r="GZ220" s="91"/>
      <c r="HA220" s="91"/>
      <c r="HB220" s="91"/>
      <c r="HC220" s="91"/>
      <c r="HD220" s="91"/>
      <c r="HE220" s="91"/>
      <c r="HF220" s="91"/>
      <c r="HG220" s="91"/>
      <c r="HH220" s="91"/>
      <c r="HI220" s="91"/>
      <c r="HJ220" s="91"/>
      <c r="HK220" s="91"/>
      <c r="HL220" s="91"/>
      <c r="HM220" s="91"/>
      <c r="HN220" s="91"/>
      <c r="HO220" s="91"/>
      <c r="HP220" s="91"/>
      <c r="HQ220" s="91"/>
      <c r="HR220" s="91"/>
      <c r="HS220" s="91"/>
      <c r="HT220" s="91"/>
      <c r="HU220" s="91"/>
      <c r="HV220" s="91"/>
      <c r="HW220" s="91"/>
      <c r="HX220" s="91"/>
      <c r="HY220" s="91"/>
      <c r="HZ220" s="91"/>
      <c r="IA220" s="91"/>
      <c r="IB220" s="91"/>
      <c r="IC220" s="91"/>
      <c r="ID220" s="91"/>
      <c r="IE220" s="91"/>
      <c r="IF220" s="91"/>
      <c r="IG220" s="91"/>
      <c r="IH220" s="91"/>
      <c r="II220" s="91"/>
      <c r="IJ220" s="91"/>
      <c r="IK220" s="91"/>
      <c r="IL220" s="91"/>
      <c r="IM220" s="91"/>
      <c r="IN220" s="91"/>
      <c r="IO220" s="91"/>
      <c r="IP220" s="91"/>
      <c r="IQ220" s="91"/>
      <c r="IR220" s="91"/>
      <c r="IS220" s="91"/>
      <c r="IT220" s="91"/>
      <c r="IU220" s="91"/>
      <c r="IV220" s="91"/>
      <c r="IW220" s="91"/>
      <c r="IX220" s="91"/>
      <c r="IY220" s="91"/>
      <c r="IZ220" s="91"/>
      <c r="JA220" s="91"/>
      <c r="JB220" s="91"/>
      <c r="JC220" s="91"/>
      <c r="JD220" s="91"/>
      <c r="JE220" s="91"/>
      <c r="JF220" s="91"/>
      <c r="JG220" s="91"/>
      <c r="JH220" s="91"/>
      <c r="JI220" s="91"/>
      <c r="JJ220" s="91"/>
      <c r="JK220" s="91"/>
      <c r="JL220" s="91"/>
      <c r="JM220" s="91"/>
      <c r="JN220" s="91"/>
      <c r="JO220" s="91"/>
      <c r="JP220" s="91"/>
      <c r="JQ220" s="91"/>
      <c r="JR220" s="91"/>
      <c r="JS220" s="91"/>
      <c r="JT220" s="91"/>
      <c r="JU220" s="91"/>
      <c r="JV220" s="91"/>
      <c r="JW220" s="91"/>
      <c r="JX220" s="91"/>
      <c r="JY220" s="91"/>
      <c r="JZ220" s="91"/>
      <c r="KA220" s="91"/>
      <c r="KB220" s="91"/>
      <c r="KC220" s="91"/>
      <c r="KD220" s="91"/>
      <c r="KE220" s="91"/>
      <c r="KF220" s="91"/>
      <c r="KG220" s="91"/>
      <c r="KH220" s="91"/>
      <c r="KI220" s="91"/>
      <c r="KJ220" s="91"/>
      <c r="KK220" s="91"/>
      <c r="KL220" s="91"/>
      <c r="KM220" s="91"/>
      <c r="KN220" s="91"/>
      <c r="KO220" s="91"/>
      <c r="KP220" s="91"/>
      <c r="KQ220" s="91"/>
      <c r="KR220" s="91"/>
      <c r="KS220" s="91"/>
      <c r="KT220" s="91"/>
      <c r="KU220" s="91"/>
      <c r="KV220" s="91"/>
      <c r="KW220" s="91"/>
      <c r="KX220" s="91"/>
      <c r="KY220" s="91"/>
      <c r="KZ220" s="91"/>
      <c r="LA220" s="91"/>
      <c r="LB220" s="91"/>
      <c r="LC220" s="91"/>
      <c r="LD220" s="91"/>
      <c r="LE220" s="91"/>
      <c r="LF220" s="91"/>
      <c r="LG220" s="91"/>
      <c r="LH220" s="91"/>
      <c r="LI220" s="91"/>
      <c r="LJ220" s="91"/>
      <c r="LK220" s="91"/>
      <c r="LL220" s="91"/>
      <c r="LM220" s="91"/>
      <c r="LN220" s="91"/>
      <c r="LO220" s="91"/>
      <c r="LP220" s="91"/>
      <c r="LQ220" s="91"/>
      <c r="LR220" s="91"/>
      <c r="LS220" s="91"/>
      <c r="LT220" s="91"/>
      <c r="LU220" s="91"/>
      <c r="LV220" s="91"/>
      <c r="LW220" s="91"/>
      <c r="LX220" s="91"/>
      <c r="LY220" s="91"/>
      <c r="LZ220" s="91"/>
      <c r="MA220" s="91"/>
      <c r="MB220" s="91"/>
      <c r="MC220" s="91"/>
      <c r="MD220" s="91"/>
      <c r="ME220" s="91"/>
      <c r="MF220" s="91"/>
      <c r="MG220" s="91"/>
      <c r="MH220" s="91"/>
      <c r="MI220" s="91"/>
      <c r="MJ220" s="91"/>
      <c r="MK220" s="91"/>
      <c r="ML220" s="91"/>
      <c r="MM220" s="91"/>
      <c r="MN220" s="91"/>
      <c r="MO220" s="91"/>
      <c r="MP220" s="91"/>
      <c r="MQ220" s="91"/>
      <c r="MR220" s="91"/>
      <c r="MS220" s="91"/>
      <c r="MT220" s="91"/>
      <c r="MU220" s="91"/>
      <c r="MV220" s="91"/>
      <c r="MW220" s="91"/>
      <c r="MX220" s="91"/>
      <c r="MY220" s="91"/>
      <c r="MZ220" s="91"/>
      <c r="NA220" s="91"/>
      <c r="NB220" s="91"/>
      <c r="NC220" s="91"/>
      <c r="ND220" s="91"/>
      <c r="NE220" s="91"/>
      <c r="NF220" s="91"/>
      <c r="NG220" s="91"/>
      <c r="NH220" s="91"/>
      <c r="NI220" s="91"/>
      <c r="NJ220" s="91"/>
      <c r="NK220" s="91"/>
      <c r="NL220" s="91"/>
      <c r="NM220" s="91"/>
      <c r="NN220" s="91"/>
      <c r="NO220" s="91"/>
      <c r="NP220" s="91"/>
      <c r="NQ220" s="91"/>
      <c r="NR220" s="91"/>
      <c r="NS220" s="91"/>
      <c r="NT220" s="91"/>
      <c r="NU220" s="91"/>
    </row>
    <row r="221" spans="13:385" s="7" customFormat="1" ht="12.95" customHeight="1" x14ac:dyDescent="0.2">
      <c r="M221" s="91"/>
      <c r="N221" s="91"/>
      <c r="O221" s="91"/>
      <c r="P221" s="91"/>
      <c r="Q221" s="91"/>
      <c r="R221" s="6"/>
      <c r="S221" s="6"/>
      <c r="T221" s="6">
        <f>IF(SUM(T216:T220)&gt;0,1,0)</f>
        <v>0</v>
      </c>
      <c r="U221" s="6"/>
      <c r="V221" s="6">
        <f t="shared" ref="V221" si="2546">IF(SUM(V216:V220)&gt;0,1,0)</f>
        <v>0</v>
      </c>
      <c r="W221" s="6"/>
      <c r="X221" s="6">
        <f t="shared" ref="X221" si="2547">IF(SUM(X216:X220)&gt;0,1,0)</f>
        <v>0</v>
      </c>
      <c r="Y221" s="6"/>
      <c r="Z221" s="6">
        <f t="shared" ref="Z221" si="2548">IF(SUM(Z216:Z220)&gt;0,1,0)</f>
        <v>0</v>
      </c>
      <c r="AA221" s="6"/>
      <c r="AB221" s="6">
        <f t="shared" ref="AB221" si="2549">IF(SUM(AB216:AB220)&gt;0,1,0)</f>
        <v>0</v>
      </c>
      <c r="AC221" s="6"/>
      <c r="AD221" s="6">
        <f t="shared" ref="AD221" si="2550">IF(SUM(AD216:AD220)&gt;0,1,0)</f>
        <v>0</v>
      </c>
      <c r="AE221" s="6"/>
      <c r="AF221" s="6">
        <f t="shared" ref="AF221" si="2551">IF(SUM(AF216:AF220)&gt;0,1,0)</f>
        <v>0</v>
      </c>
      <c r="AG221" s="6"/>
      <c r="AH221" s="6">
        <f t="shared" ref="AH221" si="2552">IF(SUM(AH216:AH220)&gt;0,1,0)</f>
        <v>0</v>
      </c>
      <c r="AI221" s="6"/>
      <c r="AJ221" s="6">
        <f t="shared" ref="AJ221" si="2553">IF(SUM(AJ216:AJ220)&gt;0,1,0)</f>
        <v>0</v>
      </c>
      <c r="AK221" s="6"/>
      <c r="AL221" s="6">
        <f t="shared" ref="AL221" si="2554">IF(SUM(AL216:AL220)&gt;0,1,0)</f>
        <v>0</v>
      </c>
      <c r="AM221" s="6"/>
      <c r="AN221" s="6">
        <f t="shared" ref="AN221" si="2555">IF(SUM(AN216:AN220)&gt;0,1,0)</f>
        <v>0</v>
      </c>
      <c r="AO221" s="6"/>
      <c r="AP221" s="6">
        <f t="shared" ref="AP221" si="2556">IF(SUM(AP216:AP220)&gt;0,1,0)</f>
        <v>0</v>
      </c>
      <c r="AQ221" s="6"/>
      <c r="AR221" s="6">
        <f t="shared" ref="AR221" si="2557">IF(SUM(AR216:AR220)&gt;0,1,0)</f>
        <v>0</v>
      </c>
      <c r="AS221" s="6"/>
      <c r="AT221" s="6">
        <f t="shared" ref="AT221" si="2558">IF(SUM(AT216:AT220)&gt;0,1,0)</f>
        <v>0</v>
      </c>
      <c r="AU221" s="6"/>
      <c r="AV221" s="6">
        <f t="shared" ref="AV221" si="2559">IF(SUM(AV216:AV220)&gt;0,1,0)</f>
        <v>0</v>
      </c>
      <c r="AW221" s="6"/>
      <c r="AX221" s="6">
        <f t="shared" ref="AX221" si="2560">IF(SUM(AX216:AX220)&gt;0,1,0)</f>
        <v>0</v>
      </c>
      <c r="AY221" s="6"/>
      <c r="AZ221" s="6">
        <f t="shared" ref="AZ221" si="2561">IF(SUM(AZ216:AZ220)&gt;0,1,0)</f>
        <v>0</v>
      </c>
      <c r="BA221" s="6"/>
      <c r="BB221" s="6">
        <f t="shared" ref="BB221" si="2562">IF(SUM(BB216:BB220)&gt;0,1,0)</f>
        <v>0</v>
      </c>
      <c r="BC221" s="6"/>
      <c r="BD221" s="6">
        <f t="shared" ref="BD221" si="2563">IF(SUM(BD216:BD220)&gt;0,1,0)</f>
        <v>0</v>
      </c>
      <c r="BE221" s="6"/>
      <c r="BF221" s="6">
        <f t="shared" ref="BF221" si="2564">IF(SUM(BF216:BF220)&gt;0,1,0)</f>
        <v>0</v>
      </c>
      <c r="BG221" s="6"/>
      <c r="BH221" s="6">
        <f t="shared" ref="BH221" si="2565">IF(SUM(BH216:BH220)&gt;0,1,0)</f>
        <v>0</v>
      </c>
      <c r="BI221" s="6"/>
      <c r="BJ221" s="6">
        <f t="shared" ref="BJ221" si="2566">IF(SUM(BJ216:BJ220)&gt;0,1,0)</f>
        <v>0</v>
      </c>
      <c r="BK221" s="6"/>
      <c r="BL221" s="6">
        <f t="shared" ref="BL221" si="2567">IF(SUM(BL216:BL220)&gt;0,1,0)</f>
        <v>0</v>
      </c>
      <c r="BM221" s="6"/>
      <c r="BN221" s="6">
        <f t="shared" ref="BN221" si="2568">IF(SUM(BN216:BN220)&gt;0,1,0)</f>
        <v>0</v>
      </c>
      <c r="BO221" s="6"/>
      <c r="BP221" s="6">
        <f t="shared" ref="BP221" si="2569">IF(SUM(BP216:BP220)&gt;0,1,0)</f>
        <v>0</v>
      </c>
      <c r="BQ221" s="6"/>
      <c r="BR221" s="6">
        <f t="shared" ref="BR221" si="2570">IF(SUM(BR216:BR220)&gt;0,1,0)</f>
        <v>0</v>
      </c>
      <c r="BS221" s="6"/>
      <c r="BT221" s="6">
        <f t="shared" ref="BT221" si="2571">IF(SUM(BT216:BT220)&gt;0,1,0)</f>
        <v>0</v>
      </c>
      <c r="BU221" s="6"/>
      <c r="BV221" s="6">
        <f t="shared" ref="BV221" si="2572">IF(SUM(BV216:BV220)&gt;0,1,0)</f>
        <v>0</v>
      </c>
      <c r="BW221" s="6"/>
      <c r="BX221" s="6">
        <f t="shared" ref="BX221" si="2573">IF(SUM(BX216:BX220)&gt;0,1,0)</f>
        <v>0</v>
      </c>
      <c r="BY221" s="6"/>
      <c r="BZ221" s="6">
        <f t="shared" ref="BZ221" si="2574">IF(SUM(BZ216:BZ220)&gt;0,1,0)</f>
        <v>0</v>
      </c>
      <c r="CA221" s="6"/>
      <c r="CB221" s="6"/>
      <c r="CC221" s="6"/>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c r="EZ221" s="91"/>
      <c r="FA221" s="91"/>
      <c r="FB221" s="91"/>
      <c r="FC221" s="91"/>
      <c r="FD221" s="91"/>
      <c r="FE221" s="91"/>
      <c r="FF221" s="91"/>
      <c r="FG221" s="91"/>
      <c r="FH221" s="91"/>
      <c r="FI221" s="91"/>
      <c r="FJ221" s="91"/>
      <c r="FK221" s="91"/>
      <c r="FL221" s="91"/>
      <c r="FM221" s="91"/>
      <c r="FN221" s="91"/>
      <c r="FO221" s="91"/>
      <c r="FP221" s="91"/>
      <c r="FQ221" s="91"/>
      <c r="FR221" s="91"/>
      <c r="FS221" s="91"/>
      <c r="FT221" s="91"/>
      <c r="FU221" s="91"/>
      <c r="FV221" s="91"/>
      <c r="FW221" s="91"/>
      <c r="FX221" s="91"/>
      <c r="FY221" s="91"/>
      <c r="FZ221" s="91"/>
      <c r="GA221" s="91"/>
      <c r="GB221" s="91"/>
      <c r="GC221" s="91"/>
      <c r="GD221" s="91"/>
      <c r="GE221" s="91"/>
      <c r="GF221" s="91"/>
      <c r="GG221" s="91"/>
      <c r="GH221" s="91"/>
      <c r="GI221" s="91"/>
      <c r="GJ221" s="91"/>
      <c r="GK221" s="91"/>
      <c r="GL221" s="91"/>
      <c r="GM221" s="91"/>
      <c r="GN221" s="91"/>
      <c r="GO221" s="91"/>
      <c r="GP221" s="91"/>
      <c r="GQ221" s="91"/>
      <c r="GR221" s="91"/>
      <c r="GS221" s="91"/>
      <c r="GT221" s="91"/>
      <c r="GU221" s="91"/>
      <c r="GV221" s="91"/>
      <c r="GW221" s="91"/>
      <c r="GX221" s="91"/>
      <c r="GY221" s="91"/>
      <c r="GZ221" s="91"/>
      <c r="HA221" s="91"/>
      <c r="HB221" s="91"/>
      <c r="HC221" s="91"/>
      <c r="HD221" s="91"/>
      <c r="HE221" s="91"/>
      <c r="HF221" s="91"/>
      <c r="HG221" s="91"/>
      <c r="HH221" s="91"/>
      <c r="HI221" s="91"/>
      <c r="HJ221" s="91"/>
      <c r="HK221" s="91"/>
      <c r="HL221" s="91"/>
      <c r="HM221" s="91"/>
      <c r="HN221" s="91"/>
      <c r="HO221" s="91"/>
      <c r="HP221" s="91"/>
      <c r="HQ221" s="91"/>
      <c r="HR221" s="91"/>
      <c r="HS221" s="91"/>
      <c r="HT221" s="91"/>
      <c r="HU221" s="91"/>
      <c r="HV221" s="91"/>
      <c r="HW221" s="91"/>
      <c r="HX221" s="91"/>
      <c r="HY221" s="91"/>
      <c r="HZ221" s="91"/>
      <c r="IA221" s="91"/>
      <c r="IB221" s="91"/>
      <c r="IC221" s="91"/>
      <c r="ID221" s="91"/>
      <c r="IE221" s="91"/>
      <c r="IF221" s="91"/>
      <c r="IG221" s="91"/>
      <c r="IH221" s="91"/>
      <c r="II221" s="91"/>
      <c r="IJ221" s="91"/>
      <c r="IK221" s="91"/>
      <c r="IL221" s="91"/>
      <c r="IM221" s="91"/>
      <c r="IN221" s="91"/>
      <c r="IO221" s="91"/>
      <c r="IP221" s="91"/>
      <c r="IQ221" s="91"/>
      <c r="IR221" s="91"/>
      <c r="IS221" s="91"/>
      <c r="IT221" s="91"/>
      <c r="IU221" s="91"/>
      <c r="IV221" s="91"/>
      <c r="IW221" s="91"/>
      <c r="IX221" s="91"/>
      <c r="IY221" s="91"/>
      <c r="IZ221" s="91"/>
      <c r="JA221" s="91"/>
      <c r="JB221" s="91"/>
      <c r="JC221" s="91"/>
      <c r="JD221" s="91"/>
      <c r="JE221" s="91"/>
      <c r="JF221" s="91"/>
      <c r="JG221" s="91"/>
      <c r="JH221" s="91"/>
      <c r="JI221" s="91"/>
      <c r="JJ221" s="91"/>
      <c r="JK221" s="91"/>
      <c r="JL221" s="91"/>
      <c r="JM221" s="91"/>
      <c r="JN221" s="91"/>
      <c r="JO221" s="91"/>
      <c r="JP221" s="91"/>
      <c r="JQ221" s="91"/>
      <c r="JR221" s="91"/>
      <c r="JS221" s="91"/>
      <c r="JT221" s="91"/>
      <c r="JU221" s="91"/>
      <c r="JV221" s="91"/>
      <c r="JW221" s="91"/>
      <c r="JX221" s="91"/>
      <c r="JY221" s="91"/>
      <c r="JZ221" s="91"/>
      <c r="KA221" s="91"/>
      <c r="KB221" s="91"/>
      <c r="KC221" s="91"/>
      <c r="KD221" s="91"/>
      <c r="KE221" s="91"/>
      <c r="KF221" s="91"/>
      <c r="KG221" s="91"/>
      <c r="KH221" s="91"/>
      <c r="KI221" s="91"/>
      <c r="KJ221" s="91"/>
      <c r="KK221" s="91"/>
      <c r="KL221" s="91"/>
      <c r="KM221" s="91"/>
      <c r="KN221" s="91"/>
      <c r="KO221" s="91"/>
      <c r="KP221" s="91"/>
      <c r="KQ221" s="91"/>
      <c r="KR221" s="91"/>
      <c r="KS221" s="91"/>
      <c r="KT221" s="91"/>
      <c r="KU221" s="91"/>
      <c r="KV221" s="91"/>
      <c r="KW221" s="91"/>
      <c r="KX221" s="91"/>
      <c r="KY221" s="91"/>
      <c r="KZ221" s="91"/>
      <c r="LA221" s="91"/>
      <c r="LB221" s="91"/>
      <c r="LC221" s="91"/>
      <c r="LD221" s="91"/>
      <c r="LE221" s="91"/>
      <c r="LF221" s="91"/>
      <c r="LG221" s="91"/>
      <c r="LH221" s="91"/>
      <c r="LI221" s="91"/>
      <c r="LJ221" s="91"/>
      <c r="LK221" s="91"/>
      <c r="LL221" s="91"/>
      <c r="LM221" s="91"/>
      <c r="LN221" s="91"/>
      <c r="LO221" s="91"/>
      <c r="LP221" s="91"/>
      <c r="LQ221" s="91"/>
      <c r="LR221" s="91"/>
      <c r="LS221" s="91"/>
      <c r="LT221" s="91"/>
      <c r="LU221" s="91"/>
      <c r="LV221" s="91"/>
      <c r="LW221" s="91"/>
      <c r="LX221" s="91"/>
      <c r="LY221" s="91"/>
      <c r="LZ221" s="91"/>
      <c r="MA221" s="91"/>
      <c r="MB221" s="91"/>
      <c r="MC221" s="91"/>
      <c r="MD221" s="91"/>
      <c r="ME221" s="91"/>
      <c r="MF221" s="91"/>
      <c r="MG221" s="91"/>
      <c r="MH221" s="91"/>
      <c r="MI221" s="91"/>
      <c r="MJ221" s="91"/>
      <c r="MK221" s="91"/>
      <c r="ML221" s="91"/>
      <c r="MM221" s="91"/>
      <c r="MN221" s="91"/>
      <c r="MO221" s="91"/>
      <c r="MP221" s="91"/>
      <c r="MQ221" s="91"/>
      <c r="MR221" s="91"/>
      <c r="MS221" s="91"/>
      <c r="MT221" s="91"/>
      <c r="MU221" s="91"/>
      <c r="MV221" s="91"/>
      <c r="MW221" s="91"/>
      <c r="MX221" s="91"/>
      <c r="MY221" s="91"/>
      <c r="MZ221" s="91"/>
      <c r="NA221" s="91"/>
      <c r="NB221" s="91"/>
      <c r="NC221" s="91"/>
      <c r="ND221" s="91"/>
      <c r="NE221" s="91"/>
      <c r="NF221" s="91"/>
      <c r="NG221" s="91"/>
      <c r="NH221" s="91"/>
      <c r="NI221" s="91"/>
      <c r="NJ221" s="91"/>
      <c r="NK221" s="91"/>
      <c r="NL221" s="91"/>
      <c r="NM221" s="91"/>
      <c r="NN221" s="91"/>
      <c r="NO221" s="91"/>
      <c r="NP221" s="91"/>
      <c r="NQ221" s="91"/>
      <c r="NR221" s="91"/>
      <c r="NS221" s="91"/>
      <c r="NT221" s="91"/>
      <c r="NU221" s="91"/>
    </row>
    <row r="222" spans="13:385" s="7" customFormat="1" ht="12.95" customHeight="1" x14ac:dyDescent="0.2">
      <c r="M222" s="91"/>
      <c r="N222" s="91"/>
      <c r="O222" s="91"/>
      <c r="P222" s="91"/>
      <c r="Q222" s="91"/>
      <c r="R222" s="197"/>
      <c r="S222" s="176">
        <v>12</v>
      </c>
      <c r="T222" s="198">
        <v>1</v>
      </c>
      <c r="U222" s="199" t="s">
        <v>108</v>
      </c>
      <c r="V222" s="200">
        <v>2</v>
      </c>
      <c r="W222" s="199" t="s">
        <v>109</v>
      </c>
      <c r="X222" s="200">
        <v>3</v>
      </c>
      <c r="Y222" s="199" t="s">
        <v>110</v>
      </c>
      <c r="Z222" s="200">
        <v>4</v>
      </c>
      <c r="AA222" s="199" t="s">
        <v>111</v>
      </c>
      <c r="AB222" s="200">
        <v>5</v>
      </c>
      <c r="AC222" s="199" t="s">
        <v>112</v>
      </c>
      <c r="AD222" s="200">
        <v>6</v>
      </c>
      <c r="AE222" s="199" t="s">
        <v>113</v>
      </c>
      <c r="AF222" s="200">
        <v>7</v>
      </c>
      <c r="AG222" s="199" t="s">
        <v>114</v>
      </c>
      <c r="AH222" s="200">
        <v>8</v>
      </c>
      <c r="AI222" s="199" t="s">
        <v>115</v>
      </c>
      <c r="AJ222" s="200">
        <v>9</v>
      </c>
      <c r="AK222" s="199" t="s">
        <v>116</v>
      </c>
      <c r="AL222" s="200">
        <v>10</v>
      </c>
      <c r="AM222" s="199" t="s">
        <v>117</v>
      </c>
      <c r="AN222" s="200">
        <v>11</v>
      </c>
      <c r="AO222" s="199" t="s">
        <v>118</v>
      </c>
      <c r="AP222" s="200">
        <v>12</v>
      </c>
      <c r="AQ222" s="199" t="s">
        <v>119</v>
      </c>
      <c r="AR222" s="200">
        <v>13</v>
      </c>
      <c r="AS222" s="199" t="s">
        <v>120</v>
      </c>
      <c r="AT222" s="200">
        <v>14</v>
      </c>
      <c r="AU222" s="199" t="s">
        <v>121</v>
      </c>
      <c r="AV222" s="200">
        <v>15</v>
      </c>
      <c r="AW222" s="199" t="s">
        <v>122</v>
      </c>
      <c r="AX222" s="200">
        <v>16</v>
      </c>
      <c r="AY222" s="199" t="s">
        <v>123</v>
      </c>
      <c r="AZ222" s="200">
        <v>17</v>
      </c>
      <c r="BA222" s="199" t="s">
        <v>124</v>
      </c>
      <c r="BB222" s="200">
        <v>18</v>
      </c>
      <c r="BC222" s="199" t="s">
        <v>125</v>
      </c>
      <c r="BD222" s="200">
        <v>19</v>
      </c>
      <c r="BE222" s="199" t="s">
        <v>126</v>
      </c>
      <c r="BF222" s="200">
        <v>20</v>
      </c>
      <c r="BG222" s="199" t="s">
        <v>127</v>
      </c>
      <c r="BH222" s="200">
        <v>21</v>
      </c>
      <c r="BI222" s="199" t="s">
        <v>128</v>
      </c>
      <c r="BJ222" s="200">
        <v>22</v>
      </c>
      <c r="BK222" s="199" t="s">
        <v>129</v>
      </c>
      <c r="BL222" s="200">
        <v>23</v>
      </c>
      <c r="BM222" s="199" t="s">
        <v>130</v>
      </c>
      <c r="BN222" s="200">
        <v>24</v>
      </c>
      <c r="BO222" s="199" t="s">
        <v>131</v>
      </c>
      <c r="BP222" s="200">
        <v>25</v>
      </c>
      <c r="BQ222" s="199" t="s">
        <v>132</v>
      </c>
      <c r="BR222" s="200">
        <v>26</v>
      </c>
      <c r="BS222" s="199" t="s">
        <v>133</v>
      </c>
      <c r="BT222" s="200">
        <v>27</v>
      </c>
      <c r="BU222" s="199" t="s">
        <v>134</v>
      </c>
      <c r="BV222" s="200">
        <v>28</v>
      </c>
      <c r="BW222" s="199" t="s">
        <v>135</v>
      </c>
      <c r="BX222" s="200">
        <v>29</v>
      </c>
      <c r="BY222" s="199" t="s">
        <v>136</v>
      </c>
      <c r="BZ222" s="200">
        <v>30</v>
      </c>
      <c r="CA222" s="199" t="s">
        <v>137</v>
      </c>
      <c r="CB222" s="241">
        <v>31</v>
      </c>
      <c r="CC222" s="242" t="s">
        <v>138</v>
      </c>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c r="FL222" s="91"/>
      <c r="FM222" s="91"/>
      <c r="FN222" s="91"/>
      <c r="FO222" s="91"/>
      <c r="FP222" s="91"/>
      <c r="FQ222" s="91"/>
      <c r="FR222" s="91"/>
      <c r="FS222" s="91"/>
      <c r="FT222" s="91"/>
      <c r="FU222" s="91"/>
      <c r="FV222" s="91"/>
      <c r="FW222" s="91"/>
      <c r="FX222" s="91"/>
      <c r="FY222" s="91"/>
      <c r="FZ222" s="91"/>
      <c r="GA222" s="91"/>
      <c r="GB222" s="91"/>
      <c r="GC222" s="91"/>
      <c r="GD222" s="91"/>
      <c r="GE222" s="91"/>
      <c r="GF222" s="91"/>
      <c r="GG222" s="91"/>
      <c r="GH222" s="91"/>
      <c r="GI222" s="91"/>
      <c r="GJ222" s="91"/>
      <c r="GK222" s="91"/>
      <c r="GL222" s="91"/>
      <c r="GM222" s="91"/>
      <c r="GN222" s="91"/>
      <c r="GO222" s="91"/>
      <c r="GP222" s="91"/>
      <c r="GQ222" s="91"/>
      <c r="GR222" s="91"/>
      <c r="GS222" s="91"/>
      <c r="GT222" s="91"/>
      <c r="GU222" s="91"/>
      <c r="GV222" s="91"/>
      <c r="GW222" s="91"/>
      <c r="GX222" s="91"/>
      <c r="GY222" s="91"/>
      <c r="GZ222" s="91"/>
      <c r="HA222" s="91"/>
      <c r="HB222" s="91"/>
      <c r="HC222" s="91"/>
      <c r="HD222" s="91"/>
      <c r="HE222" s="91"/>
      <c r="HF222" s="91"/>
      <c r="HG222" s="91"/>
      <c r="HH222" s="91"/>
      <c r="HI222" s="91"/>
      <c r="HJ222" s="91"/>
      <c r="HK222" s="91"/>
      <c r="HL222" s="91"/>
      <c r="HM222" s="91"/>
      <c r="HN222" s="91"/>
      <c r="HO222" s="91"/>
      <c r="HP222" s="91"/>
      <c r="HQ222" s="91"/>
      <c r="HR222" s="91"/>
      <c r="HS222" s="91"/>
      <c r="HT222" s="91"/>
      <c r="HU222" s="91"/>
      <c r="HV222" s="91"/>
      <c r="HW222" s="91"/>
      <c r="HX222" s="91"/>
      <c r="HY222" s="91"/>
      <c r="HZ222" s="91"/>
      <c r="IA222" s="91"/>
      <c r="IB222" s="91"/>
      <c r="IC222" s="91"/>
      <c r="ID222" s="91"/>
      <c r="IE222" s="91"/>
      <c r="IF222" s="91"/>
      <c r="IG222" s="91"/>
      <c r="IH222" s="91"/>
      <c r="II222" s="91"/>
      <c r="IJ222" s="91"/>
      <c r="IK222" s="91"/>
      <c r="IL222" s="91"/>
      <c r="IM222" s="91"/>
      <c r="IN222" s="91"/>
      <c r="IO222" s="91"/>
      <c r="IP222" s="91"/>
      <c r="IQ222" s="91"/>
      <c r="IR222" s="91"/>
      <c r="IS222" s="91"/>
      <c r="IT222" s="91"/>
      <c r="IU222" s="91"/>
      <c r="IV222" s="91"/>
      <c r="IW222" s="91"/>
      <c r="IX222" s="91"/>
      <c r="IY222" s="91"/>
      <c r="IZ222" s="91"/>
      <c r="JA222" s="91"/>
      <c r="JB222" s="91"/>
      <c r="JC222" s="91"/>
      <c r="JD222" s="91"/>
      <c r="JE222" s="91"/>
      <c r="JF222" s="91"/>
      <c r="JG222" s="91"/>
      <c r="JH222" s="91"/>
      <c r="JI222" s="91"/>
      <c r="JJ222" s="91"/>
      <c r="JK222" s="91"/>
      <c r="JL222" s="91"/>
      <c r="JM222" s="91"/>
      <c r="JN222" s="91"/>
      <c r="JO222" s="91"/>
      <c r="JP222" s="91"/>
      <c r="JQ222" s="91"/>
      <c r="JR222" s="91"/>
      <c r="JS222" s="91"/>
      <c r="JT222" s="91"/>
      <c r="JU222" s="91"/>
      <c r="JV222" s="91"/>
      <c r="JW222" s="91"/>
      <c r="JX222" s="91"/>
      <c r="JY222" s="91"/>
      <c r="JZ222" s="91"/>
      <c r="KA222" s="91"/>
      <c r="KB222" s="91"/>
      <c r="KC222" s="91"/>
      <c r="KD222" s="91"/>
      <c r="KE222" s="91"/>
      <c r="KF222" s="91"/>
      <c r="KG222" s="91"/>
      <c r="KH222" s="91"/>
      <c r="KI222" s="91"/>
      <c r="KJ222" s="91"/>
      <c r="KK222" s="91"/>
      <c r="KL222" s="91"/>
      <c r="KM222" s="91"/>
      <c r="KN222" s="91"/>
      <c r="KO222" s="91"/>
      <c r="KP222" s="91"/>
      <c r="KQ222" s="91"/>
      <c r="KR222" s="91"/>
      <c r="KS222" s="91"/>
      <c r="KT222" s="91"/>
      <c r="KU222" s="91"/>
      <c r="KV222" s="91"/>
      <c r="KW222" s="91"/>
      <c r="KX222" s="91"/>
      <c r="KY222" s="91"/>
      <c r="KZ222" s="91"/>
      <c r="LA222" s="91"/>
      <c r="LB222" s="91"/>
      <c r="LC222" s="91"/>
      <c r="LD222" s="91"/>
      <c r="LE222" s="91"/>
      <c r="LF222" s="91"/>
      <c r="LG222" s="91"/>
      <c r="LH222" s="91"/>
      <c r="LI222" s="91"/>
      <c r="LJ222" s="91"/>
      <c r="LK222" s="91"/>
      <c r="LL222" s="91"/>
      <c r="LM222" s="91"/>
      <c r="LN222" s="91"/>
      <c r="LO222" s="91"/>
      <c r="LP222" s="91"/>
      <c r="LQ222" s="91"/>
      <c r="LR222" s="91"/>
      <c r="LS222" s="91"/>
      <c r="LT222" s="91"/>
      <c r="LU222" s="91"/>
      <c r="LV222" s="91"/>
      <c r="LW222" s="91"/>
      <c r="LX222" s="91"/>
      <c r="LY222" s="91"/>
      <c r="LZ222" s="91"/>
      <c r="MA222" s="91"/>
      <c r="MB222" s="91"/>
      <c r="MC222" s="91"/>
      <c r="MD222" s="91"/>
      <c r="ME222" s="91"/>
      <c r="MF222" s="91"/>
      <c r="MG222" s="91"/>
      <c r="MH222" s="91"/>
      <c r="MI222" s="91"/>
      <c r="MJ222" s="91"/>
      <c r="MK222" s="91"/>
      <c r="ML222" s="91"/>
      <c r="MM222" s="91"/>
      <c r="MN222" s="91"/>
      <c r="MO222" s="91"/>
      <c r="MP222" s="91"/>
      <c r="MQ222" s="91"/>
      <c r="MR222" s="91"/>
      <c r="MS222" s="91"/>
      <c r="MT222" s="91"/>
      <c r="MU222" s="91"/>
      <c r="MV222" s="91"/>
      <c r="MW222" s="91"/>
      <c r="MX222" s="91"/>
      <c r="MY222" s="91"/>
      <c r="MZ222" s="91"/>
      <c r="NA222" s="91"/>
      <c r="NB222" s="91"/>
      <c r="NC222" s="91"/>
      <c r="ND222" s="91"/>
      <c r="NE222" s="91"/>
      <c r="NF222" s="91"/>
      <c r="NG222" s="91"/>
      <c r="NH222" s="91"/>
      <c r="NI222" s="91"/>
      <c r="NJ222" s="91"/>
      <c r="NK222" s="91"/>
      <c r="NL222" s="91"/>
      <c r="NM222" s="91"/>
      <c r="NN222" s="91"/>
      <c r="NO222" s="91"/>
      <c r="NP222" s="91"/>
      <c r="NQ222" s="91"/>
      <c r="NR222" s="91"/>
      <c r="NS222" s="91"/>
      <c r="NT222" s="91"/>
      <c r="NU222" s="91"/>
    </row>
    <row r="223" spans="13:385" s="7" customFormat="1" ht="12.95" customHeight="1" x14ac:dyDescent="0.2">
      <c r="M223" s="91"/>
      <c r="N223" s="91"/>
      <c r="O223" s="91"/>
      <c r="P223" s="91"/>
      <c r="Q223" s="91"/>
      <c r="R223" s="6"/>
      <c r="S223" s="218" t="s">
        <v>32</v>
      </c>
      <c r="T223" s="203">
        <f>COUNTIFS($T$117:$NU$117,"&gt;0",$T$118:$NU$118,$S$222,$T$119:$NU$119,T$222)</f>
        <v>0</v>
      </c>
      <c r="U223" s="203">
        <f>IF(T223=0,1,0)</f>
        <v>1</v>
      </c>
      <c r="V223" s="203">
        <f t="shared" ref="V223" si="2575">COUNTIFS($T$117:$NU$117,"&gt;0",$T$118:$NU$118,$S$222,$T$119:$NU$119,V$222)</f>
        <v>0</v>
      </c>
      <c r="W223" s="203">
        <f t="shared" ref="W223:W227" si="2576">IF(V223=0,1,0)</f>
        <v>1</v>
      </c>
      <c r="X223" s="203">
        <f t="shared" ref="X223" si="2577">COUNTIFS($T$117:$NU$117,"&gt;0",$T$118:$NU$118,$S$222,$T$119:$NU$119,X$222)</f>
        <v>0</v>
      </c>
      <c r="Y223" s="203">
        <f t="shared" ref="Y223:Y227" si="2578">IF(X223=0,1,0)</f>
        <v>1</v>
      </c>
      <c r="Z223" s="203">
        <f t="shared" ref="Z223" si="2579">COUNTIFS($T$117:$NU$117,"&gt;0",$T$118:$NU$118,$S$222,$T$119:$NU$119,Z$222)</f>
        <v>0</v>
      </c>
      <c r="AA223" s="203">
        <f t="shared" ref="AA223:AA227" si="2580">IF(Z223=0,1,0)</f>
        <v>1</v>
      </c>
      <c r="AB223" s="203">
        <f t="shared" ref="AB223" si="2581">COUNTIFS($T$117:$NU$117,"&gt;0",$T$118:$NU$118,$S$222,$T$119:$NU$119,AB$222)</f>
        <v>0</v>
      </c>
      <c r="AC223" s="203">
        <f t="shared" ref="AC223:AC227" si="2582">IF(AB223=0,1,0)</f>
        <v>1</v>
      </c>
      <c r="AD223" s="203">
        <f t="shared" ref="AD223" si="2583">COUNTIFS($T$117:$NU$117,"&gt;0",$T$118:$NU$118,$S$222,$T$119:$NU$119,AD$222)</f>
        <v>0</v>
      </c>
      <c r="AE223" s="203">
        <f t="shared" ref="AE223:AE227" si="2584">IF(AD223=0,1,0)</f>
        <v>1</v>
      </c>
      <c r="AF223" s="203">
        <f t="shared" ref="AF223" si="2585">COUNTIFS($T$117:$NU$117,"&gt;0",$T$118:$NU$118,$S$222,$T$119:$NU$119,AF$222)</f>
        <v>0</v>
      </c>
      <c r="AG223" s="203">
        <f t="shared" ref="AG223:AG227" si="2586">IF(AF223=0,1,0)</f>
        <v>1</v>
      </c>
      <c r="AH223" s="203">
        <f t="shared" ref="AH223" si="2587">COUNTIFS($T$117:$NU$117,"&gt;0",$T$118:$NU$118,$S$222,$T$119:$NU$119,AH$222)</f>
        <v>0</v>
      </c>
      <c r="AI223" s="203">
        <f t="shared" ref="AI223:AI227" si="2588">IF(AH223=0,1,0)</f>
        <v>1</v>
      </c>
      <c r="AJ223" s="203">
        <f t="shared" ref="AJ223" si="2589">COUNTIFS($T$117:$NU$117,"&gt;0",$T$118:$NU$118,$S$222,$T$119:$NU$119,AJ$222)</f>
        <v>0</v>
      </c>
      <c r="AK223" s="203">
        <f t="shared" ref="AK223:AK227" si="2590">IF(AJ223=0,1,0)</f>
        <v>1</v>
      </c>
      <c r="AL223" s="203">
        <f t="shared" ref="AL223" si="2591">COUNTIFS($T$117:$NU$117,"&gt;0",$T$118:$NU$118,$S$222,$T$119:$NU$119,AL$222)</f>
        <v>0</v>
      </c>
      <c r="AM223" s="203">
        <f t="shared" ref="AM223:AM227" si="2592">IF(AL223=0,1,0)</f>
        <v>1</v>
      </c>
      <c r="AN223" s="203">
        <f t="shared" ref="AN223" si="2593">COUNTIFS($T$117:$NU$117,"&gt;0",$T$118:$NU$118,$S$222,$T$119:$NU$119,AN$222)</f>
        <v>0</v>
      </c>
      <c r="AO223" s="203">
        <f t="shared" ref="AO223:AO227" si="2594">IF(AN223=0,1,0)</f>
        <v>1</v>
      </c>
      <c r="AP223" s="203">
        <f t="shared" ref="AP223" si="2595">COUNTIFS($T$117:$NU$117,"&gt;0",$T$118:$NU$118,$S$222,$T$119:$NU$119,AP$222)</f>
        <v>0</v>
      </c>
      <c r="AQ223" s="203">
        <f t="shared" ref="AQ223:AQ227" si="2596">IF(AP223=0,1,0)</f>
        <v>1</v>
      </c>
      <c r="AR223" s="203">
        <f t="shared" ref="AR223" si="2597">COUNTIFS($T$117:$NU$117,"&gt;0",$T$118:$NU$118,$S$222,$T$119:$NU$119,AR$222)</f>
        <v>0</v>
      </c>
      <c r="AS223" s="203">
        <f t="shared" ref="AS223:AS227" si="2598">IF(AR223=0,1,0)</f>
        <v>1</v>
      </c>
      <c r="AT223" s="203">
        <f t="shared" ref="AT223" si="2599">COUNTIFS($T$117:$NU$117,"&gt;0",$T$118:$NU$118,$S$222,$T$119:$NU$119,AT$222)</f>
        <v>0</v>
      </c>
      <c r="AU223" s="203">
        <f t="shared" ref="AU223:AU227" si="2600">IF(AT223=0,1,0)</f>
        <v>1</v>
      </c>
      <c r="AV223" s="203">
        <f t="shared" ref="AV223" si="2601">COUNTIFS($T$117:$NU$117,"&gt;0",$T$118:$NU$118,$S$222,$T$119:$NU$119,AV$222)</f>
        <v>0</v>
      </c>
      <c r="AW223" s="203">
        <f t="shared" ref="AW223:AW227" si="2602">IF(AV223=0,1,0)</f>
        <v>1</v>
      </c>
      <c r="AX223" s="203">
        <f t="shared" ref="AX223" si="2603">COUNTIFS($T$117:$NU$117,"&gt;0",$T$118:$NU$118,$S$222,$T$119:$NU$119,AX$222)</f>
        <v>0</v>
      </c>
      <c r="AY223" s="203">
        <f t="shared" ref="AY223:AY227" si="2604">IF(AX223=0,1,0)</f>
        <v>1</v>
      </c>
      <c r="AZ223" s="203">
        <f t="shared" ref="AZ223" si="2605">COUNTIFS($T$117:$NU$117,"&gt;0",$T$118:$NU$118,$S$222,$T$119:$NU$119,AZ$222)</f>
        <v>0</v>
      </c>
      <c r="BA223" s="203">
        <f t="shared" ref="BA223:BA227" si="2606">IF(AZ223=0,1,0)</f>
        <v>1</v>
      </c>
      <c r="BB223" s="203">
        <f t="shared" ref="BB223" si="2607">COUNTIFS($T$117:$NU$117,"&gt;0",$T$118:$NU$118,$S$222,$T$119:$NU$119,BB$222)</f>
        <v>0</v>
      </c>
      <c r="BC223" s="203">
        <f t="shared" ref="BC223:BC227" si="2608">IF(BB223=0,1,0)</f>
        <v>1</v>
      </c>
      <c r="BD223" s="203">
        <f t="shared" ref="BD223" si="2609">COUNTIFS($T$117:$NU$117,"&gt;0",$T$118:$NU$118,$S$222,$T$119:$NU$119,BD$222)</f>
        <v>0</v>
      </c>
      <c r="BE223" s="203">
        <f t="shared" ref="BE223:BE227" si="2610">IF(BD223=0,1,0)</f>
        <v>1</v>
      </c>
      <c r="BF223" s="203">
        <f t="shared" ref="BF223" si="2611">COUNTIFS($T$117:$NU$117,"&gt;0",$T$118:$NU$118,$S$222,$T$119:$NU$119,BF$222)</f>
        <v>0</v>
      </c>
      <c r="BG223" s="203">
        <f t="shared" ref="BG223:BG227" si="2612">IF(BF223=0,1,0)</f>
        <v>1</v>
      </c>
      <c r="BH223" s="203">
        <f t="shared" ref="BH223" si="2613">COUNTIFS($T$117:$NU$117,"&gt;0",$T$118:$NU$118,$S$222,$T$119:$NU$119,BH$222)</f>
        <v>0</v>
      </c>
      <c r="BI223" s="203">
        <f t="shared" ref="BI223:BI227" si="2614">IF(BH223=0,1,0)</f>
        <v>1</v>
      </c>
      <c r="BJ223" s="203">
        <f t="shared" ref="BJ223" si="2615">COUNTIFS($T$117:$NU$117,"&gt;0",$T$118:$NU$118,$S$222,$T$119:$NU$119,BJ$222)</f>
        <v>0</v>
      </c>
      <c r="BK223" s="203">
        <f t="shared" ref="BK223:BK227" si="2616">IF(BJ223=0,1,0)</f>
        <v>1</v>
      </c>
      <c r="BL223" s="203">
        <f t="shared" ref="BL223" si="2617">COUNTIFS($T$117:$NU$117,"&gt;0",$T$118:$NU$118,$S$222,$T$119:$NU$119,BL$222)</f>
        <v>0</v>
      </c>
      <c r="BM223" s="203">
        <f t="shared" ref="BM223:BM227" si="2618">IF(BL223=0,1,0)</f>
        <v>1</v>
      </c>
      <c r="BN223" s="203">
        <f t="shared" ref="BN223" si="2619">COUNTIFS($T$117:$NU$117,"&gt;0",$T$118:$NU$118,$S$222,$T$119:$NU$119,BN$222)</f>
        <v>0</v>
      </c>
      <c r="BO223" s="203">
        <f t="shared" ref="BO223:BO227" si="2620">IF(BN223=0,1,0)</f>
        <v>1</v>
      </c>
      <c r="BP223" s="203">
        <f t="shared" ref="BP223" si="2621">COUNTIFS($T$117:$NU$117,"&gt;0",$T$118:$NU$118,$S$222,$T$119:$NU$119,BP$222)</f>
        <v>0</v>
      </c>
      <c r="BQ223" s="203">
        <f t="shared" ref="BQ223:BQ227" si="2622">IF(BP223=0,1,0)</f>
        <v>1</v>
      </c>
      <c r="BR223" s="203">
        <f t="shared" ref="BR223" si="2623">COUNTIFS($T$117:$NU$117,"&gt;0",$T$118:$NU$118,$S$222,$T$119:$NU$119,BR$222)</f>
        <v>0</v>
      </c>
      <c r="BS223" s="203">
        <f t="shared" ref="BS223:BS227" si="2624">IF(BR223=0,1,0)</f>
        <v>1</v>
      </c>
      <c r="BT223" s="203">
        <f t="shared" ref="BT223" si="2625">COUNTIFS($T$117:$NU$117,"&gt;0",$T$118:$NU$118,$S$222,$T$119:$NU$119,BT$222)</f>
        <v>0</v>
      </c>
      <c r="BU223" s="203">
        <f t="shared" ref="BU223:BU227" si="2626">IF(BT223=0,1,0)</f>
        <v>1</v>
      </c>
      <c r="BV223" s="203">
        <f t="shared" ref="BV223" si="2627">COUNTIFS($T$117:$NU$117,"&gt;0",$T$118:$NU$118,$S$222,$T$119:$NU$119,BV$222)</f>
        <v>0</v>
      </c>
      <c r="BW223" s="203">
        <f t="shared" ref="BW223:BW227" si="2628">IF(BV223=0,1,0)</f>
        <v>1</v>
      </c>
      <c r="BX223" s="203">
        <f t="shared" ref="BX223" si="2629">COUNTIFS($T$117:$NU$117,"&gt;0",$T$118:$NU$118,$S$222,$T$119:$NU$119,BX$222)</f>
        <v>0</v>
      </c>
      <c r="BY223" s="203">
        <f t="shared" ref="BY223:BY227" si="2630">IF(BX223=0,1,0)</f>
        <v>1</v>
      </c>
      <c r="BZ223" s="203">
        <f t="shared" ref="BZ223" si="2631">COUNTIFS($T$117:$NU$117,"&gt;0",$T$118:$NU$118,$S$222,$T$119:$NU$119,BZ$222)</f>
        <v>0</v>
      </c>
      <c r="CA223" s="203">
        <f t="shared" ref="CA223:CA227" si="2632">IF(BZ223=0,1,0)</f>
        <v>1</v>
      </c>
      <c r="CB223" s="203">
        <f t="shared" ref="CB223" si="2633">COUNTIFS($T$117:$NU$117,"&gt;0",$T$118:$NU$118,$S$222,$T$119:$NU$119,CB$222)</f>
        <v>0</v>
      </c>
      <c r="CC223" s="203">
        <f t="shared" ref="CC223:CC227" si="2634">IF(CB223=0,1,0)</f>
        <v>1</v>
      </c>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1"/>
      <c r="DS223" s="91"/>
      <c r="DT223" s="91"/>
      <c r="DU223" s="91"/>
      <c r="DV223" s="91"/>
      <c r="DW223" s="91"/>
      <c r="DX223" s="91"/>
      <c r="DY223" s="91"/>
      <c r="DZ223" s="91"/>
      <c r="EA223" s="91"/>
      <c r="EB223" s="91"/>
      <c r="EC223" s="91"/>
      <c r="ED223" s="91"/>
      <c r="EE223" s="91"/>
      <c r="EF223" s="91"/>
      <c r="EG223" s="91"/>
      <c r="EH223" s="91"/>
      <c r="EI223" s="91"/>
      <c r="EJ223" s="91"/>
      <c r="EK223" s="91"/>
      <c r="EL223" s="91"/>
      <c r="EM223" s="91"/>
      <c r="EN223" s="91"/>
      <c r="EO223" s="91"/>
      <c r="EP223" s="91"/>
      <c r="EQ223" s="91"/>
      <c r="ER223" s="91"/>
      <c r="ES223" s="91"/>
      <c r="ET223" s="91"/>
      <c r="EU223" s="91"/>
      <c r="EV223" s="91"/>
      <c r="EW223" s="91"/>
      <c r="EX223" s="91"/>
      <c r="EY223" s="91"/>
      <c r="EZ223" s="91"/>
      <c r="FA223" s="91"/>
      <c r="FB223" s="91"/>
      <c r="FC223" s="91"/>
      <c r="FD223" s="91"/>
      <c r="FE223" s="91"/>
      <c r="FF223" s="91"/>
      <c r="FG223" s="91"/>
      <c r="FH223" s="91"/>
      <c r="FI223" s="91"/>
      <c r="FJ223" s="91"/>
      <c r="FK223" s="91"/>
      <c r="FL223" s="91"/>
      <c r="FM223" s="91"/>
      <c r="FN223" s="91"/>
      <c r="FO223" s="91"/>
      <c r="FP223" s="91"/>
      <c r="FQ223" s="91"/>
      <c r="FR223" s="91"/>
      <c r="FS223" s="91"/>
      <c r="FT223" s="91"/>
      <c r="FU223" s="91"/>
      <c r="FV223" s="91"/>
      <c r="FW223" s="91"/>
      <c r="FX223" s="91"/>
      <c r="FY223" s="91"/>
      <c r="FZ223" s="91"/>
      <c r="GA223" s="91"/>
      <c r="GB223" s="91"/>
      <c r="GC223" s="91"/>
      <c r="GD223" s="91"/>
      <c r="GE223" s="91"/>
      <c r="GF223" s="91"/>
      <c r="GG223" s="91"/>
      <c r="GH223" s="91"/>
      <c r="GI223" s="91"/>
      <c r="GJ223" s="91"/>
      <c r="GK223" s="91"/>
      <c r="GL223" s="91"/>
      <c r="GM223" s="91"/>
      <c r="GN223" s="91"/>
      <c r="GO223" s="91"/>
      <c r="GP223" s="91"/>
      <c r="GQ223" s="91"/>
      <c r="GR223" s="91"/>
      <c r="GS223" s="91"/>
      <c r="GT223" s="91"/>
      <c r="GU223" s="91"/>
      <c r="GV223" s="91"/>
      <c r="GW223" s="91"/>
      <c r="GX223" s="91"/>
      <c r="GY223" s="91"/>
      <c r="GZ223" s="91"/>
      <c r="HA223" s="91"/>
      <c r="HB223" s="91"/>
      <c r="HC223" s="91"/>
      <c r="HD223" s="91"/>
      <c r="HE223" s="91"/>
      <c r="HF223" s="91"/>
      <c r="HG223" s="91"/>
      <c r="HH223" s="91"/>
      <c r="HI223" s="91"/>
      <c r="HJ223" s="91"/>
      <c r="HK223" s="91"/>
      <c r="HL223" s="91"/>
      <c r="HM223" s="91"/>
      <c r="HN223" s="91"/>
      <c r="HO223" s="91"/>
      <c r="HP223" s="91"/>
      <c r="HQ223" s="91"/>
      <c r="HR223" s="91"/>
      <c r="HS223" s="91"/>
      <c r="HT223" s="91"/>
      <c r="HU223" s="91"/>
      <c r="HV223" s="91"/>
      <c r="HW223" s="91"/>
      <c r="HX223" s="91"/>
      <c r="HY223" s="91"/>
      <c r="HZ223" s="91"/>
      <c r="IA223" s="91"/>
      <c r="IB223" s="91"/>
      <c r="IC223" s="91"/>
      <c r="ID223" s="91"/>
      <c r="IE223" s="91"/>
      <c r="IF223" s="91"/>
      <c r="IG223" s="91"/>
      <c r="IH223" s="91"/>
      <c r="II223" s="91"/>
      <c r="IJ223" s="91"/>
      <c r="IK223" s="91"/>
      <c r="IL223" s="91"/>
      <c r="IM223" s="91"/>
      <c r="IN223" s="91"/>
      <c r="IO223" s="91"/>
      <c r="IP223" s="91"/>
      <c r="IQ223" s="91"/>
      <c r="IR223" s="91"/>
      <c r="IS223" s="91"/>
      <c r="IT223" s="91"/>
      <c r="IU223" s="91"/>
      <c r="IV223" s="91"/>
      <c r="IW223" s="91"/>
      <c r="IX223" s="91"/>
      <c r="IY223" s="91"/>
      <c r="IZ223" s="91"/>
      <c r="JA223" s="91"/>
      <c r="JB223" s="91"/>
      <c r="JC223" s="91"/>
      <c r="JD223" s="91"/>
      <c r="JE223" s="91"/>
      <c r="JF223" s="91"/>
      <c r="JG223" s="91"/>
      <c r="JH223" s="91"/>
      <c r="JI223" s="91"/>
      <c r="JJ223" s="91"/>
      <c r="JK223" s="91"/>
      <c r="JL223" s="91"/>
      <c r="JM223" s="91"/>
      <c r="JN223" s="91"/>
      <c r="JO223" s="91"/>
      <c r="JP223" s="91"/>
      <c r="JQ223" s="91"/>
      <c r="JR223" s="91"/>
      <c r="JS223" s="91"/>
      <c r="JT223" s="91"/>
      <c r="JU223" s="91"/>
      <c r="JV223" s="91"/>
      <c r="JW223" s="91"/>
      <c r="JX223" s="91"/>
      <c r="JY223" s="91"/>
      <c r="JZ223" s="91"/>
      <c r="KA223" s="91"/>
      <c r="KB223" s="91"/>
      <c r="KC223" s="91"/>
      <c r="KD223" s="91"/>
      <c r="KE223" s="91"/>
      <c r="KF223" s="91"/>
      <c r="KG223" s="91"/>
      <c r="KH223" s="91"/>
      <c r="KI223" s="91"/>
      <c r="KJ223" s="91"/>
      <c r="KK223" s="91"/>
      <c r="KL223" s="91"/>
      <c r="KM223" s="91"/>
      <c r="KN223" s="91"/>
      <c r="KO223" s="91"/>
      <c r="KP223" s="91"/>
      <c r="KQ223" s="91"/>
      <c r="KR223" s="91"/>
      <c r="KS223" s="91"/>
      <c r="KT223" s="91"/>
      <c r="KU223" s="91"/>
      <c r="KV223" s="91"/>
      <c r="KW223" s="91"/>
      <c r="KX223" s="91"/>
      <c r="KY223" s="91"/>
      <c r="KZ223" s="91"/>
      <c r="LA223" s="91"/>
      <c r="LB223" s="91"/>
      <c r="LC223" s="91"/>
      <c r="LD223" s="91"/>
      <c r="LE223" s="91"/>
      <c r="LF223" s="91"/>
      <c r="LG223" s="91"/>
      <c r="LH223" s="91"/>
      <c r="LI223" s="91"/>
      <c r="LJ223" s="91"/>
      <c r="LK223" s="91"/>
      <c r="LL223" s="91"/>
      <c r="LM223" s="91"/>
      <c r="LN223" s="91"/>
      <c r="LO223" s="91"/>
      <c r="LP223" s="91"/>
      <c r="LQ223" s="91"/>
      <c r="LR223" s="91"/>
      <c r="LS223" s="91"/>
      <c r="LT223" s="91"/>
      <c r="LU223" s="91"/>
      <c r="LV223" s="91"/>
      <c r="LW223" s="91"/>
      <c r="LX223" s="91"/>
      <c r="LY223" s="91"/>
      <c r="LZ223" s="91"/>
      <c r="MA223" s="91"/>
      <c r="MB223" s="91"/>
      <c r="MC223" s="91"/>
      <c r="MD223" s="91"/>
      <c r="ME223" s="91"/>
      <c r="MF223" s="91"/>
      <c r="MG223" s="91"/>
      <c r="MH223" s="91"/>
      <c r="MI223" s="91"/>
      <c r="MJ223" s="91"/>
      <c r="MK223" s="91"/>
      <c r="ML223" s="91"/>
      <c r="MM223" s="91"/>
      <c r="MN223" s="91"/>
      <c r="MO223" s="91"/>
      <c r="MP223" s="91"/>
      <c r="MQ223" s="91"/>
      <c r="MR223" s="91"/>
      <c r="MS223" s="91"/>
      <c r="MT223" s="91"/>
      <c r="MU223" s="91"/>
      <c r="MV223" s="91"/>
      <c r="MW223" s="91"/>
      <c r="MX223" s="91"/>
      <c r="MY223" s="91"/>
      <c r="MZ223" s="91"/>
      <c r="NA223" s="91"/>
      <c r="NB223" s="91"/>
      <c r="NC223" s="91"/>
      <c r="ND223" s="91"/>
      <c r="NE223" s="91"/>
      <c r="NF223" s="91"/>
      <c r="NG223" s="91"/>
      <c r="NH223" s="91"/>
      <c r="NI223" s="91"/>
      <c r="NJ223" s="91"/>
      <c r="NK223" s="91"/>
      <c r="NL223" s="91"/>
      <c r="NM223" s="91"/>
      <c r="NN223" s="91"/>
      <c r="NO223" s="91"/>
      <c r="NP223" s="91"/>
      <c r="NQ223" s="91"/>
      <c r="NR223" s="91"/>
      <c r="NS223" s="91"/>
      <c r="NT223" s="91"/>
      <c r="NU223" s="91"/>
    </row>
    <row r="224" spans="13:385" s="7" customFormat="1" ht="12.95" customHeight="1" x14ac:dyDescent="0.2">
      <c r="M224" s="91"/>
      <c r="N224" s="91"/>
      <c r="O224" s="91"/>
      <c r="P224" s="91"/>
      <c r="Q224" s="91"/>
      <c r="R224" s="6"/>
      <c r="S224" s="171" t="s">
        <v>52</v>
      </c>
      <c r="T224" s="203">
        <f>COUNTIFS($T$123:$NU$123,"&gt;0",$T$124:$NU$124,$S$222,$T$125:$NU$125,T$222)</f>
        <v>0</v>
      </c>
      <c r="U224" s="203">
        <f t="shared" ref="U224:U227" si="2635">IF(T224=0,1,0)</f>
        <v>1</v>
      </c>
      <c r="V224" s="203">
        <f t="shared" ref="V224" si="2636">COUNTIFS($T$123:$NU$123,"&gt;0",$T$124:$NU$124,$S$222,$T$125:$NU$125,V$222)</f>
        <v>0</v>
      </c>
      <c r="W224" s="203">
        <f t="shared" si="2576"/>
        <v>1</v>
      </c>
      <c r="X224" s="203">
        <f t="shared" ref="X224" si="2637">COUNTIFS($T$123:$NU$123,"&gt;0",$T$124:$NU$124,$S$222,$T$125:$NU$125,X$222)</f>
        <v>0</v>
      </c>
      <c r="Y224" s="203">
        <f t="shared" si="2578"/>
        <v>1</v>
      </c>
      <c r="Z224" s="203">
        <f t="shared" ref="Z224" si="2638">COUNTIFS($T$123:$NU$123,"&gt;0",$T$124:$NU$124,$S$222,$T$125:$NU$125,Z$222)</f>
        <v>0</v>
      </c>
      <c r="AA224" s="203">
        <f t="shared" si="2580"/>
        <v>1</v>
      </c>
      <c r="AB224" s="203">
        <f t="shared" ref="AB224" si="2639">COUNTIFS($T$123:$NU$123,"&gt;0",$T$124:$NU$124,$S$222,$T$125:$NU$125,AB$222)</f>
        <v>0</v>
      </c>
      <c r="AC224" s="203">
        <f t="shared" si="2582"/>
        <v>1</v>
      </c>
      <c r="AD224" s="203">
        <f t="shared" ref="AD224" si="2640">COUNTIFS($T$123:$NU$123,"&gt;0",$T$124:$NU$124,$S$222,$T$125:$NU$125,AD$222)</f>
        <v>0</v>
      </c>
      <c r="AE224" s="203">
        <f t="shared" si="2584"/>
        <v>1</v>
      </c>
      <c r="AF224" s="203">
        <f t="shared" ref="AF224" si="2641">COUNTIFS($T$123:$NU$123,"&gt;0",$T$124:$NU$124,$S$222,$T$125:$NU$125,AF$222)</f>
        <v>0</v>
      </c>
      <c r="AG224" s="203">
        <f t="shared" si="2586"/>
        <v>1</v>
      </c>
      <c r="AH224" s="203">
        <f t="shared" ref="AH224" si="2642">COUNTIFS($T$123:$NU$123,"&gt;0",$T$124:$NU$124,$S$222,$T$125:$NU$125,AH$222)</f>
        <v>0</v>
      </c>
      <c r="AI224" s="203">
        <f t="shared" si="2588"/>
        <v>1</v>
      </c>
      <c r="AJ224" s="203">
        <f t="shared" ref="AJ224" si="2643">COUNTIFS($T$123:$NU$123,"&gt;0",$T$124:$NU$124,$S$222,$T$125:$NU$125,AJ$222)</f>
        <v>0</v>
      </c>
      <c r="AK224" s="203">
        <f t="shared" si="2590"/>
        <v>1</v>
      </c>
      <c r="AL224" s="203">
        <f t="shared" ref="AL224" si="2644">COUNTIFS($T$123:$NU$123,"&gt;0",$T$124:$NU$124,$S$222,$T$125:$NU$125,AL$222)</f>
        <v>0</v>
      </c>
      <c r="AM224" s="203">
        <f t="shared" si="2592"/>
        <v>1</v>
      </c>
      <c r="AN224" s="203">
        <f t="shared" ref="AN224" si="2645">COUNTIFS($T$123:$NU$123,"&gt;0",$T$124:$NU$124,$S$222,$T$125:$NU$125,AN$222)</f>
        <v>0</v>
      </c>
      <c r="AO224" s="203">
        <f t="shared" si="2594"/>
        <v>1</v>
      </c>
      <c r="AP224" s="203">
        <f t="shared" ref="AP224" si="2646">COUNTIFS($T$123:$NU$123,"&gt;0",$T$124:$NU$124,$S$222,$T$125:$NU$125,AP$222)</f>
        <v>0</v>
      </c>
      <c r="AQ224" s="203">
        <f t="shared" si="2596"/>
        <v>1</v>
      </c>
      <c r="AR224" s="203">
        <f t="shared" ref="AR224" si="2647">COUNTIFS($T$123:$NU$123,"&gt;0",$T$124:$NU$124,$S$222,$T$125:$NU$125,AR$222)</f>
        <v>0</v>
      </c>
      <c r="AS224" s="203">
        <f t="shared" si="2598"/>
        <v>1</v>
      </c>
      <c r="AT224" s="203">
        <f t="shared" ref="AT224" si="2648">COUNTIFS($T$123:$NU$123,"&gt;0",$T$124:$NU$124,$S$222,$T$125:$NU$125,AT$222)</f>
        <v>0</v>
      </c>
      <c r="AU224" s="203">
        <f t="shared" si="2600"/>
        <v>1</v>
      </c>
      <c r="AV224" s="203">
        <f t="shared" ref="AV224" si="2649">COUNTIFS($T$123:$NU$123,"&gt;0",$T$124:$NU$124,$S$222,$T$125:$NU$125,AV$222)</f>
        <v>0</v>
      </c>
      <c r="AW224" s="203">
        <f t="shared" si="2602"/>
        <v>1</v>
      </c>
      <c r="AX224" s="203">
        <f t="shared" ref="AX224" si="2650">COUNTIFS($T$123:$NU$123,"&gt;0",$T$124:$NU$124,$S$222,$T$125:$NU$125,AX$222)</f>
        <v>0</v>
      </c>
      <c r="AY224" s="203">
        <f t="shared" si="2604"/>
        <v>1</v>
      </c>
      <c r="AZ224" s="203">
        <f t="shared" ref="AZ224" si="2651">COUNTIFS($T$123:$NU$123,"&gt;0",$T$124:$NU$124,$S$222,$T$125:$NU$125,AZ$222)</f>
        <v>0</v>
      </c>
      <c r="BA224" s="203">
        <f t="shared" si="2606"/>
        <v>1</v>
      </c>
      <c r="BB224" s="203">
        <f t="shared" ref="BB224" si="2652">COUNTIFS($T$123:$NU$123,"&gt;0",$T$124:$NU$124,$S$222,$T$125:$NU$125,BB$222)</f>
        <v>0</v>
      </c>
      <c r="BC224" s="203">
        <f t="shared" si="2608"/>
        <v>1</v>
      </c>
      <c r="BD224" s="203">
        <f t="shared" ref="BD224" si="2653">COUNTIFS($T$123:$NU$123,"&gt;0",$T$124:$NU$124,$S$222,$T$125:$NU$125,BD$222)</f>
        <v>0</v>
      </c>
      <c r="BE224" s="203">
        <f t="shared" si="2610"/>
        <v>1</v>
      </c>
      <c r="BF224" s="203">
        <f t="shared" ref="BF224" si="2654">COUNTIFS($T$123:$NU$123,"&gt;0",$T$124:$NU$124,$S$222,$T$125:$NU$125,BF$222)</f>
        <v>0</v>
      </c>
      <c r="BG224" s="203">
        <f t="shared" si="2612"/>
        <v>1</v>
      </c>
      <c r="BH224" s="203">
        <f t="shared" ref="BH224" si="2655">COUNTIFS($T$123:$NU$123,"&gt;0",$T$124:$NU$124,$S$222,$T$125:$NU$125,BH$222)</f>
        <v>0</v>
      </c>
      <c r="BI224" s="203">
        <f t="shared" si="2614"/>
        <v>1</v>
      </c>
      <c r="BJ224" s="203">
        <f t="shared" ref="BJ224" si="2656">COUNTIFS($T$123:$NU$123,"&gt;0",$T$124:$NU$124,$S$222,$T$125:$NU$125,BJ$222)</f>
        <v>0</v>
      </c>
      <c r="BK224" s="203">
        <f t="shared" si="2616"/>
        <v>1</v>
      </c>
      <c r="BL224" s="203">
        <f t="shared" ref="BL224" si="2657">COUNTIFS($T$123:$NU$123,"&gt;0",$T$124:$NU$124,$S$222,$T$125:$NU$125,BL$222)</f>
        <v>0</v>
      </c>
      <c r="BM224" s="203">
        <f t="shared" si="2618"/>
        <v>1</v>
      </c>
      <c r="BN224" s="203">
        <f t="shared" ref="BN224" si="2658">COUNTIFS($T$123:$NU$123,"&gt;0",$T$124:$NU$124,$S$222,$T$125:$NU$125,BN$222)</f>
        <v>0</v>
      </c>
      <c r="BO224" s="203">
        <f t="shared" si="2620"/>
        <v>1</v>
      </c>
      <c r="BP224" s="203">
        <f t="shared" ref="BP224" si="2659">COUNTIFS($T$123:$NU$123,"&gt;0",$T$124:$NU$124,$S$222,$T$125:$NU$125,BP$222)</f>
        <v>0</v>
      </c>
      <c r="BQ224" s="203">
        <f t="shared" si="2622"/>
        <v>1</v>
      </c>
      <c r="BR224" s="203">
        <f t="shared" ref="BR224" si="2660">COUNTIFS($T$123:$NU$123,"&gt;0",$T$124:$NU$124,$S$222,$T$125:$NU$125,BR$222)</f>
        <v>0</v>
      </c>
      <c r="BS224" s="203">
        <f t="shared" si="2624"/>
        <v>1</v>
      </c>
      <c r="BT224" s="203">
        <f t="shared" ref="BT224" si="2661">COUNTIFS($T$123:$NU$123,"&gt;0",$T$124:$NU$124,$S$222,$T$125:$NU$125,BT$222)</f>
        <v>0</v>
      </c>
      <c r="BU224" s="203">
        <f t="shared" si="2626"/>
        <v>1</v>
      </c>
      <c r="BV224" s="203">
        <f t="shared" ref="BV224" si="2662">COUNTIFS($T$123:$NU$123,"&gt;0",$T$124:$NU$124,$S$222,$T$125:$NU$125,BV$222)</f>
        <v>0</v>
      </c>
      <c r="BW224" s="203">
        <f t="shared" si="2628"/>
        <v>1</v>
      </c>
      <c r="BX224" s="203">
        <f t="shared" ref="BX224" si="2663">COUNTIFS($T$123:$NU$123,"&gt;0",$T$124:$NU$124,$S$222,$T$125:$NU$125,BX$222)</f>
        <v>0</v>
      </c>
      <c r="BY224" s="203">
        <f t="shared" si="2630"/>
        <v>1</v>
      </c>
      <c r="BZ224" s="203">
        <f t="shared" ref="BZ224" si="2664">COUNTIFS($T$123:$NU$123,"&gt;0",$T$124:$NU$124,$S$222,$T$125:$NU$125,BZ$222)</f>
        <v>0</v>
      </c>
      <c r="CA224" s="203">
        <f t="shared" si="2632"/>
        <v>1</v>
      </c>
      <c r="CB224" s="203">
        <f t="shared" ref="CB224" si="2665">COUNTIFS($T$123:$NU$123,"&gt;0",$T$124:$NU$124,$S$222,$T$125:$NU$125,CB$222)</f>
        <v>0</v>
      </c>
      <c r="CC224" s="203">
        <f t="shared" si="2634"/>
        <v>1</v>
      </c>
      <c r="CD224" s="91"/>
      <c r="CE224" s="91"/>
      <c r="CF224" s="91"/>
      <c r="CG224" s="91"/>
      <c r="CH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N224" s="91"/>
      <c r="DO224" s="91"/>
      <c r="DP224" s="91"/>
      <c r="DQ224" s="91"/>
      <c r="DR224" s="91"/>
      <c r="DS224" s="91"/>
      <c r="DT224" s="91"/>
      <c r="DU224" s="91"/>
      <c r="DV224" s="91"/>
      <c r="DW224" s="91"/>
      <c r="DX224" s="91"/>
      <c r="DY224" s="91"/>
      <c r="DZ224" s="91"/>
      <c r="EA224" s="91"/>
      <c r="EB224" s="91"/>
      <c r="EC224" s="91"/>
      <c r="ED224" s="91"/>
      <c r="EE224" s="91"/>
      <c r="EF224" s="91"/>
      <c r="EG224" s="91"/>
      <c r="EH224" s="91"/>
      <c r="EI224" s="91"/>
      <c r="EJ224" s="91"/>
      <c r="EK224" s="91"/>
      <c r="EL224" s="91"/>
      <c r="EM224" s="91"/>
      <c r="EN224" s="91"/>
      <c r="EO224" s="91"/>
      <c r="EP224" s="91"/>
      <c r="EQ224" s="91"/>
      <c r="ER224" s="91"/>
      <c r="ES224" s="91"/>
      <c r="ET224" s="91"/>
      <c r="EU224" s="91"/>
      <c r="EV224" s="91"/>
      <c r="EW224" s="91"/>
      <c r="EX224" s="91"/>
      <c r="EY224" s="91"/>
      <c r="EZ224" s="91"/>
      <c r="FA224" s="91"/>
      <c r="FB224" s="91"/>
      <c r="FC224" s="91"/>
      <c r="FD224" s="91"/>
      <c r="FE224" s="91"/>
      <c r="FF224" s="91"/>
      <c r="FG224" s="91"/>
      <c r="FH224" s="91"/>
      <c r="FI224" s="91"/>
      <c r="FJ224" s="91"/>
      <c r="FK224" s="91"/>
      <c r="FL224" s="91"/>
      <c r="FM224" s="91"/>
      <c r="FN224" s="91"/>
      <c r="FO224" s="91"/>
      <c r="FP224" s="91"/>
      <c r="FQ224" s="91"/>
      <c r="FR224" s="91"/>
      <c r="FS224" s="91"/>
      <c r="FT224" s="91"/>
      <c r="FU224" s="91"/>
      <c r="FV224" s="91"/>
      <c r="FW224" s="91"/>
      <c r="FX224" s="91"/>
      <c r="FY224" s="91"/>
      <c r="FZ224" s="91"/>
      <c r="GA224" s="91"/>
      <c r="GB224" s="91"/>
      <c r="GC224" s="91"/>
      <c r="GD224" s="91"/>
      <c r="GE224" s="91"/>
      <c r="GF224" s="91"/>
      <c r="GG224" s="91"/>
      <c r="GH224" s="91"/>
      <c r="GI224" s="91"/>
      <c r="GJ224" s="91"/>
      <c r="GK224" s="91"/>
      <c r="GL224" s="91"/>
      <c r="GM224" s="91"/>
      <c r="GN224" s="91"/>
      <c r="GO224" s="91"/>
      <c r="GP224" s="91"/>
      <c r="GQ224" s="91"/>
      <c r="GR224" s="91"/>
      <c r="GS224" s="91"/>
      <c r="GT224" s="91"/>
      <c r="GU224" s="91"/>
      <c r="GV224" s="91"/>
      <c r="GW224" s="91"/>
      <c r="GX224" s="91"/>
      <c r="GY224" s="91"/>
      <c r="GZ224" s="91"/>
      <c r="HA224" s="91"/>
      <c r="HB224" s="91"/>
      <c r="HC224" s="91"/>
      <c r="HD224" s="91"/>
      <c r="HE224" s="91"/>
      <c r="HF224" s="91"/>
      <c r="HG224" s="91"/>
      <c r="HH224" s="91"/>
      <c r="HI224" s="91"/>
      <c r="HJ224" s="91"/>
      <c r="HK224" s="91"/>
      <c r="HL224" s="91"/>
      <c r="HM224" s="91"/>
      <c r="HN224" s="91"/>
      <c r="HO224" s="91"/>
      <c r="HP224" s="91"/>
      <c r="HQ224" s="91"/>
      <c r="HR224" s="91"/>
      <c r="HS224" s="91"/>
      <c r="HT224" s="91"/>
      <c r="HU224" s="91"/>
      <c r="HV224" s="91"/>
      <c r="HW224" s="91"/>
      <c r="HX224" s="91"/>
      <c r="HY224" s="91"/>
      <c r="HZ224" s="91"/>
      <c r="IA224" s="91"/>
      <c r="IB224" s="91"/>
      <c r="IC224" s="91"/>
      <c r="ID224" s="91"/>
      <c r="IE224" s="91"/>
      <c r="IF224" s="91"/>
      <c r="IG224" s="91"/>
      <c r="IH224" s="91"/>
      <c r="II224" s="91"/>
      <c r="IJ224" s="91"/>
      <c r="IK224" s="91"/>
      <c r="IL224" s="91"/>
      <c r="IM224" s="91"/>
      <c r="IN224" s="91"/>
      <c r="IO224" s="91"/>
      <c r="IP224" s="91"/>
      <c r="IQ224" s="91"/>
      <c r="IR224" s="91"/>
      <c r="IS224" s="91"/>
      <c r="IT224" s="91"/>
      <c r="IU224" s="91"/>
      <c r="IV224" s="91"/>
      <c r="IW224" s="91"/>
      <c r="IX224" s="91"/>
      <c r="IY224" s="91"/>
      <c r="IZ224" s="91"/>
      <c r="JA224" s="91"/>
      <c r="JB224" s="91"/>
      <c r="JC224" s="91"/>
      <c r="JD224" s="91"/>
      <c r="JE224" s="91"/>
      <c r="JF224" s="91"/>
      <c r="JG224" s="91"/>
      <c r="JH224" s="91"/>
      <c r="JI224" s="91"/>
      <c r="JJ224" s="91"/>
      <c r="JK224" s="91"/>
      <c r="JL224" s="91"/>
      <c r="JM224" s="91"/>
      <c r="JN224" s="91"/>
      <c r="JO224" s="91"/>
      <c r="JP224" s="91"/>
      <c r="JQ224" s="91"/>
      <c r="JR224" s="91"/>
      <c r="JS224" s="91"/>
      <c r="JT224" s="91"/>
      <c r="JU224" s="91"/>
      <c r="JV224" s="91"/>
      <c r="JW224" s="91"/>
      <c r="JX224" s="91"/>
      <c r="JY224" s="91"/>
      <c r="JZ224" s="91"/>
      <c r="KA224" s="91"/>
      <c r="KB224" s="91"/>
      <c r="KC224" s="91"/>
      <c r="KD224" s="91"/>
      <c r="KE224" s="91"/>
      <c r="KF224" s="91"/>
      <c r="KG224" s="91"/>
      <c r="KH224" s="91"/>
      <c r="KI224" s="91"/>
      <c r="KJ224" s="91"/>
      <c r="KK224" s="91"/>
      <c r="KL224" s="91"/>
      <c r="KM224" s="91"/>
      <c r="KN224" s="91"/>
      <c r="KO224" s="91"/>
      <c r="KP224" s="91"/>
      <c r="KQ224" s="91"/>
      <c r="KR224" s="91"/>
      <c r="KS224" s="91"/>
      <c r="KT224" s="91"/>
      <c r="KU224" s="91"/>
      <c r="KV224" s="91"/>
      <c r="KW224" s="91"/>
      <c r="KX224" s="91"/>
      <c r="KY224" s="91"/>
      <c r="KZ224" s="91"/>
      <c r="LA224" s="91"/>
      <c r="LB224" s="91"/>
      <c r="LC224" s="91"/>
      <c r="LD224" s="91"/>
      <c r="LE224" s="91"/>
      <c r="LF224" s="91"/>
      <c r="LG224" s="91"/>
      <c r="LH224" s="91"/>
      <c r="LI224" s="91"/>
      <c r="LJ224" s="91"/>
      <c r="LK224" s="91"/>
      <c r="LL224" s="91"/>
      <c r="LM224" s="91"/>
      <c r="LN224" s="91"/>
      <c r="LO224" s="91"/>
      <c r="LP224" s="91"/>
      <c r="LQ224" s="91"/>
      <c r="LR224" s="91"/>
      <c r="LS224" s="91"/>
      <c r="LT224" s="91"/>
      <c r="LU224" s="91"/>
      <c r="LV224" s="91"/>
      <c r="LW224" s="91"/>
      <c r="LX224" s="91"/>
      <c r="LY224" s="91"/>
      <c r="LZ224" s="91"/>
      <c r="MA224" s="91"/>
      <c r="MB224" s="91"/>
      <c r="MC224" s="91"/>
      <c r="MD224" s="91"/>
      <c r="ME224" s="91"/>
      <c r="MF224" s="91"/>
      <c r="MG224" s="91"/>
      <c r="MH224" s="91"/>
      <c r="MI224" s="91"/>
      <c r="MJ224" s="91"/>
      <c r="MK224" s="91"/>
      <c r="ML224" s="91"/>
      <c r="MM224" s="91"/>
      <c r="MN224" s="91"/>
      <c r="MO224" s="91"/>
      <c r="MP224" s="91"/>
      <c r="MQ224" s="91"/>
      <c r="MR224" s="91"/>
      <c r="MS224" s="91"/>
      <c r="MT224" s="91"/>
      <c r="MU224" s="91"/>
      <c r="MV224" s="91"/>
      <c r="MW224" s="91"/>
      <c r="MX224" s="91"/>
      <c r="MY224" s="91"/>
      <c r="MZ224" s="91"/>
      <c r="NA224" s="91"/>
      <c r="NB224" s="91"/>
      <c r="NC224" s="91"/>
      <c r="ND224" s="91"/>
      <c r="NE224" s="91"/>
      <c r="NF224" s="91"/>
      <c r="NG224" s="91"/>
      <c r="NH224" s="91"/>
      <c r="NI224" s="91"/>
      <c r="NJ224" s="91"/>
      <c r="NK224" s="91"/>
      <c r="NL224" s="91"/>
      <c r="NM224" s="91"/>
      <c r="NN224" s="91"/>
      <c r="NO224" s="91"/>
      <c r="NP224" s="91"/>
      <c r="NQ224" s="91"/>
      <c r="NR224" s="91"/>
      <c r="NS224" s="91"/>
      <c r="NT224" s="91"/>
      <c r="NU224" s="91"/>
    </row>
    <row r="225" spans="1:385" s="7" customFormat="1" ht="12.95" customHeight="1" x14ac:dyDescent="0.2">
      <c r="M225" s="91"/>
      <c r="N225" s="91"/>
      <c r="O225" s="91"/>
      <c r="P225" s="91"/>
      <c r="Q225" s="91"/>
      <c r="R225" s="6"/>
      <c r="S225" s="172" t="s">
        <v>68</v>
      </c>
      <c r="T225" s="203">
        <f>COUNTIFS($T$129:$NU$129,"&gt;0",$T$130:$NU$130,$S$222,$T$131:$NU$131,T$222)</f>
        <v>0</v>
      </c>
      <c r="U225" s="203">
        <f t="shared" si="2635"/>
        <v>1</v>
      </c>
      <c r="V225" s="203">
        <f t="shared" ref="V225" si="2666">COUNTIFS($T$129:$NU$129,"&gt;0",$T$130:$NU$130,$S$222,$T$131:$NU$131,V$222)</f>
        <v>0</v>
      </c>
      <c r="W225" s="203">
        <f t="shared" si="2576"/>
        <v>1</v>
      </c>
      <c r="X225" s="203">
        <f t="shared" ref="X225" si="2667">COUNTIFS($T$129:$NU$129,"&gt;0",$T$130:$NU$130,$S$222,$T$131:$NU$131,X$222)</f>
        <v>0</v>
      </c>
      <c r="Y225" s="203">
        <f t="shared" si="2578"/>
        <v>1</v>
      </c>
      <c r="Z225" s="203">
        <f t="shared" ref="Z225" si="2668">COUNTIFS($T$129:$NU$129,"&gt;0",$T$130:$NU$130,$S$222,$T$131:$NU$131,Z$222)</f>
        <v>0</v>
      </c>
      <c r="AA225" s="203">
        <f t="shared" si="2580"/>
        <v>1</v>
      </c>
      <c r="AB225" s="203">
        <f t="shared" ref="AB225" si="2669">COUNTIFS($T$129:$NU$129,"&gt;0",$T$130:$NU$130,$S$222,$T$131:$NU$131,AB$222)</f>
        <v>0</v>
      </c>
      <c r="AC225" s="203">
        <f t="shared" si="2582"/>
        <v>1</v>
      </c>
      <c r="AD225" s="203">
        <f t="shared" ref="AD225" si="2670">COUNTIFS($T$129:$NU$129,"&gt;0",$T$130:$NU$130,$S$222,$T$131:$NU$131,AD$222)</f>
        <v>0</v>
      </c>
      <c r="AE225" s="203">
        <f t="shared" si="2584"/>
        <v>1</v>
      </c>
      <c r="AF225" s="203">
        <f t="shared" ref="AF225" si="2671">COUNTIFS($T$129:$NU$129,"&gt;0",$T$130:$NU$130,$S$222,$T$131:$NU$131,AF$222)</f>
        <v>0</v>
      </c>
      <c r="AG225" s="203">
        <f t="shared" si="2586"/>
        <v>1</v>
      </c>
      <c r="AH225" s="203">
        <f t="shared" ref="AH225" si="2672">COUNTIFS($T$129:$NU$129,"&gt;0",$T$130:$NU$130,$S$222,$T$131:$NU$131,AH$222)</f>
        <v>0</v>
      </c>
      <c r="AI225" s="203">
        <f t="shared" si="2588"/>
        <v>1</v>
      </c>
      <c r="AJ225" s="203">
        <f t="shared" ref="AJ225" si="2673">COUNTIFS($T$129:$NU$129,"&gt;0",$T$130:$NU$130,$S$222,$T$131:$NU$131,AJ$222)</f>
        <v>0</v>
      </c>
      <c r="AK225" s="203">
        <f t="shared" si="2590"/>
        <v>1</v>
      </c>
      <c r="AL225" s="203">
        <f t="shared" ref="AL225" si="2674">COUNTIFS($T$129:$NU$129,"&gt;0",$T$130:$NU$130,$S$222,$T$131:$NU$131,AL$222)</f>
        <v>0</v>
      </c>
      <c r="AM225" s="203">
        <f t="shared" si="2592"/>
        <v>1</v>
      </c>
      <c r="AN225" s="203">
        <f t="shared" ref="AN225" si="2675">COUNTIFS($T$129:$NU$129,"&gt;0",$T$130:$NU$130,$S$222,$T$131:$NU$131,AN$222)</f>
        <v>0</v>
      </c>
      <c r="AO225" s="203">
        <f t="shared" si="2594"/>
        <v>1</v>
      </c>
      <c r="AP225" s="203">
        <f t="shared" ref="AP225" si="2676">COUNTIFS($T$129:$NU$129,"&gt;0",$T$130:$NU$130,$S$222,$T$131:$NU$131,AP$222)</f>
        <v>0</v>
      </c>
      <c r="AQ225" s="203">
        <f t="shared" si="2596"/>
        <v>1</v>
      </c>
      <c r="AR225" s="203">
        <f t="shared" ref="AR225" si="2677">COUNTIFS($T$129:$NU$129,"&gt;0",$T$130:$NU$130,$S$222,$T$131:$NU$131,AR$222)</f>
        <v>0</v>
      </c>
      <c r="AS225" s="203">
        <f t="shared" si="2598"/>
        <v>1</v>
      </c>
      <c r="AT225" s="203">
        <f t="shared" ref="AT225" si="2678">COUNTIFS($T$129:$NU$129,"&gt;0",$T$130:$NU$130,$S$222,$T$131:$NU$131,AT$222)</f>
        <v>0</v>
      </c>
      <c r="AU225" s="203">
        <f t="shared" si="2600"/>
        <v>1</v>
      </c>
      <c r="AV225" s="203">
        <f t="shared" ref="AV225" si="2679">COUNTIFS($T$129:$NU$129,"&gt;0",$T$130:$NU$130,$S$222,$T$131:$NU$131,AV$222)</f>
        <v>0</v>
      </c>
      <c r="AW225" s="203">
        <f t="shared" si="2602"/>
        <v>1</v>
      </c>
      <c r="AX225" s="203">
        <f t="shared" ref="AX225" si="2680">COUNTIFS($T$129:$NU$129,"&gt;0",$T$130:$NU$130,$S$222,$T$131:$NU$131,AX$222)</f>
        <v>0</v>
      </c>
      <c r="AY225" s="203">
        <f t="shared" si="2604"/>
        <v>1</v>
      </c>
      <c r="AZ225" s="203">
        <f t="shared" ref="AZ225" si="2681">COUNTIFS($T$129:$NU$129,"&gt;0",$T$130:$NU$130,$S$222,$T$131:$NU$131,AZ$222)</f>
        <v>0</v>
      </c>
      <c r="BA225" s="203">
        <f t="shared" si="2606"/>
        <v>1</v>
      </c>
      <c r="BB225" s="203">
        <f t="shared" ref="BB225" si="2682">COUNTIFS($T$129:$NU$129,"&gt;0",$T$130:$NU$130,$S$222,$T$131:$NU$131,BB$222)</f>
        <v>0</v>
      </c>
      <c r="BC225" s="203">
        <f t="shared" si="2608"/>
        <v>1</v>
      </c>
      <c r="BD225" s="203">
        <f t="shared" ref="BD225" si="2683">COUNTIFS($T$129:$NU$129,"&gt;0",$T$130:$NU$130,$S$222,$T$131:$NU$131,BD$222)</f>
        <v>0</v>
      </c>
      <c r="BE225" s="203">
        <f t="shared" si="2610"/>
        <v>1</v>
      </c>
      <c r="BF225" s="203">
        <f t="shared" ref="BF225" si="2684">COUNTIFS($T$129:$NU$129,"&gt;0",$T$130:$NU$130,$S$222,$T$131:$NU$131,BF$222)</f>
        <v>0</v>
      </c>
      <c r="BG225" s="203">
        <f t="shared" si="2612"/>
        <v>1</v>
      </c>
      <c r="BH225" s="203">
        <f t="shared" ref="BH225" si="2685">COUNTIFS($T$129:$NU$129,"&gt;0",$T$130:$NU$130,$S$222,$T$131:$NU$131,BH$222)</f>
        <v>0</v>
      </c>
      <c r="BI225" s="203">
        <f t="shared" si="2614"/>
        <v>1</v>
      </c>
      <c r="BJ225" s="203">
        <f t="shared" ref="BJ225" si="2686">COUNTIFS($T$129:$NU$129,"&gt;0",$T$130:$NU$130,$S$222,$T$131:$NU$131,BJ$222)</f>
        <v>0</v>
      </c>
      <c r="BK225" s="203">
        <f t="shared" si="2616"/>
        <v>1</v>
      </c>
      <c r="BL225" s="203">
        <f t="shared" ref="BL225" si="2687">COUNTIFS($T$129:$NU$129,"&gt;0",$T$130:$NU$130,$S$222,$T$131:$NU$131,BL$222)</f>
        <v>0</v>
      </c>
      <c r="BM225" s="203">
        <f t="shared" si="2618"/>
        <v>1</v>
      </c>
      <c r="BN225" s="203">
        <f t="shared" ref="BN225" si="2688">COUNTIFS($T$129:$NU$129,"&gt;0",$T$130:$NU$130,$S$222,$T$131:$NU$131,BN$222)</f>
        <v>0</v>
      </c>
      <c r="BO225" s="203">
        <f t="shared" si="2620"/>
        <v>1</v>
      </c>
      <c r="BP225" s="203">
        <f t="shared" ref="BP225" si="2689">COUNTIFS($T$129:$NU$129,"&gt;0",$T$130:$NU$130,$S$222,$T$131:$NU$131,BP$222)</f>
        <v>0</v>
      </c>
      <c r="BQ225" s="203">
        <f t="shared" si="2622"/>
        <v>1</v>
      </c>
      <c r="BR225" s="203">
        <f t="shared" ref="BR225" si="2690">COUNTIFS($T$129:$NU$129,"&gt;0",$T$130:$NU$130,$S$222,$T$131:$NU$131,BR$222)</f>
        <v>0</v>
      </c>
      <c r="BS225" s="203">
        <f t="shared" si="2624"/>
        <v>1</v>
      </c>
      <c r="BT225" s="203">
        <f t="shared" ref="BT225" si="2691">COUNTIFS($T$129:$NU$129,"&gt;0",$T$130:$NU$130,$S$222,$T$131:$NU$131,BT$222)</f>
        <v>0</v>
      </c>
      <c r="BU225" s="203">
        <f t="shared" si="2626"/>
        <v>1</v>
      </c>
      <c r="BV225" s="203">
        <f t="shared" ref="BV225" si="2692">COUNTIFS($T$129:$NU$129,"&gt;0",$T$130:$NU$130,$S$222,$T$131:$NU$131,BV$222)</f>
        <v>0</v>
      </c>
      <c r="BW225" s="203">
        <f t="shared" si="2628"/>
        <v>1</v>
      </c>
      <c r="BX225" s="203">
        <f t="shared" ref="BX225" si="2693">COUNTIFS($T$129:$NU$129,"&gt;0",$T$130:$NU$130,$S$222,$T$131:$NU$131,BX$222)</f>
        <v>0</v>
      </c>
      <c r="BY225" s="203">
        <f t="shared" si="2630"/>
        <v>1</v>
      </c>
      <c r="BZ225" s="203">
        <f t="shared" ref="BZ225" si="2694">COUNTIFS($T$129:$NU$129,"&gt;0",$T$130:$NU$130,$S$222,$T$131:$NU$131,BZ$222)</f>
        <v>0</v>
      </c>
      <c r="CA225" s="203">
        <f t="shared" si="2632"/>
        <v>1</v>
      </c>
      <c r="CB225" s="203">
        <f t="shared" ref="CB225" si="2695">COUNTIFS($T$129:$NU$129,"&gt;0",$T$130:$NU$130,$S$222,$T$131:$NU$131,CB$222)</f>
        <v>0</v>
      </c>
      <c r="CC225" s="203">
        <f t="shared" si="2634"/>
        <v>1</v>
      </c>
      <c r="CD225" s="91"/>
      <c r="CE225" s="91"/>
      <c r="CF225" s="91"/>
      <c r="CG225" s="91"/>
      <c r="CH225" s="91"/>
      <c r="CI225" s="91"/>
      <c r="CJ225" s="91"/>
      <c r="CK225" s="91"/>
      <c r="CL225" s="91"/>
      <c r="CM225" s="91"/>
      <c r="CN225" s="91"/>
      <c r="CO225" s="91"/>
      <c r="CP225" s="91"/>
      <c r="CQ225" s="91"/>
      <c r="CR225" s="91"/>
      <c r="CS225" s="91"/>
      <c r="CT225" s="91"/>
      <c r="CU225" s="91"/>
      <c r="CV225" s="91"/>
      <c r="CW225" s="91"/>
      <c r="CX225" s="91"/>
      <c r="CY225" s="91"/>
      <c r="CZ225" s="91"/>
      <c r="DA225" s="91"/>
      <c r="DB225" s="91"/>
      <c r="DC225" s="91"/>
      <c r="DD225" s="91"/>
      <c r="DE225" s="91"/>
      <c r="DF225" s="91"/>
      <c r="DG225" s="91"/>
      <c r="DH225" s="91"/>
      <c r="DI225" s="91"/>
      <c r="DJ225" s="91"/>
      <c r="DK225" s="91"/>
      <c r="DL225" s="91"/>
      <c r="DM225" s="91"/>
      <c r="DN225" s="91"/>
      <c r="DO225" s="91"/>
      <c r="DP225" s="91"/>
      <c r="DQ225" s="91"/>
      <c r="DR225" s="91"/>
      <c r="DS225" s="91"/>
      <c r="DT225" s="91"/>
      <c r="DU225" s="91"/>
      <c r="DV225" s="91"/>
      <c r="DW225" s="91"/>
      <c r="DX225" s="91"/>
      <c r="DY225" s="91"/>
      <c r="DZ225" s="91"/>
      <c r="EA225" s="91"/>
      <c r="EB225" s="91"/>
      <c r="EC225" s="91"/>
      <c r="ED225" s="91"/>
      <c r="EE225" s="91"/>
      <c r="EF225" s="91"/>
      <c r="EG225" s="91"/>
      <c r="EH225" s="91"/>
      <c r="EI225" s="91"/>
      <c r="EJ225" s="91"/>
      <c r="EK225" s="91"/>
      <c r="EL225" s="91"/>
      <c r="EM225" s="91"/>
      <c r="EN225" s="91"/>
      <c r="EO225" s="91"/>
      <c r="EP225" s="91"/>
      <c r="EQ225" s="91"/>
      <c r="ER225" s="91"/>
      <c r="ES225" s="91"/>
      <c r="ET225" s="91"/>
      <c r="EU225" s="91"/>
      <c r="EV225" s="91"/>
      <c r="EW225" s="91"/>
      <c r="EX225" s="91"/>
      <c r="EY225" s="91"/>
      <c r="EZ225" s="91"/>
      <c r="FA225" s="91"/>
      <c r="FB225" s="91"/>
      <c r="FC225" s="91"/>
      <c r="FD225" s="91"/>
      <c r="FE225" s="91"/>
      <c r="FF225" s="91"/>
      <c r="FG225" s="91"/>
      <c r="FH225" s="91"/>
      <c r="FI225" s="91"/>
      <c r="FJ225" s="91"/>
      <c r="FK225" s="91"/>
      <c r="FL225" s="91"/>
      <c r="FM225" s="91"/>
      <c r="FN225" s="91"/>
      <c r="FO225" s="91"/>
      <c r="FP225" s="91"/>
      <c r="FQ225" s="91"/>
      <c r="FR225" s="91"/>
      <c r="FS225" s="91"/>
      <c r="FT225" s="91"/>
      <c r="FU225" s="91"/>
      <c r="FV225" s="91"/>
      <c r="FW225" s="91"/>
      <c r="FX225" s="91"/>
      <c r="FY225" s="91"/>
      <c r="FZ225" s="91"/>
      <c r="GA225" s="91"/>
      <c r="GB225" s="91"/>
      <c r="GC225" s="91"/>
      <c r="GD225" s="91"/>
      <c r="GE225" s="91"/>
      <c r="GF225" s="91"/>
      <c r="GG225" s="91"/>
      <c r="GH225" s="91"/>
      <c r="GI225" s="91"/>
      <c r="GJ225" s="91"/>
      <c r="GK225" s="91"/>
      <c r="GL225" s="91"/>
      <c r="GM225" s="91"/>
      <c r="GN225" s="91"/>
      <c r="GO225" s="91"/>
      <c r="GP225" s="91"/>
      <c r="GQ225" s="91"/>
      <c r="GR225" s="91"/>
      <c r="GS225" s="91"/>
      <c r="GT225" s="91"/>
      <c r="GU225" s="91"/>
      <c r="GV225" s="91"/>
      <c r="GW225" s="91"/>
      <c r="GX225" s="91"/>
      <c r="GY225" s="91"/>
      <c r="GZ225" s="91"/>
      <c r="HA225" s="91"/>
      <c r="HB225" s="91"/>
      <c r="HC225" s="91"/>
      <c r="HD225" s="91"/>
      <c r="HE225" s="91"/>
      <c r="HF225" s="91"/>
      <c r="HG225" s="91"/>
      <c r="HH225" s="91"/>
      <c r="HI225" s="91"/>
      <c r="HJ225" s="91"/>
      <c r="HK225" s="91"/>
      <c r="HL225" s="91"/>
      <c r="HM225" s="91"/>
      <c r="HN225" s="91"/>
      <c r="HO225" s="91"/>
      <c r="HP225" s="91"/>
      <c r="HQ225" s="91"/>
      <c r="HR225" s="91"/>
      <c r="HS225" s="91"/>
      <c r="HT225" s="91"/>
      <c r="HU225" s="91"/>
      <c r="HV225" s="91"/>
      <c r="HW225" s="91"/>
      <c r="HX225" s="91"/>
      <c r="HY225" s="91"/>
      <c r="HZ225" s="91"/>
      <c r="IA225" s="91"/>
      <c r="IB225" s="91"/>
      <c r="IC225" s="91"/>
      <c r="ID225" s="91"/>
      <c r="IE225" s="91"/>
      <c r="IF225" s="91"/>
      <c r="IG225" s="91"/>
      <c r="IH225" s="91"/>
      <c r="II225" s="91"/>
      <c r="IJ225" s="91"/>
      <c r="IK225" s="91"/>
      <c r="IL225" s="91"/>
      <c r="IM225" s="91"/>
      <c r="IN225" s="91"/>
      <c r="IO225" s="91"/>
      <c r="IP225" s="91"/>
      <c r="IQ225" s="91"/>
      <c r="IR225" s="91"/>
      <c r="IS225" s="91"/>
      <c r="IT225" s="91"/>
      <c r="IU225" s="91"/>
      <c r="IV225" s="91"/>
      <c r="IW225" s="91"/>
      <c r="IX225" s="91"/>
      <c r="IY225" s="91"/>
      <c r="IZ225" s="91"/>
      <c r="JA225" s="91"/>
      <c r="JB225" s="91"/>
      <c r="JC225" s="91"/>
      <c r="JD225" s="91"/>
      <c r="JE225" s="91"/>
      <c r="JF225" s="91"/>
      <c r="JG225" s="91"/>
      <c r="JH225" s="91"/>
      <c r="JI225" s="91"/>
      <c r="JJ225" s="91"/>
      <c r="JK225" s="91"/>
      <c r="JL225" s="91"/>
      <c r="JM225" s="91"/>
      <c r="JN225" s="91"/>
      <c r="JO225" s="91"/>
      <c r="JP225" s="91"/>
      <c r="JQ225" s="91"/>
      <c r="JR225" s="91"/>
      <c r="JS225" s="91"/>
      <c r="JT225" s="91"/>
      <c r="JU225" s="91"/>
      <c r="JV225" s="91"/>
      <c r="JW225" s="91"/>
      <c r="JX225" s="91"/>
      <c r="JY225" s="91"/>
      <c r="JZ225" s="91"/>
      <c r="KA225" s="91"/>
      <c r="KB225" s="91"/>
      <c r="KC225" s="91"/>
      <c r="KD225" s="91"/>
      <c r="KE225" s="91"/>
      <c r="KF225" s="91"/>
      <c r="KG225" s="91"/>
      <c r="KH225" s="91"/>
      <c r="KI225" s="91"/>
      <c r="KJ225" s="91"/>
      <c r="KK225" s="91"/>
      <c r="KL225" s="91"/>
      <c r="KM225" s="91"/>
      <c r="KN225" s="91"/>
      <c r="KO225" s="91"/>
      <c r="KP225" s="91"/>
      <c r="KQ225" s="91"/>
      <c r="KR225" s="91"/>
      <c r="KS225" s="91"/>
      <c r="KT225" s="91"/>
      <c r="KU225" s="91"/>
      <c r="KV225" s="91"/>
      <c r="KW225" s="91"/>
      <c r="KX225" s="91"/>
      <c r="KY225" s="91"/>
      <c r="KZ225" s="91"/>
      <c r="LA225" s="91"/>
      <c r="LB225" s="91"/>
      <c r="LC225" s="91"/>
      <c r="LD225" s="91"/>
      <c r="LE225" s="91"/>
      <c r="LF225" s="91"/>
      <c r="LG225" s="91"/>
      <c r="LH225" s="91"/>
      <c r="LI225" s="91"/>
      <c r="LJ225" s="91"/>
      <c r="LK225" s="91"/>
      <c r="LL225" s="91"/>
      <c r="LM225" s="91"/>
      <c r="LN225" s="91"/>
      <c r="LO225" s="91"/>
      <c r="LP225" s="91"/>
      <c r="LQ225" s="91"/>
      <c r="LR225" s="91"/>
      <c r="LS225" s="91"/>
      <c r="LT225" s="91"/>
      <c r="LU225" s="91"/>
      <c r="LV225" s="91"/>
      <c r="LW225" s="91"/>
      <c r="LX225" s="91"/>
      <c r="LY225" s="91"/>
      <c r="LZ225" s="91"/>
      <c r="MA225" s="91"/>
      <c r="MB225" s="91"/>
      <c r="MC225" s="91"/>
      <c r="MD225" s="91"/>
      <c r="ME225" s="91"/>
      <c r="MF225" s="91"/>
      <c r="MG225" s="91"/>
      <c r="MH225" s="91"/>
      <c r="MI225" s="91"/>
      <c r="MJ225" s="91"/>
      <c r="MK225" s="91"/>
      <c r="ML225" s="91"/>
      <c r="MM225" s="91"/>
      <c r="MN225" s="91"/>
      <c r="MO225" s="91"/>
      <c r="MP225" s="91"/>
      <c r="MQ225" s="91"/>
      <c r="MR225" s="91"/>
      <c r="MS225" s="91"/>
      <c r="MT225" s="91"/>
      <c r="MU225" s="91"/>
      <c r="MV225" s="91"/>
      <c r="MW225" s="91"/>
      <c r="MX225" s="91"/>
      <c r="MY225" s="91"/>
      <c r="MZ225" s="91"/>
      <c r="NA225" s="91"/>
      <c r="NB225" s="91"/>
      <c r="NC225" s="91"/>
      <c r="ND225" s="91"/>
      <c r="NE225" s="91"/>
      <c r="NF225" s="91"/>
      <c r="NG225" s="91"/>
      <c r="NH225" s="91"/>
      <c r="NI225" s="91"/>
      <c r="NJ225" s="91"/>
      <c r="NK225" s="91"/>
      <c r="NL225" s="91"/>
      <c r="NM225" s="91"/>
      <c r="NN225" s="91"/>
      <c r="NO225" s="91"/>
      <c r="NP225" s="91"/>
      <c r="NQ225" s="91"/>
      <c r="NR225" s="91"/>
      <c r="NS225" s="91"/>
      <c r="NT225" s="91"/>
      <c r="NU225" s="91"/>
    </row>
    <row r="226" spans="1:385" s="7" customFormat="1" ht="12.95" customHeight="1" x14ac:dyDescent="0.2">
      <c r="M226" s="91"/>
      <c r="N226" s="91"/>
      <c r="O226" s="91"/>
      <c r="P226" s="91"/>
      <c r="Q226" s="91"/>
      <c r="R226" s="6"/>
      <c r="S226" s="172" t="s">
        <v>69</v>
      </c>
      <c r="T226" s="203">
        <f>COUNTIFS($T$135:$NU$135,"&gt;0",$T$136:$NU$136,$S$222,$T$137:$NU$137,T$222)</f>
        <v>0</v>
      </c>
      <c r="U226" s="203">
        <f t="shared" si="2635"/>
        <v>1</v>
      </c>
      <c r="V226" s="203">
        <f t="shared" ref="V226" si="2696">COUNTIFS($T$135:$NU$135,"&gt;0",$T$136:$NU$136,$S$222,$T$137:$NU$137,V$222)</f>
        <v>0</v>
      </c>
      <c r="W226" s="203">
        <f t="shared" si="2576"/>
        <v>1</v>
      </c>
      <c r="X226" s="203">
        <f t="shared" ref="X226" si="2697">COUNTIFS($T$135:$NU$135,"&gt;0",$T$136:$NU$136,$S$222,$T$137:$NU$137,X$222)</f>
        <v>0</v>
      </c>
      <c r="Y226" s="203">
        <f t="shared" si="2578"/>
        <v>1</v>
      </c>
      <c r="Z226" s="203">
        <f t="shared" ref="Z226" si="2698">COUNTIFS($T$135:$NU$135,"&gt;0",$T$136:$NU$136,$S$222,$T$137:$NU$137,Z$222)</f>
        <v>0</v>
      </c>
      <c r="AA226" s="203">
        <f t="shared" si="2580"/>
        <v>1</v>
      </c>
      <c r="AB226" s="203">
        <f t="shared" ref="AB226" si="2699">COUNTIFS($T$135:$NU$135,"&gt;0",$T$136:$NU$136,$S$222,$T$137:$NU$137,AB$222)</f>
        <v>0</v>
      </c>
      <c r="AC226" s="203">
        <f t="shared" si="2582"/>
        <v>1</v>
      </c>
      <c r="AD226" s="203">
        <f t="shared" ref="AD226" si="2700">COUNTIFS($T$135:$NU$135,"&gt;0",$T$136:$NU$136,$S$222,$T$137:$NU$137,AD$222)</f>
        <v>0</v>
      </c>
      <c r="AE226" s="203">
        <f t="shared" si="2584"/>
        <v>1</v>
      </c>
      <c r="AF226" s="203">
        <f t="shared" ref="AF226" si="2701">COUNTIFS($T$135:$NU$135,"&gt;0",$T$136:$NU$136,$S$222,$T$137:$NU$137,AF$222)</f>
        <v>0</v>
      </c>
      <c r="AG226" s="203">
        <f t="shared" si="2586"/>
        <v>1</v>
      </c>
      <c r="AH226" s="203">
        <f t="shared" ref="AH226" si="2702">COUNTIFS($T$135:$NU$135,"&gt;0",$T$136:$NU$136,$S$222,$T$137:$NU$137,AH$222)</f>
        <v>0</v>
      </c>
      <c r="AI226" s="203">
        <f t="shared" si="2588"/>
        <v>1</v>
      </c>
      <c r="AJ226" s="203">
        <f t="shared" ref="AJ226" si="2703">COUNTIFS($T$135:$NU$135,"&gt;0",$T$136:$NU$136,$S$222,$T$137:$NU$137,AJ$222)</f>
        <v>0</v>
      </c>
      <c r="AK226" s="203">
        <f t="shared" si="2590"/>
        <v>1</v>
      </c>
      <c r="AL226" s="203">
        <f t="shared" ref="AL226" si="2704">COUNTIFS($T$135:$NU$135,"&gt;0",$T$136:$NU$136,$S$222,$T$137:$NU$137,AL$222)</f>
        <v>0</v>
      </c>
      <c r="AM226" s="203">
        <f t="shared" si="2592"/>
        <v>1</v>
      </c>
      <c r="AN226" s="203">
        <f t="shared" ref="AN226" si="2705">COUNTIFS($T$135:$NU$135,"&gt;0",$T$136:$NU$136,$S$222,$T$137:$NU$137,AN$222)</f>
        <v>0</v>
      </c>
      <c r="AO226" s="203">
        <f t="shared" si="2594"/>
        <v>1</v>
      </c>
      <c r="AP226" s="203">
        <f t="shared" ref="AP226" si="2706">COUNTIFS($T$135:$NU$135,"&gt;0",$T$136:$NU$136,$S$222,$T$137:$NU$137,AP$222)</f>
        <v>0</v>
      </c>
      <c r="AQ226" s="203">
        <f t="shared" si="2596"/>
        <v>1</v>
      </c>
      <c r="AR226" s="203">
        <f t="shared" ref="AR226" si="2707">COUNTIFS($T$135:$NU$135,"&gt;0",$T$136:$NU$136,$S$222,$T$137:$NU$137,AR$222)</f>
        <v>0</v>
      </c>
      <c r="AS226" s="203">
        <f t="shared" si="2598"/>
        <v>1</v>
      </c>
      <c r="AT226" s="203">
        <f t="shared" ref="AT226" si="2708">COUNTIFS($T$135:$NU$135,"&gt;0",$T$136:$NU$136,$S$222,$T$137:$NU$137,AT$222)</f>
        <v>0</v>
      </c>
      <c r="AU226" s="203">
        <f t="shared" si="2600"/>
        <v>1</v>
      </c>
      <c r="AV226" s="203">
        <f t="shared" ref="AV226" si="2709">COUNTIFS($T$135:$NU$135,"&gt;0",$T$136:$NU$136,$S$222,$T$137:$NU$137,AV$222)</f>
        <v>0</v>
      </c>
      <c r="AW226" s="203">
        <f t="shared" si="2602"/>
        <v>1</v>
      </c>
      <c r="AX226" s="203">
        <f t="shared" ref="AX226" si="2710">COUNTIFS($T$135:$NU$135,"&gt;0",$T$136:$NU$136,$S$222,$T$137:$NU$137,AX$222)</f>
        <v>0</v>
      </c>
      <c r="AY226" s="203">
        <f t="shared" si="2604"/>
        <v>1</v>
      </c>
      <c r="AZ226" s="203">
        <f t="shared" ref="AZ226" si="2711">COUNTIFS($T$135:$NU$135,"&gt;0",$T$136:$NU$136,$S$222,$T$137:$NU$137,AZ$222)</f>
        <v>0</v>
      </c>
      <c r="BA226" s="203">
        <f t="shared" si="2606"/>
        <v>1</v>
      </c>
      <c r="BB226" s="203">
        <f t="shared" ref="BB226" si="2712">COUNTIFS($T$135:$NU$135,"&gt;0",$T$136:$NU$136,$S$222,$T$137:$NU$137,BB$222)</f>
        <v>0</v>
      </c>
      <c r="BC226" s="203">
        <f t="shared" si="2608"/>
        <v>1</v>
      </c>
      <c r="BD226" s="203">
        <f t="shared" ref="BD226" si="2713">COUNTIFS($T$135:$NU$135,"&gt;0",$T$136:$NU$136,$S$222,$T$137:$NU$137,BD$222)</f>
        <v>0</v>
      </c>
      <c r="BE226" s="203">
        <f t="shared" si="2610"/>
        <v>1</v>
      </c>
      <c r="BF226" s="203">
        <f t="shared" ref="BF226" si="2714">COUNTIFS($T$135:$NU$135,"&gt;0",$T$136:$NU$136,$S$222,$T$137:$NU$137,BF$222)</f>
        <v>0</v>
      </c>
      <c r="BG226" s="203">
        <f t="shared" si="2612"/>
        <v>1</v>
      </c>
      <c r="BH226" s="203">
        <f t="shared" ref="BH226" si="2715">COUNTIFS($T$135:$NU$135,"&gt;0",$T$136:$NU$136,$S$222,$T$137:$NU$137,BH$222)</f>
        <v>0</v>
      </c>
      <c r="BI226" s="203">
        <f t="shared" si="2614"/>
        <v>1</v>
      </c>
      <c r="BJ226" s="203">
        <f t="shared" ref="BJ226" si="2716">COUNTIFS($T$135:$NU$135,"&gt;0",$T$136:$NU$136,$S$222,$T$137:$NU$137,BJ$222)</f>
        <v>0</v>
      </c>
      <c r="BK226" s="203">
        <f t="shared" si="2616"/>
        <v>1</v>
      </c>
      <c r="BL226" s="203">
        <f t="shared" ref="BL226" si="2717">COUNTIFS($T$135:$NU$135,"&gt;0",$T$136:$NU$136,$S$222,$T$137:$NU$137,BL$222)</f>
        <v>0</v>
      </c>
      <c r="BM226" s="203">
        <f t="shared" si="2618"/>
        <v>1</v>
      </c>
      <c r="BN226" s="203">
        <f t="shared" ref="BN226" si="2718">COUNTIFS($T$135:$NU$135,"&gt;0",$T$136:$NU$136,$S$222,$T$137:$NU$137,BN$222)</f>
        <v>0</v>
      </c>
      <c r="BO226" s="203">
        <f t="shared" si="2620"/>
        <v>1</v>
      </c>
      <c r="BP226" s="203">
        <f t="shared" ref="BP226" si="2719">COUNTIFS($T$135:$NU$135,"&gt;0",$T$136:$NU$136,$S$222,$T$137:$NU$137,BP$222)</f>
        <v>0</v>
      </c>
      <c r="BQ226" s="203">
        <f t="shared" si="2622"/>
        <v>1</v>
      </c>
      <c r="BR226" s="203">
        <f t="shared" ref="BR226" si="2720">COUNTIFS($T$135:$NU$135,"&gt;0",$T$136:$NU$136,$S$222,$T$137:$NU$137,BR$222)</f>
        <v>0</v>
      </c>
      <c r="BS226" s="203">
        <f t="shared" si="2624"/>
        <v>1</v>
      </c>
      <c r="BT226" s="203">
        <f t="shared" ref="BT226" si="2721">COUNTIFS($T$135:$NU$135,"&gt;0",$T$136:$NU$136,$S$222,$T$137:$NU$137,BT$222)</f>
        <v>0</v>
      </c>
      <c r="BU226" s="203">
        <f t="shared" si="2626"/>
        <v>1</v>
      </c>
      <c r="BV226" s="203">
        <f t="shared" ref="BV226" si="2722">COUNTIFS($T$135:$NU$135,"&gt;0",$T$136:$NU$136,$S$222,$T$137:$NU$137,BV$222)</f>
        <v>0</v>
      </c>
      <c r="BW226" s="203">
        <f t="shared" si="2628"/>
        <v>1</v>
      </c>
      <c r="BX226" s="203">
        <f t="shared" ref="BX226" si="2723">COUNTIFS($T$135:$NU$135,"&gt;0",$T$136:$NU$136,$S$222,$T$137:$NU$137,BX$222)</f>
        <v>0</v>
      </c>
      <c r="BY226" s="203">
        <f t="shared" si="2630"/>
        <v>1</v>
      </c>
      <c r="BZ226" s="203">
        <f t="shared" ref="BZ226" si="2724">COUNTIFS($T$135:$NU$135,"&gt;0",$T$136:$NU$136,$S$222,$T$137:$NU$137,BZ$222)</f>
        <v>0</v>
      </c>
      <c r="CA226" s="203">
        <f t="shared" si="2632"/>
        <v>1</v>
      </c>
      <c r="CB226" s="203">
        <f t="shared" ref="CB226" si="2725">COUNTIFS($T$135:$NU$135,"&gt;0",$T$136:$NU$136,$S$222,$T$137:$NU$137,CB$222)</f>
        <v>0</v>
      </c>
      <c r="CC226" s="203">
        <f t="shared" si="2634"/>
        <v>1</v>
      </c>
      <c r="CD226" s="91"/>
      <c r="CE226" s="91"/>
      <c r="CF226" s="91"/>
      <c r="CG226" s="91"/>
      <c r="CH226" s="91"/>
      <c r="CI226" s="91"/>
      <c r="CJ226" s="91"/>
      <c r="CK226" s="91"/>
      <c r="CL226" s="91"/>
      <c r="CM226" s="91"/>
      <c r="CN226" s="91"/>
      <c r="CO226" s="91"/>
      <c r="CP226" s="91"/>
      <c r="CQ226" s="91"/>
      <c r="CR226" s="91"/>
      <c r="CS226" s="91"/>
      <c r="CT226" s="91"/>
      <c r="CU226" s="91"/>
      <c r="CV226" s="91"/>
      <c r="CW226" s="91"/>
      <c r="CX226" s="91"/>
      <c r="CY226" s="91"/>
      <c r="CZ226" s="91"/>
      <c r="DA226" s="91"/>
      <c r="DB226" s="91"/>
      <c r="DC226" s="91"/>
      <c r="DD226" s="91"/>
      <c r="DE226" s="91"/>
      <c r="DF226" s="91"/>
      <c r="DG226" s="91"/>
      <c r="DH226" s="91"/>
      <c r="DI226" s="91"/>
      <c r="DJ226" s="91"/>
      <c r="DK226" s="91"/>
      <c r="DL226" s="91"/>
      <c r="DM226" s="91"/>
      <c r="DN226" s="91"/>
      <c r="DO226" s="91"/>
      <c r="DP226" s="91"/>
      <c r="DQ226" s="91"/>
      <c r="DR226" s="91"/>
      <c r="DS226" s="91"/>
      <c r="DT226" s="91"/>
      <c r="DU226" s="91"/>
      <c r="DV226" s="91"/>
      <c r="DW226" s="91"/>
      <c r="DX226" s="91"/>
      <c r="DY226" s="91"/>
      <c r="DZ226" s="91"/>
      <c r="EA226" s="91"/>
      <c r="EB226" s="91"/>
      <c r="EC226" s="91"/>
      <c r="ED226" s="91"/>
      <c r="EE226" s="91"/>
      <c r="EF226" s="91"/>
      <c r="EG226" s="91"/>
      <c r="EH226" s="91"/>
      <c r="EI226" s="91"/>
      <c r="EJ226" s="91"/>
      <c r="EK226" s="91"/>
      <c r="EL226" s="91"/>
      <c r="EM226" s="91"/>
      <c r="EN226" s="91"/>
      <c r="EO226" s="91"/>
      <c r="EP226" s="91"/>
      <c r="EQ226" s="91"/>
      <c r="ER226" s="91"/>
      <c r="ES226" s="91"/>
      <c r="ET226" s="91"/>
      <c r="EU226" s="91"/>
      <c r="EV226" s="91"/>
      <c r="EW226" s="91"/>
      <c r="EX226" s="91"/>
      <c r="EY226" s="91"/>
      <c r="EZ226" s="91"/>
      <c r="FA226" s="91"/>
      <c r="FB226" s="91"/>
      <c r="FC226" s="91"/>
      <c r="FD226" s="91"/>
      <c r="FE226" s="91"/>
      <c r="FF226" s="91"/>
      <c r="FG226" s="91"/>
      <c r="FH226" s="91"/>
      <c r="FI226" s="91"/>
      <c r="FJ226" s="91"/>
      <c r="FK226" s="91"/>
      <c r="FL226" s="91"/>
      <c r="FM226" s="91"/>
      <c r="FN226" s="91"/>
      <c r="FO226" s="91"/>
      <c r="FP226" s="91"/>
      <c r="FQ226" s="91"/>
      <c r="FR226" s="91"/>
      <c r="FS226" s="91"/>
      <c r="FT226" s="91"/>
      <c r="FU226" s="91"/>
      <c r="FV226" s="91"/>
      <c r="FW226" s="91"/>
      <c r="FX226" s="91"/>
      <c r="FY226" s="91"/>
      <c r="FZ226" s="91"/>
      <c r="GA226" s="91"/>
      <c r="GB226" s="91"/>
      <c r="GC226" s="91"/>
      <c r="GD226" s="91"/>
      <c r="GE226" s="91"/>
      <c r="GF226" s="91"/>
      <c r="GG226" s="91"/>
      <c r="GH226" s="91"/>
      <c r="GI226" s="91"/>
      <c r="GJ226" s="91"/>
      <c r="GK226" s="91"/>
      <c r="GL226" s="91"/>
      <c r="GM226" s="91"/>
      <c r="GN226" s="91"/>
      <c r="GO226" s="91"/>
      <c r="GP226" s="91"/>
      <c r="GQ226" s="91"/>
      <c r="GR226" s="91"/>
      <c r="GS226" s="91"/>
      <c r="GT226" s="91"/>
      <c r="GU226" s="91"/>
      <c r="GV226" s="91"/>
      <c r="GW226" s="91"/>
      <c r="GX226" s="91"/>
      <c r="GY226" s="91"/>
      <c r="GZ226" s="91"/>
      <c r="HA226" s="91"/>
      <c r="HB226" s="91"/>
      <c r="HC226" s="91"/>
      <c r="HD226" s="91"/>
      <c r="HE226" s="91"/>
      <c r="HF226" s="91"/>
      <c r="HG226" s="91"/>
      <c r="HH226" s="91"/>
      <c r="HI226" s="91"/>
      <c r="HJ226" s="91"/>
      <c r="HK226" s="91"/>
      <c r="HL226" s="91"/>
      <c r="HM226" s="91"/>
      <c r="HN226" s="91"/>
      <c r="HO226" s="91"/>
      <c r="HP226" s="91"/>
      <c r="HQ226" s="91"/>
      <c r="HR226" s="91"/>
      <c r="HS226" s="91"/>
      <c r="HT226" s="91"/>
      <c r="HU226" s="91"/>
      <c r="HV226" s="91"/>
      <c r="HW226" s="91"/>
      <c r="HX226" s="91"/>
      <c r="HY226" s="91"/>
      <c r="HZ226" s="91"/>
      <c r="IA226" s="91"/>
      <c r="IB226" s="91"/>
      <c r="IC226" s="91"/>
      <c r="ID226" s="91"/>
      <c r="IE226" s="91"/>
      <c r="IF226" s="91"/>
      <c r="IG226" s="91"/>
      <c r="IH226" s="91"/>
      <c r="II226" s="91"/>
      <c r="IJ226" s="91"/>
      <c r="IK226" s="91"/>
      <c r="IL226" s="91"/>
      <c r="IM226" s="91"/>
      <c r="IN226" s="91"/>
      <c r="IO226" s="91"/>
      <c r="IP226" s="91"/>
      <c r="IQ226" s="91"/>
      <c r="IR226" s="91"/>
      <c r="IS226" s="91"/>
      <c r="IT226" s="91"/>
      <c r="IU226" s="91"/>
      <c r="IV226" s="91"/>
      <c r="IW226" s="91"/>
      <c r="IX226" s="91"/>
      <c r="IY226" s="91"/>
      <c r="IZ226" s="91"/>
      <c r="JA226" s="91"/>
      <c r="JB226" s="91"/>
      <c r="JC226" s="91"/>
      <c r="JD226" s="91"/>
      <c r="JE226" s="91"/>
      <c r="JF226" s="91"/>
      <c r="JG226" s="91"/>
      <c r="JH226" s="91"/>
      <c r="JI226" s="91"/>
      <c r="JJ226" s="91"/>
      <c r="JK226" s="91"/>
      <c r="JL226" s="91"/>
      <c r="JM226" s="91"/>
      <c r="JN226" s="91"/>
      <c r="JO226" s="91"/>
      <c r="JP226" s="91"/>
      <c r="JQ226" s="91"/>
      <c r="JR226" s="91"/>
      <c r="JS226" s="91"/>
      <c r="JT226" s="91"/>
      <c r="JU226" s="91"/>
      <c r="JV226" s="91"/>
      <c r="JW226" s="91"/>
      <c r="JX226" s="91"/>
      <c r="JY226" s="91"/>
      <c r="JZ226" s="91"/>
      <c r="KA226" s="91"/>
      <c r="KB226" s="91"/>
      <c r="KC226" s="91"/>
      <c r="KD226" s="91"/>
      <c r="KE226" s="91"/>
      <c r="KF226" s="91"/>
      <c r="KG226" s="91"/>
      <c r="KH226" s="91"/>
      <c r="KI226" s="91"/>
      <c r="KJ226" s="91"/>
      <c r="KK226" s="91"/>
      <c r="KL226" s="91"/>
      <c r="KM226" s="91"/>
      <c r="KN226" s="91"/>
      <c r="KO226" s="91"/>
      <c r="KP226" s="91"/>
      <c r="KQ226" s="91"/>
      <c r="KR226" s="91"/>
      <c r="KS226" s="91"/>
      <c r="KT226" s="91"/>
      <c r="KU226" s="91"/>
      <c r="KV226" s="91"/>
      <c r="KW226" s="91"/>
      <c r="KX226" s="91"/>
      <c r="KY226" s="91"/>
      <c r="KZ226" s="91"/>
      <c r="LA226" s="91"/>
      <c r="LB226" s="91"/>
      <c r="LC226" s="91"/>
      <c r="LD226" s="91"/>
      <c r="LE226" s="91"/>
      <c r="LF226" s="91"/>
      <c r="LG226" s="91"/>
      <c r="LH226" s="91"/>
      <c r="LI226" s="91"/>
      <c r="LJ226" s="91"/>
      <c r="LK226" s="91"/>
      <c r="LL226" s="91"/>
      <c r="LM226" s="91"/>
      <c r="LN226" s="91"/>
      <c r="LO226" s="91"/>
      <c r="LP226" s="91"/>
      <c r="LQ226" s="91"/>
      <c r="LR226" s="91"/>
      <c r="LS226" s="91"/>
      <c r="LT226" s="91"/>
      <c r="LU226" s="91"/>
      <c r="LV226" s="91"/>
      <c r="LW226" s="91"/>
      <c r="LX226" s="91"/>
      <c r="LY226" s="91"/>
      <c r="LZ226" s="91"/>
      <c r="MA226" s="91"/>
      <c r="MB226" s="91"/>
      <c r="MC226" s="91"/>
      <c r="MD226" s="91"/>
      <c r="ME226" s="91"/>
      <c r="MF226" s="91"/>
      <c r="MG226" s="91"/>
      <c r="MH226" s="91"/>
      <c r="MI226" s="91"/>
      <c r="MJ226" s="91"/>
      <c r="MK226" s="91"/>
      <c r="ML226" s="91"/>
      <c r="MM226" s="91"/>
      <c r="MN226" s="91"/>
      <c r="MO226" s="91"/>
      <c r="MP226" s="91"/>
      <c r="MQ226" s="91"/>
      <c r="MR226" s="91"/>
      <c r="MS226" s="91"/>
      <c r="MT226" s="91"/>
      <c r="MU226" s="91"/>
      <c r="MV226" s="91"/>
      <c r="MW226" s="91"/>
      <c r="MX226" s="91"/>
      <c r="MY226" s="91"/>
      <c r="MZ226" s="91"/>
      <c r="NA226" s="91"/>
      <c r="NB226" s="91"/>
      <c r="NC226" s="91"/>
      <c r="ND226" s="91"/>
      <c r="NE226" s="91"/>
      <c r="NF226" s="91"/>
      <c r="NG226" s="91"/>
      <c r="NH226" s="91"/>
      <c r="NI226" s="91"/>
      <c r="NJ226" s="91"/>
      <c r="NK226" s="91"/>
      <c r="NL226" s="91"/>
      <c r="NM226" s="91"/>
      <c r="NN226" s="91"/>
      <c r="NO226" s="91"/>
      <c r="NP226" s="91"/>
      <c r="NQ226" s="91"/>
      <c r="NR226" s="91"/>
      <c r="NS226" s="91"/>
      <c r="NT226" s="91"/>
      <c r="NU226" s="91"/>
    </row>
    <row r="227" spans="1:385" s="7" customFormat="1" ht="12.95" customHeight="1" x14ac:dyDescent="0.2">
      <c r="M227" s="91"/>
      <c r="N227" s="91"/>
      <c r="O227" s="91"/>
      <c r="P227" s="91"/>
      <c r="Q227" s="91"/>
      <c r="R227" s="6"/>
      <c r="S227" s="172" t="s">
        <v>70</v>
      </c>
      <c r="T227" s="203">
        <f>COUNTIFS($T$141:$NU$141,"&gt;0",$T$142:$NU$142,$S$222,$T$143:$NU$143,T$222)</f>
        <v>0</v>
      </c>
      <c r="U227" s="203">
        <f t="shared" si="2635"/>
        <v>1</v>
      </c>
      <c r="V227" s="203">
        <f t="shared" ref="V227" si="2726">COUNTIFS($T$141:$NU$141,"&gt;0",$T$142:$NU$142,$S$222,$T$143:$NU$143,V$222)</f>
        <v>0</v>
      </c>
      <c r="W227" s="203">
        <f t="shared" si="2576"/>
        <v>1</v>
      </c>
      <c r="X227" s="203">
        <f t="shared" ref="X227" si="2727">COUNTIFS($T$141:$NU$141,"&gt;0",$T$142:$NU$142,$S$222,$T$143:$NU$143,X$222)</f>
        <v>0</v>
      </c>
      <c r="Y227" s="203">
        <f t="shared" si="2578"/>
        <v>1</v>
      </c>
      <c r="Z227" s="203">
        <f t="shared" ref="Z227" si="2728">COUNTIFS($T$141:$NU$141,"&gt;0",$T$142:$NU$142,$S$222,$T$143:$NU$143,Z$222)</f>
        <v>0</v>
      </c>
      <c r="AA227" s="203">
        <f t="shared" si="2580"/>
        <v>1</v>
      </c>
      <c r="AB227" s="203">
        <f t="shared" ref="AB227" si="2729">COUNTIFS($T$141:$NU$141,"&gt;0",$T$142:$NU$142,$S$222,$T$143:$NU$143,AB$222)</f>
        <v>0</v>
      </c>
      <c r="AC227" s="203">
        <f t="shared" si="2582"/>
        <v>1</v>
      </c>
      <c r="AD227" s="203">
        <f t="shared" ref="AD227" si="2730">COUNTIFS($T$141:$NU$141,"&gt;0",$T$142:$NU$142,$S$222,$T$143:$NU$143,AD$222)</f>
        <v>0</v>
      </c>
      <c r="AE227" s="203">
        <f t="shared" si="2584"/>
        <v>1</v>
      </c>
      <c r="AF227" s="203">
        <f t="shared" ref="AF227" si="2731">COUNTIFS($T$141:$NU$141,"&gt;0",$T$142:$NU$142,$S$222,$T$143:$NU$143,AF$222)</f>
        <v>0</v>
      </c>
      <c r="AG227" s="203">
        <f t="shared" si="2586"/>
        <v>1</v>
      </c>
      <c r="AH227" s="203">
        <f t="shared" ref="AH227" si="2732">COUNTIFS($T$141:$NU$141,"&gt;0",$T$142:$NU$142,$S$222,$T$143:$NU$143,AH$222)</f>
        <v>0</v>
      </c>
      <c r="AI227" s="203">
        <f t="shared" si="2588"/>
        <v>1</v>
      </c>
      <c r="AJ227" s="203">
        <f t="shared" ref="AJ227" si="2733">COUNTIFS($T$141:$NU$141,"&gt;0",$T$142:$NU$142,$S$222,$T$143:$NU$143,AJ$222)</f>
        <v>0</v>
      </c>
      <c r="AK227" s="203">
        <f t="shared" si="2590"/>
        <v>1</v>
      </c>
      <c r="AL227" s="203">
        <f t="shared" ref="AL227" si="2734">COUNTIFS($T$141:$NU$141,"&gt;0",$T$142:$NU$142,$S$222,$T$143:$NU$143,AL$222)</f>
        <v>0</v>
      </c>
      <c r="AM227" s="203">
        <f t="shared" si="2592"/>
        <v>1</v>
      </c>
      <c r="AN227" s="203">
        <f t="shared" ref="AN227" si="2735">COUNTIFS($T$141:$NU$141,"&gt;0",$T$142:$NU$142,$S$222,$T$143:$NU$143,AN$222)</f>
        <v>0</v>
      </c>
      <c r="AO227" s="203">
        <f t="shared" si="2594"/>
        <v>1</v>
      </c>
      <c r="AP227" s="203">
        <f t="shared" ref="AP227" si="2736">COUNTIFS($T$141:$NU$141,"&gt;0",$T$142:$NU$142,$S$222,$T$143:$NU$143,AP$222)</f>
        <v>0</v>
      </c>
      <c r="AQ227" s="203">
        <f t="shared" si="2596"/>
        <v>1</v>
      </c>
      <c r="AR227" s="203">
        <f t="shared" ref="AR227" si="2737">COUNTIFS($T$141:$NU$141,"&gt;0",$T$142:$NU$142,$S$222,$T$143:$NU$143,AR$222)</f>
        <v>0</v>
      </c>
      <c r="AS227" s="203">
        <f t="shared" si="2598"/>
        <v>1</v>
      </c>
      <c r="AT227" s="203">
        <f t="shared" ref="AT227" si="2738">COUNTIFS($T$141:$NU$141,"&gt;0",$T$142:$NU$142,$S$222,$T$143:$NU$143,AT$222)</f>
        <v>0</v>
      </c>
      <c r="AU227" s="203">
        <f t="shared" si="2600"/>
        <v>1</v>
      </c>
      <c r="AV227" s="203">
        <f t="shared" ref="AV227" si="2739">COUNTIFS($T$141:$NU$141,"&gt;0",$T$142:$NU$142,$S$222,$T$143:$NU$143,AV$222)</f>
        <v>0</v>
      </c>
      <c r="AW227" s="203">
        <f t="shared" si="2602"/>
        <v>1</v>
      </c>
      <c r="AX227" s="203">
        <f t="shared" ref="AX227" si="2740">COUNTIFS($T$141:$NU$141,"&gt;0",$T$142:$NU$142,$S$222,$T$143:$NU$143,AX$222)</f>
        <v>0</v>
      </c>
      <c r="AY227" s="203">
        <f t="shared" si="2604"/>
        <v>1</v>
      </c>
      <c r="AZ227" s="203">
        <f t="shared" ref="AZ227" si="2741">COUNTIFS($T$141:$NU$141,"&gt;0",$T$142:$NU$142,$S$222,$T$143:$NU$143,AZ$222)</f>
        <v>0</v>
      </c>
      <c r="BA227" s="203">
        <f t="shared" si="2606"/>
        <v>1</v>
      </c>
      <c r="BB227" s="203">
        <f t="shared" ref="BB227" si="2742">COUNTIFS($T$141:$NU$141,"&gt;0",$T$142:$NU$142,$S$222,$T$143:$NU$143,BB$222)</f>
        <v>0</v>
      </c>
      <c r="BC227" s="203">
        <f t="shared" si="2608"/>
        <v>1</v>
      </c>
      <c r="BD227" s="203">
        <f t="shared" ref="BD227" si="2743">COUNTIFS($T$141:$NU$141,"&gt;0",$T$142:$NU$142,$S$222,$T$143:$NU$143,BD$222)</f>
        <v>0</v>
      </c>
      <c r="BE227" s="203">
        <f t="shared" si="2610"/>
        <v>1</v>
      </c>
      <c r="BF227" s="203">
        <f t="shared" ref="BF227" si="2744">COUNTIFS($T$141:$NU$141,"&gt;0",$T$142:$NU$142,$S$222,$T$143:$NU$143,BF$222)</f>
        <v>0</v>
      </c>
      <c r="BG227" s="203">
        <f t="shared" si="2612"/>
        <v>1</v>
      </c>
      <c r="BH227" s="203">
        <f t="shared" ref="BH227" si="2745">COUNTIFS($T$141:$NU$141,"&gt;0",$T$142:$NU$142,$S$222,$T$143:$NU$143,BH$222)</f>
        <v>0</v>
      </c>
      <c r="BI227" s="203">
        <f t="shared" si="2614"/>
        <v>1</v>
      </c>
      <c r="BJ227" s="203">
        <f t="shared" ref="BJ227" si="2746">COUNTIFS($T$141:$NU$141,"&gt;0",$T$142:$NU$142,$S$222,$T$143:$NU$143,BJ$222)</f>
        <v>0</v>
      </c>
      <c r="BK227" s="203">
        <f t="shared" si="2616"/>
        <v>1</v>
      </c>
      <c r="BL227" s="203">
        <f t="shared" ref="BL227" si="2747">COUNTIFS($T$141:$NU$141,"&gt;0",$T$142:$NU$142,$S$222,$T$143:$NU$143,BL$222)</f>
        <v>0</v>
      </c>
      <c r="BM227" s="203">
        <f t="shared" si="2618"/>
        <v>1</v>
      </c>
      <c r="BN227" s="203">
        <f t="shared" ref="BN227" si="2748">COUNTIFS($T$141:$NU$141,"&gt;0",$T$142:$NU$142,$S$222,$T$143:$NU$143,BN$222)</f>
        <v>0</v>
      </c>
      <c r="BO227" s="203">
        <f t="shared" si="2620"/>
        <v>1</v>
      </c>
      <c r="BP227" s="203">
        <f t="shared" ref="BP227" si="2749">COUNTIFS($T$141:$NU$141,"&gt;0",$T$142:$NU$142,$S$222,$T$143:$NU$143,BP$222)</f>
        <v>0</v>
      </c>
      <c r="BQ227" s="203">
        <f t="shared" si="2622"/>
        <v>1</v>
      </c>
      <c r="BR227" s="203">
        <f t="shared" ref="BR227" si="2750">COUNTIFS($T$141:$NU$141,"&gt;0",$T$142:$NU$142,$S$222,$T$143:$NU$143,BR$222)</f>
        <v>0</v>
      </c>
      <c r="BS227" s="203">
        <f t="shared" si="2624"/>
        <v>1</v>
      </c>
      <c r="BT227" s="203">
        <f t="shared" ref="BT227" si="2751">COUNTIFS($T$141:$NU$141,"&gt;0",$T$142:$NU$142,$S$222,$T$143:$NU$143,BT$222)</f>
        <v>0</v>
      </c>
      <c r="BU227" s="203">
        <f t="shared" si="2626"/>
        <v>1</v>
      </c>
      <c r="BV227" s="203">
        <f t="shared" ref="BV227" si="2752">COUNTIFS($T$141:$NU$141,"&gt;0",$T$142:$NU$142,$S$222,$T$143:$NU$143,BV$222)</f>
        <v>0</v>
      </c>
      <c r="BW227" s="203">
        <f t="shared" si="2628"/>
        <v>1</v>
      </c>
      <c r="BX227" s="203">
        <f t="shared" ref="BX227" si="2753">COUNTIFS($T$141:$NU$141,"&gt;0",$T$142:$NU$142,$S$222,$T$143:$NU$143,BX$222)</f>
        <v>0</v>
      </c>
      <c r="BY227" s="203">
        <f t="shared" si="2630"/>
        <v>1</v>
      </c>
      <c r="BZ227" s="203">
        <f t="shared" ref="BZ227" si="2754">COUNTIFS($T$141:$NU$141,"&gt;0",$T$142:$NU$142,$S$222,$T$143:$NU$143,BZ$222)</f>
        <v>0</v>
      </c>
      <c r="CA227" s="203">
        <f t="shared" si="2632"/>
        <v>1</v>
      </c>
      <c r="CB227" s="203">
        <f t="shared" ref="CB227" si="2755">COUNTIFS($T$141:$NU$141,"&gt;0",$T$142:$NU$142,$S$222,$T$143:$NU$143,CB$222)</f>
        <v>0</v>
      </c>
      <c r="CC227" s="203">
        <f t="shared" si="2634"/>
        <v>1</v>
      </c>
      <c r="CD227" s="91"/>
      <c r="CE227" s="91"/>
      <c r="CF227" s="91"/>
      <c r="CG227" s="91"/>
      <c r="CH227" s="91"/>
      <c r="CI227" s="91"/>
      <c r="CJ227" s="91"/>
      <c r="CK227" s="91"/>
      <c r="CL227" s="91"/>
      <c r="CM227" s="91"/>
      <c r="CN227" s="91"/>
      <c r="CO227" s="91"/>
      <c r="CP227" s="91"/>
      <c r="CQ227" s="91"/>
      <c r="CR227" s="91"/>
      <c r="CS227" s="91"/>
      <c r="CT227" s="91"/>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1"/>
      <c r="DS227" s="91"/>
      <c r="DT227" s="91"/>
      <c r="DU227" s="91"/>
      <c r="DV227" s="91"/>
      <c r="DW227" s="91"/>
      <c r="DX227" s="91"/>
      <c r="DY227" s="91"/>
      <c r="DZ227" s="91"/>
      <c r="EA227" s="91"/>
      <c r="EB227" s="91"/>
      <c r="EC227" s="91"/>
      <c r="ED227" s="91"/>
      <c r="EE227" s="91"/>
      <c r="EF227" s="91"/>
      <c r="EG227" s="91"/>
      <c r="EH227" s="91"/>
      <c r="EI227" s="91"/>
      <c r="EJ227" s="91"/>
      <c r="EK227" s="91"/>
      <c r="EL227" s="91"/>
      <c r="EM227" s="91"/>
      <c r="EN227" s="91"/>
      <c r="EO227" s="91"/>
      <c r="EP227" s="91"/>
      <c r="EQ227" s="91"/>
      <c r="ER227" s="91"/>
      <c r="ES227" s="91"/>
      <c r="ET227" s="91"/>
      <c r="EU227" s="91"/>
      <c r="EV227" s="91"/>
      <c r="EW227" s="91"/>
      <c r="EX227" s="91"/>
      <c r="EY227" s="91"/>
      <c r="EZ227" s="91"/>
      <c r="FA227" s="91"/>
      <c r="FB227" s="91"/>
      <c r="FC227" s="91"/>
      <c r="FD227" s="91"/>
      <c r="FE227" s="91"/>
      <c r="FF227" s="91"/>
      <c r="FG227" s="91"/>
      <c r="FH227" s="91"/>
      <c r="FI227" s="91"/>
      <c r="FJ227" s="91"/>
      <c r="FK227" s="91"/>
      <c r="FL227" s="91"/>
      <c r="FM227" s="91"/>
      <c r="FN227" s="91"/>
      <c r="FO227" s="91"/>
      <c r="FP227" s="91"/>
      <c r="FQ227" s="91"/>
      <c r="FR227" s="91"/>
      <c r="FS227" s="91"/>
      <c r="FT227" s="91"/>
      <c r="FU227" s="91"/>
      <c r="FV227" s="91"/>
      <c r="FW227" s="91"/>
      <c r="FX227" s="91"/>
      <c r="FY227" s="91"/>
      <c r="FZ227" s="91"/>
      <c r="GA227" s="91"/>
      <c r="GB227" s="91"/>
      <c r="GC227" s="91"/>
      <c r="GD227" s="91"/>
      <c r="GE227" s="91"/>
      <c r="GF227" s="91"/>
      <c r="GG227" s="91"/>
      <c r="GH227" s="91"/>
      <c r="GI227" s="91"/>
      <c r="GJ227" s="91"/>
      <c r="GK227" s="91"/>
      <c r="GL227" s="91"/>
      <c r="GM227" s="91"/>
      <c r="GN227" s="91"/>
      <c r="GO227" s="91"/>
      <c r="GP227" s="91"/>
      <c r="GQ227" s="91"/>
      <c r="GR227" s="91"/>
      <c r="GS227" s="91"/>
      <c r="GT227" s="91"/>
      <c r="GU227" s="91"/>
      <c r="GV227" s="91"/>
      <c r="GW227" s="91"/>
      <c r="GX227" s="91"/>
      <c r="GY227" s="91"/>
      <c r="GZ227" s="91"/>
      <c r="HA227" s="91"/>
      <c r="HB227" s="91"/>
      <c r="HC227" s="91"/>
      <c r="HD227" s="91"/>
      <c r="HE227" s="91"/>
      <c r="HF227" s="91"/>
      <c r="HG227" s="91"/>
      <c r="HH227" s="91"/>
      <c r="HI227" s="91"/>
      <c r="HJ227" s="91"/>
      <c r="HK227" s="91"/>
      <c r="HL227" s="91"/>
      <c r="HM227" s="91"/>
      <c r="HN227" s="91"/>
      <c r="HO227" s="91"/>
      <c r="HP227" s="91"/>
      <c r="HQ227" s="91"/>
      <c r="HR227" s="91"/>
      <c r="HS227" s="91"/>
      <c r="HT227" s="91"/>
      <c r="HU227" s="91"/>
      <c r="HV227" s="91"/>
      <c r="HW227" s="91"/>
      <c r="HX227" s="91"/>
      <c r="HY227" s="91"/>
      <c r="HZ227" s="91"/>
      <c r="IA227" s="91"/>
      <c r="IB227" s="91"/>
      <c r="IC227" s="91"/>
      <c r="ID227" s="91"/>
      <c r="IE227" s="91"/>
      <c r="IF227" s="91"/>
      <c r="IG227" s="91"/>
      <c r="IH227" s="91"/>
      <c r="II227" s="91"/>
      <c r="IJ227" s="91"/>
      <c r="IK227" s="91"/>
      <c r="IL227" s="91"/>
      <c r="IM227" s="91"/>
      <c r="IN227" s="91"/>
      <c r="IO227" s="91"/>
      <c r="IP227" s="91"/>
      <c r="IQ227" s="91"/>
      <c r="IR227" s="91"/>
      <c r="IS227" s="91"/>
      <c r="IT227" s="91"/>
      <c r="IU227" s="91"/>
      <c r="IV227" s="91"/>
      <c r="IW227" s="91"/>
      <c r="IX227" s="91"/>
      <c r="IY227" s="91"/>
      <c r="IZ227" s="91"/>
      <c r="JA227" s="91"/>
      <c r="JB227" s="91"/>
      <c r="JC227" s="91"/>
      <c r="JD227" s="91"/>
      <c r="JE227" s="91"/>
      <c r="JF227" s="91"/>
      <c r="JG227" s="91"/>
      <c r="JH227" s="91"/>
      <c r="JI227" s="91"/>
      <c r="JJ227" s="91"/>
      <c r="JK227" s="91"/>
      <c r="JL227" s="91"/>
      <c r="JM227" s="91"/>
      <c r="JN227" s="91"/>
      <c r="JO227" s="91"/>
      <c r="JP227" s="91"/>
      <c r="JQ227" s="91"/>
      <c r="JR227" s="91"/>
      <c r="JS227" s="91"/>
      <c r="JT227" s="91"/>
      <c r="JU227" s="91"/>
      <c r="JV227" s="91"/>
      <c r="JW227" s="91"/>
      <c r="JX227" s="91"/>
      <c r="JY227" s="91"/>
      <c r="JZ227" s="91"/>
      <c r="KA227" s="91"/>
      <c r="KB227" s="91"/>
      <c r="KC227" s="91"/>
      <c r="KD227" s="91"/>
      <c r="KE227" s="91"/>
      <c r="KF227" s="91"/>
      <c r="KG227" s="91"/>
      <c r="KH227" s="91"/>
      <c r="KI227" s="91"/>
      <c r="KJ227" s="91"/>
      <c r="KK227" s="91"/>
      <c r="KL227" s="91"/>
      <c r="KM227" s="91"/>
      <c r="KN227" s="91"/>
      <c r="KO227" s="91"/>
      <c r="KP227" s="91"/>
      <c r="KQ227" s="91"/>
      <c r="KR227" s="91"/>
      <c r="KS227" s="91"/>
      <c r="KT227" s="91"/>
      <c r="KU227" s="91"/>
      <c r="KV227" s="91"/>
      <c r="KW227" s="91"/>
      <c r="KX227" s="91"/>
      <c r="KY227" s="91"/>
      <c r="KZ227" s="91"/>
      <c r="LA227" s="91"/>
      <c r="LB227" s="91"/>
      <c r="LC227" s="91"/>
      <c r="LD227" s="91"/>
      <c r="LE227" s="91"/>
      <c r="LF227" s="91"/>
      <c r="LG227" s="91"/>
      <c r="LH227" s="91"/>
      <c r="LI227" s="91"/>
      <c r="LJ227" s="91"/>
      <c r="LK227" s="91"/>
      <c r="LL227" s="91"/>
      <c r="LM227" s="91"/>
      <c r="LN227" s="91"/>
      <c r="LO227" s="91"/>
      <c r="LP227" s="91"/>
      <c r="LQ227" s="91"/>
      <c r="LR227" s="91"/>
      <c r="LS227" s="91"/>
      <c r="LT227" s="91"/>
      <c r="LU227" s="91"/>
      <c r="LV227" s="91"/>
      <c r="LW227" s="91"/>
      <c r="LX227" s="91"/>
      <c r="LY227" s="91"/>
      <c r="LZ227" s="91"/>
      <c r="MA227" s="91"/>
      <c r="MB227" s="91"/>
      <c r="MC227" s="91"/>
      <c r="MD227" s="91"/>
      <c r="ME227" s="91"/>
      <c r="MF227" s="91"/>
      <c r="MG227" s="91"/>
      <c r="MH227" s="91"/>
      <c r="MI227" s="91"/>
      <c r="MJ227" s="91"/>
      <c r="MK227" s="91"/>
      <c r="ML227" s="91"/>
      <c r="MM227" s="91"/>
      <c r="MN227" s="91"/>
      <c r="MO227" s="91"/>
      <c r="MP227" s="91"/>
      <c r="MQ227" s="91"/>
      <c r="MR227" s="91"/>
      <c r="MS227" s="91"/>
      <c r="MT227" s="91"/>
      <c r="MU227" s="91"/>
      <c r="MV227" s="91"/>
      <c r="MW227" s="91"/>
      <c r="MX227" s="91"/>
      <c r="MY227" s="91"/>
      <c r="MZ227" s="91"/>
      <c r="NA227" s="91"/>
      <c r="NB227" s="91"/>
      <c r="NC227" s="91"/>
      <c r="ND227" s="91"/>
      <c r="NE227" s="91"/>
      <c r="NF227" s="91"/>
      <c r="NG227" s="91"/>
      <c r="NH227" s="91"/>
      <c r="NI227" s="91"/>
      <c r="NJ227" s="91"/>
      <c r="NK227" s="91"/>
      <c r="NL227" s="91"/>
      <c r="NM227" s="91"/>
      <c r="NN227" s="91"/>
      <c r="NO227" s="91"/>
      <c r="NP227" s="91"/>
      <c r="NQ227" s="91"/>
      <c r="NR227" s="91"/>
      <c r="NS227" s="91"/>
      <c r="NT227" s="91"/>
      <c r="NU227" s="91"/>
    </row>
    <row r="228" spans="1:385" s="7" customFormat="1" ht="12.95" customHeight="1" x14ac:dyDescent="0.2">
      <c r="M228" s="91"/>
      <c r="N228" s="91"/>
      <c r="O228" s="91"/>
      <c r="P228" s="91"/>
      <c r="Q228" s="91"/>
      <c r="R228" s="6"/>
      <c r="S228" s="6"/>
      <c r="T228" s="6">
        <f>IF(SUM(T223:T227)&gt;0,1,0)</f>
        <v>0</v>
      </c>
      <c r="U228" s="6"/>
      <c r="V228" s="6">
        <f t="shared" ref="V228" si="2756">IF(SUM(V223:V227)&gt;0,1,0)</f>
        <v>0</v>
      </c>
      <c r="W228" s="6"/>
      <c r="X228" s="6">
        <f t="shared" ref="X228" si="2757">IF(SUM(X223:X227)&gt;0,1,0)</f>
        <v>0</v>
      </c>
      <c r="Y228" s="6"/>
      <c r="Z228" s="6">
        <f t="shared" ref="Z228" si="2758">IF(SUM(Z223:Z227)&gt;0,1,0)</f>
        <v>0</v>
      </c>
      <c r="AA228" s="6"/>
      <c r="AB228" s="6">
        <f t="shared" ref="AB228" si="2759">IF(SUM(AB223:AB227)&gt;0,1,0)</f>
        <v>0</v>
      </c>
      <c r="AC228" s="6"/>
      <c r="AD228" s="6">
        <f t="shared" ref="AD228" si="2760">IF(SUM(AD223:AD227)&gt;0,1,0)</f>
        <v>0</v>
      </c>
      <c r="AE228" s="6"/>
      <c r="AF228" s="6">
        <f t="shared" ref="AF228" si="2761">IF(SUM(AF223:AF227)&gt;0,1,0)</f>
        <v>0</v>
      </c>
      <c r="AG228" s="6"/>
      <c r="AH228" s="6">
        <f t="shared" ref="AH228" si="2762">IF(SUM(AH223:AH227)&gt;0,1,0)</f>
        <v>0</v>
      </c>
      <c r="AI228" s="6"/>
      <c r="AJ228" s="6">
        <f t="shared" ref="AJ228" si="2763">IF(SUM(AJ223:AJ227)&gt;0,1,0)</f>
        <v>0</v>
      </c>
      <c r="AK228" s="6"/>
      <c r="AL228" s="6">
        <f t="shared" ref="AL228" si="2764">IF(SUM(AL223:AL227)&gt;0,1,0)</f>
        <v>0</v>
      </c>
      <c r="AM228" s="6"/>
      <c r="AN228" s="6">
        <f t="shared" ref="AN228" si="2765">IF(SUM(AN223:AN227)&gt;0,1,0)</f>
        <v>0</v>
      </c>
      <c r="AO228" s="6"/>
      <c r="AP228" s="6">
        <f t="shared" ref="AP228" si="2766">IF(SUM(AP223:AP227)&gt;0,1,0)</f>
        <v>0</v>
      </c>
      <c r="AQ228" s="6"/>
      <c r="AR228" s="6">
        <f t="shared" ref="AR228" si="2767">IF(SUM(AR223:AR227)&gt;0,1,0)</f>
        <v>0</v>
      </c>
      <c r="AS228" s="6"/>
      <c r="AT228" s="6">
        <f t="shared" ref="AT228" si="2768">IF(SUM(AT223:AT227)&gt;0,1,0)</f>
        <v>0</v>
      </c>
      <c r="AU228" s="6"/>
      <c r="AV228" s="6">
        <f t="shared" ref="AV228" si="2769">IF(SUM(AV223:AV227)&gt;0,1,0)</f>
        <v>0</v>
      </c>
      <c r="AW228" s="6"/>
      <c r="AX228" s="6">
        <f t="shared" ref="AX228" si="2770">IF(SUM(AX223:AX227)&gt;0,1,0)</f>
        <v>0</v>
      </c>
      <c r="AY228" s="6"/>
      <c r="AZ228" s="6">
        <f t="shared" ref="AZ228" si="2771">IF(SUM(AZ223:AZ227)&gt;0,1,0)</f>
        <v>0</v>
      </c>
      <c r="BA228" s="6"/>
      <c r="BB228" s="6">
        <f t="shared" ref="BB228" si="2772">IF(SUM(BB223:BB227)&gt;0,1,0)</f>
        <v>0</v>
      </c>
      <c r="BC228" s="6"/>
      <c r="BD228" s="6">
        <f t="shared" ref="BD228" si="2773">IF(SUM(BD223:BD227)&gt;0,1,0)</f>
        <v>0</v>
      </c>
      <c r="BE228" s="6"/>
      <c r="BF228" s="6">
        <f t="shared" ref="BF228" si="2774">IF(SUM(BF223:BF227)&gt;0,1,0)</f>
        <v>0</v>
      </c>
      <c r="BG228" s="6"/>
      <c r="BH228" s="6">
        <f t="shared" ref="BH228" si="2775">IF(SUM(BH223:BH227)&gt;0,1,0)</f>
        <v>0</v>
      </c>
      <c r="BI228" s="6"/>
      <c r="BJ228" s="6">
        <f t="shared" ref="BJ228" si="2776">IF(SUM(BJ223:BJ227)&gt;0,1,0)</f>
        <v>0</v>
      </c>
      <c r="BK228" s="6"/>
      <c r="BL228" s="6">
        <f t="shared" ref="BL228" si="2777">IF(SUM(BL223:BL227)&gt;0,1,0)</f>
        <v>0</v>
      </c>
      <c r="BM228" s="6"/>
      <c r="BN228" s="6">
        <f t="shared" ref="BN228" si="2778">IF(SUM(BN223:BN227)&gt;0,1,0)</f>
        <v>0</v>
      </c>
      <c r="BO228" s="6"/>
      <c r="BP228" s="6">
        <f t="shared" ref="BP228" si="2779">IF(SUM(BP223:BP227)&gt;0,1,0)</f>
        <v>0</v>
      </c>
      <c r="BQ228" s="6"/>
      <c r="BR228" s="6">
        <f t="shared" ref="BR228" si="2780">IF(SUM(BR223:BR227)&gt;0,1,0)</f>
        <v>0</v>
      </c>
      <c r="BS228" s="6"/>
      <c r="BT228" s="6">
        <f t="shared" ref="BT228" si="2781">IF(SUM(BT223:BT227)&gt;0,1,0)</f>
        <v>0</v>
      </c>
      <c r="BU228" s="6"/>
      <c r="BV228" s="6">
        <f t="shared" ref="BV228" si="2782">IF(SUM(BV223:BV227)&gt;0,1,0)</f>
        <v>0</v>
      </c>
      <c r="BW228" s="6"/>
      <c r="BX228" s="6">
        <f t="shared" ref="BX228" si="2783">IF(SUM(BX223:BX227)&gt;0,1,0)</f>
        <v>0</v>
      </c>
      <c r="BY228" s="6"/>
      <c r="BZ228" s="6">
        <f t="shared" ref="BZ228" si="2784">IF(SUM(BZ223:BZ227)&gt;0,1,0)</f>
        <v>0</v>
      </c>
      <c r="CA228" s="6"/>
      <c r="CB228" s="6">
        <f t="shared" ref="CB228" si="2785">IF(SUM(CB223:CB227)&gt;0,1,0)</f>
        <v>0</v>
      </c>
      <c r="CC228" s="6"/>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1"/>
      <c r="DS228" s="91"/>
      <c r="DT228" s="91"/>
      <c r="DU228" s="91"/>
      <c r="DV228" s="91"/>
      <c r="DW228" s="91"/>
      <c r="DX228" s="91"/>
      <c r="DY228" s="91"/>
      <c r="DZ228" s="91"/>
      <c r="EA228" s="91"/>
      <c r="EB228" s="91"/>
      <c r="EC228" s="91"/>
      <c r="ED228" s="91"/>
      <c r="EE228" s="91"/>
      <c r="EF228" s="91"/>
      <c r="EG228" s="91"/>
      <c r="EH228" s="91"/>
      <c r="EI228" s="91"/>
      <c r="EJ228" s="91"/>
      <c r="EK228" s="91"/>
      <c r="EL228" s="91"/>
      <c r="EM228" s="91"/>
      <c r="EN228" s="91"/>
      <c r="EO228" s="91"/>
      <c r="EP228" s="91"/>
      <c r="EQ228" s="91"/>
      <c r="ER228" s="91"/>
      <c r="ES228" s="91"/>
      <c r="ET228" s="91"/>
      <c r="EU228" s="91"/>
      <c r="EV228" s="91"/>
      <c r="EW228" s="91"/>
      <c r="EX228" s="91"/>
      <c r="EY228" s="91"/>
      <c r="EZ228" s="91"/>
      <c r="FA228" s="91"/>
      <c r="FB228" s="91"/>
      <c r="FC228" s="91"/>
      <c r="FD228" s="91"/>
      <c r="FE228" s="91"/>
      <c r="FF228" s="91"/>
      <c r="FG228" s="91"/>
      <c r="FH228" s="91"/>
      <c r="FI228" s="91"/>
      <c r="FJ228" s="91"/>
      <c r="FK228" s="91"/>
      <c r="FL228" s="91"/>
      <c r="FM228" s="91"/>
      <c r="FN228" s="91"/>
      <c r="FO228" s="91"/>
      <c r="FP228" s="91"/>
      <c r="FQ228" s="91"/>
      <c r="FR228" s="91"/>
      <c r="FS228" s="91"/>
      <c r="FT228" s="91"/>
      <c r="FU228" s="91"/>
      <c r="FV228" s="91"/>
      <c r="FW228" s="91"/>
      <c r="FX228" s="91"/>
      <c r="FY228" s="91"/>
      <c r="FZ228" s="91"/>
      <c r="GA228" s="91"/>
      <c r="GB228" s="91"/>
      <c r="GC228" s="91"/>
      <c r="GD228" s="91"/>
      <c r="GE228" s="91"/>
      <c r="GF228" s="91"/>
      <c r="GG228" s="91"/>
      <c r="GH228" s="91"/>
      <c r="GI228" s="91"/>
      <c r="GJ228" s="91"/>
      <c r="GK228" s="91"/>
      <c r="GL228" s="91"/>
      <c r="GM228" s="91"/>
      <c r="GN228" s="91"/>
      <c r="GO228" s="91"/>
      <c r="GP228" s="91"/>
      <c r="GQ228" s="91"/>
      <c r="GR228" s="91"/>
      <c r="GS228" s="91"/>
      <c r="GT228" s="91"/>
      <c r="GU228" s="91"/>
      <c r="GV228" s="91"/>
      <c r="GW228" s="91"/>
      <c r="GX228" s="91"/>
      <c r="GY228" s="91"/>
      <c r="GZ228" s="91"/>
      <c r="HA228" s="91"/>
      <c r="HB228" s="91"/>
      <c r="HC228" s="91"/>
      <c r="HD228" s="91"/>
      <c r="HE228" s="91"/>
      <c r="HF228" s="91"/>
      <c r="HG228" s="91"/>
      <c r="HH228" s="91"/>
      <c r="HI228" s="91"/>
      <c r="HJ228" s="91"/>
      <c r="HK228" s="91"/>
      <c r="HL228" s="91"/>
      <c r="HM228" s="91"/>
      <c r="HN228" s="91"/>
      <c r="HO228" s="91"/>
      <c r="HP228" s="91"/>
      <c r="HQ228" s="91"/>
      <c r="HR228" s="91"/>
      <c r="HS228" s="91"/>
      <c r="HT228" s="91"/>
      <c r="HU228" s="91"/>
      <c r="HV228" s="91"/>
      <c r="HW228" s="91"/>
      <c r="HX228" s="91"/>
      <c r="HY228" s="91"/>
      <c r="HZ228" s="91"/>
      <c r="IA228" s="91"/>
      <c r="IB228" s="91"/>
      <c r="IC228" s="91"/>
      <c r="ID228" s="91"/>
      <c r="IE228" s="91"/>
      <c r="IF228" s="91"/>
      <c r="IG228" s="91"/>
      <c r="IH228" s="91"/>
      <c r="II228" s="91"/>
      <c r="IJ228" s="91"/>
      <c r="IK228" s="91"/>
      <c r="IL228" s="91"/>
      <c r="IM228" s="91"/>
      <c r="IN228" s="91"/>
      <c r="IO228" s="91"/>
      <c r="IP228" s="91"/>
      <c r="IQ228" s="91"/>
      <c r="IR228" s="91"/>
      <c r="IS228" s="91"/>
      <c r="IT228" s="91"/>
      <c r="IU228" s="91"/>
      <c r="IV228" s="91"/>
      <c r="IW228" s="91"/>
      <c r="IX228" s="91"/>
      <c r="IY228" s="91"/>
      <c r="IZ228" s="91"/>
      <c r="JA228" s="91"/>
      <c r="JB228" s="91"/>
      <c r="JC228" s="91"/>
      <c r="JD228" s="91"/>
      <c r="JE228" s="91"/>
      <c r="JF228" s="91"/>
      <c r="JG228" s="91"/>
      <c r="JH228" s="91"/>
      <c r="JI228" s="91"/>
      <c r="JJ228" s="91"/>
      <c r="JK228" s="91"/>
      <c r="JL228" s="91"/>
      <c r="JM228" s="91"/>
      <c r="JN228" s="91"/>
      <c r="JO228" s="91"/>
      <c r="JP228" s="91"/>
      <c r="JQ228" s="91"/>
      <c r="JR228" s="91"/>
      <c r="JS228" s="91"/>
      <c r="JT228" s="91"/>
      <c r="JU228" s="91"/>
      <c r="JV228" s="91"/>
      <c r="JW228" s="91"/>
      <c r="JX228" s="91"/>
      <c r="JY228" s="91"/>
      <c r="JZ228" s="91"/>
      <c r="KA228" s="91"/>
      <c r="KB228" s="91"/>
      <c r="KC228" s="91"/>
      <c r="KD228" s="91"/>
      <c r="KE228" s="91"/>
      <c r="KF228" s="91"/>
      <c r="KG228" s="91"/>
      <c r="KH228" s="91"/>
      <c r="KI228" s="91"/>
      <c r="KJ228" s="91"/>
      <c r="KK228" s="91"/>
      <c r="KL228" s="91"/>
      <c r="KM228" s="91"/>
      <c r="KN228" s="91"/>
      <c r="KO228" s="91"/>
      <c r="KP228" s="91"/>
      <c r="KQ228" s="91"/>
      <c r="KR228" s="91"/>
      <c r="KS228" s="91"/>
      <c r="KT228" s="91"/>
      <c r="KU228" s="91"/>
      <c r="KV228" s="91"/>
      <c r="KW228" s="91"/>
      <c r="KX228" s="91"/>
      <c r="KY228" s="91"/>
      <c r="KZ228" s="91"/>
      <c r="LA228" s="91"/>
      <c r="LB228" s="91"/>
      <c r="LC228" s="91"/>
      <c r="LD228" s="91"/>
      <c r="LE228" s="91"/>
      <c r="LF228" s="91"/>
      <c r="LG228" s="91"/>
      <c r="LH228" s="91"/>
      <c r="LI228" s="91"/>
      <c r="LJ228" s="91"/>
      <c r="LK228" s="91"/>
      <c r="LL228" s="91"/>
      <c r="LM228" s="91"/>
      <c r="LN228" s="91"/>
      <c r="LO228" s="91"/>
      <c r="LP228" s="91"/>
      <c r="LQ228" s="91"/>
      <c r="LR228" s="91"/>
      <c r="LS228" s="91"/>
      <c r="LT228" s="91"/>
      <c r="LU228" s="91"/>
      <c r="LV228" s="91"/>
      <c r="LW228" s="91"/>
      <c r="LX228" s="91"/>
      <c r="LY228" s="91"/>
      <c r="LZ228" s="91"/>
      <c r="MA228" s="91"/>
      <c r="MB228" s="91"/>
      <c r="MC228" s="91"/>
      <c r="MD228" s="91"/>
      <c r="ME228" s="91"/>
      <c r="MF228" s="91"/>
      <c r="MG228" s="91"/>
      <c r="MH228" s="91"/>
      <c r="MI228" s="91"/>
      <c r="MJ228" s="91"/>
      <c r="MK228" s="91"/>
      <c r="ML228" s="91"/>
      <c r="MM228" s="91"/>
      <c r="MN228" s="91"/>
      <c r="MO228" s="91"/>
      <c r="MP228" s="91"/>
      <c r="MQ228" s="91"/>
      <c r="MR228" s="91"/>
      <c r="MS228" s="91"/>
      <c r="MT228" s="91"/>
      <c r="MU228" s="91"/>
      <c r="MV228" s="91"/>
      <c r="MW228" s="91"/>
      <c r="MX228" s="91"/>
      <c r="MY228" s="91"/>
      <c r="MZ228" s="91"/>
      <c r="NA228" s="91"/>
      <c r="NB228" s="91"/>
      <c r="NC228" s="91"/>
      <c r="ND228" s="91"/>
      <c r="NE228" s="91"/>
      <c r="NF228" s="91"/>
      <c r="NG228" s="91"/>
      <c r="NH228" s="91"/>
      <c r="NI228" s="91"/>
      <c r="NJ228" s="91"/>
      <c r="NK228" s="91"/>
      <c r="NL228" s="91"/>
      <c r="NM228" s="91"/>
      <c r="NN228" s="91"/>
      <c r="NO228" s="91"/>
      <c r="NP228" s="91"/>
      <c r="NQ228" s="91"/>
      <c r="NR228" s="91"/>
      <c r="NS228" s="91"/>
      <c r="NT228" s="91"/>
      <c r="NU228" s="91"/>
    </row>
    <row r="229" spans="1:385" x14ac:dyDescent="0.25">
      <c r="A229" s="7"/>
      <c r="B229" s="7"/>
      <c r="C229" s="7"/>
      <c r="D229" s="7"/>
      <c r="E229" s="7"/>
      <c r="F229" s="7"/>
      <c r="G229" s="7"/>
      <c r="H229" s="7"/>
      <c r="I229" s="7"/>
      <c r="J229" s="7"/>
      <c r="K229" s="7"/>
      <c r="L229" s="7"/>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row>
  </sheetData>
  <sheetProtection algorithmName="SHA-512" hashValue="I0peThPYQFNp4Yv1dQn9Ln4Nj7fSOW1dFuKx1KkfPz1VTZyRMMMv3Y8WhxR8AsZRPgdfSsMNQ1XkO6hNmWgJ6A==" saltValue="v+oyBcsKUwRPGiVOj4fxyg==" spinCount="100000" sheet="1" formatRows="0" selectLockedCells="1"/>
  <mergeCells count="15">
    <mergeCell ref="D2:I2"/>
    <mergeCell ref="D3:I3"/>
    <mergeCell ref="A7:L7"/>
    <mergeCell ref="A9:L9"/>
    <mergeCell ref="A14:L14"/>
    <mergeCell ref="M21:M23"/>
    <mergeCell ref="D49:E49"/>
    <mergeCell ref="F49:G49"/>
    <mergeCell ref="H49:I49"/>
    <mergeCell ref="J49:K49"/>
    <mergeCell ref="H24:I24"/>
    <mergeCell ref="J24:K24"/>
    <mergeCell ref="A39:H40"/>
    <mergeCell ref="D41:E41"/>
    <mergeCell ref="A44:L44"/>
  </mergeCells>
  <conditionalFormatting sqref="E42">
    <cfRule type="expression" dxfId="54" priority="44">
      <formula>AND($L$2&gt;0,$E$42&gt;$L$2)</formula>
    </cfRule>
  </conditionalFormatting>
  <conditionalFormatting sqref="F43:H43">
    <cfRule type="cellIs" dxfId="53" priority="43" operator="equal">
      <formula>"The year of the utility service period start date must match the respective year in column 3."</formula>
    </cfRule>
  </conditionalFormatting>
  <conditionalFormatting sqref="C25:K25 C34:H36 C33:D33 F33:H33 C26:H32 I26:K36">
    <cfRule type="expression" dxfId="52" priority="45">
      <formula>AND(AG102&gt;0,$A$39="Complete the entry.")</formula>
    </cfRule>
  </conditionalFormatting>
  <conditionalFormatting sqref="C50:K61">
    <cfRule type="expression" dxfId="51" priority="46">
      <formula>AND(AP102&gt;0,$A$39="Complete the entry.")</formula>
    </cfRule>
  </conditionalFormatting>
  <conditionalFormatting sqref="E25:E32 E34:E36">
    <cfRule type="expression" dxfId="50" priority="47">
      <formula>AND(AZ102&gt;0,$A$39="Payment cannot exceed cost.")</formula>
    </cfRule>
  </conditionalFormatting>
  <conditionalFormatting sqref="G25:G36">
    <cfRule type="expression" dxfId="49" priority="48">
      <formula>AND(BA102&gt;0,$A$39="Payment cannot exceed cost.")</formula>
    </cfRule>
  </conditionalFormatting>
  <conditionalFormatting sqref="K25:K36">
    <cfRule type="expression" dxfId="48" priority="49">
      <formula>AND(BB102&gt;0,$A$39="Payment cannot exceed cost.")</formula>
    </cfRule>
  </conditionalFormatting>
  <conditionalFormatting sqref="G50:G61">
    <cfRule type="expression" dxfId="47" priority="50">
      <formula>AND(BC102&gt;0,$A$39="Payment cannot exceed cost.")</formula>
    </cfRule>
  </conditionalFormatting>
  <conditionalFormatting sqref="K50:K61">
    <cfRule type="expression" dxfId="46" priority="51">
      <formula>AND(BD102&gt;0,$A$39="Payment cannot exceed cost.")</formula>
    </cfRule>
  </conditionalFormatting>
  <conditionalFormatting sqref="E33">
    <cfRule type="expression" dxfId="45" priority="41">
      <formula>AND(AI110&gt;0,$A$39="Complete the entry.")</formula>
    </cfRule>
  </conditionalFormatting>
  <conditionalFormatting sqref="E33">
    <cfRule type="expression" dxfId="44" priority="42">
      <formula>AND(AZ110&gt;0,$A$39="Payment cannot exceed cost.")</formula>
    </cfRule>
  </conditionalFormatting>
  <conditionalFormatting sqref="I25">
    <cfRule type="expression" dxfId="43" priority="39">
      <formula>AND(BJ102&gt;0,$A$39="The year of the utility metering period start date must match the respective year in column 3.")</formula>
    </cfRule>
    <cfRule type="expression" dxfId="42" priority="40">
      <formula>AND(BF102&gt;0,$A$39="The month of the utility metering period start date must match the respective month row.")</formula>
    </cfRule>
  </conditionalFormatting>
  <conditionalFormatting sqref="I26:I36">
    <cfRule type="expression" dxfId="41" priority="37">
      <formula>AND(BJ103&gt;0,$A$39="The year of the utility metering period start date must match the respective year in column 3.")</formula>
    </cfRule>
    <cfRule type="expression" dxfId="40" priority="38">
      <formula>AND(BF103&gt;0,$A$39="The month of the utility metering period start date must match the respective month row.")</formula>
    </cfRule>
  </conditionalFormatting>
  <conditionalFormatting sqref="E50">
    <cfRule type="expression" dxfId="39" priority="35">
      <formula>AND(BK102&gt;0,$A$39="The year of the utility metering period start date must match the respective year in column 3.")</formula>
    </cfRule>
    <cfRule type="expression" dxfId="38" priority="36">
      <formula>AND(BG102&gt;0,$A$39="The month of the utility metering period start date must match the respective month row.")</formula>
    </cfRule>
  </conditionalFormatting>
  <conditionalFormatting sqref="I50">
    <cfRule type="expression" dxfId="37" priority="33">
      <formula>AND(BL102&gt;0,$A$39="The year of the utility metering period start date must match the respective year in column 3.")</formula>
    </cfRule>
    <cfRule type="expression" dxfId="36" priority="34">
      <formula>AND(BH102&gt;0,$A$39="The month of the utility metering period start date must match the respective month row.")</formula>
    </cfRule>
  </conditionalFormatting>
  <conditionalFormatting sqref="E51:E61">
    <cfRule type="expression" dxfId="35" priority="31">
      <formula>AND(BK103&gt;0,$A$39="The year of the utility metering period start date must match the respective year in column 3.")</formula>
    </cfRule>
    <cfRule type="expression" dxfId="34" priority="32">
      <formula>AND(BG103&gt;0,$A$39="The month of the utility metering period start date must match the respective month row.")</formula>
    </cfRule>
  </conditionalFormatting>
  <conditionalFormatting sqref="I51:I61">
    <cfRule type="expression" dxfId="33" priority="29">
      <formula>AND(BL103&gt;0,$A$39="The year of the utility metering period start date must match the respective year in column 3.")</formula>
    </cfRule>
    <cfRule type="expression" dxfId="32" priority="30">
      <formula>AND(BH103&gt;0,$A$39="The month of the utility metering period start date must match the respective month row.")</formula>
    </cfRule>
  </conditionalFormatting>
  <conditionalFormatting sqref="J25">
    <cfRule type="expression" dxfId="31" priority="28">
      <formula>AND(BN102&gt;0,$A$39="End date is less than start date.")</formula>
    </cfRule>
  </conditionalFormatting>
  <conditionalFormatting sqref="F50">
    <cfRule type="expression" dxfId="30" priority="27">
      <formula>AND(BO102&gt;0,$A$39="End date is less than start date.")</formula>
    </cfRule>
  </conditionalFormatting>
  <conditionalFormatting sqref="J50">
    <cfRule type="expression" dxfId="29" priority="26">
      <formula>AND(BP102&gt;0,$A$39="End date is less than start date.")</formula>
    </cfRule>
  </conditionalFormatting>
  <conditionalFormatting sqref="J26:J36">
    <cfRule type="expression" dxfId="28" priority="25">
      <formula>AND(BN103&gt;0,$A$39="End date is less than start date.")</formula>
    </cfRule>
  </conditionalFormatting>
  <conditionalFormatting sqref="F51:F61">
    <cfRule type="expression" dxfId="27" priority="24">
      <formula>AND(BO103&gt;0,$A$39="End date is less than start date.")</formula>
    </cfRule>
  </conditionalFormatting>
  <conditionalFormatting sqref="J51:J61">
    <cfRule type="expression" dxfId="26" priority="23">
      <formula>AND(BP103&gt;0,$A$39="End date is less than start date.")</formula>
    </cfRule>
  </conditionalFormatting>
  <conditionalFormatting sqref="H24:I24">
    <cfRule type="cellIs" dxfId="25" priority="22" operator="equal">
      <formula>"Enter type of utility bill."</formula>
    </cfRule>
  </conditionalFormatting>
  <conditionalFormatting sqref="J24:K24">
    <cfRule type="expression" dxfId="24" priority="21">
      <formula>BR102&gt;0</formula>
    </cfRule>
  </conditionalFormatting>
  <conditionalFormatting sqref="D49:E49">
    <cfRule type="cellIs" dxfId="23" priority="20" operator="equal">
      <formula>"Enter type of utility bill."</formula>
    </cfRule>
  </conditionalFormatting>
  <conditionalFormatting sqref="H49:I49">
    <cfRule type="cellIs" dxfId="22" priority="19" operator="equal">
      <formula>"Enter type of utility bill."</formula>
    </cfRule>
  </conditionalFormatting>
  <conditionalFormatting sqref="L42">
    <cfRule type="expression" dxfId="21" priority="52">
      <formula>AND($L$3&gt;0,$L$42&gt;$L$3)</formula>
    </cfRule>
    <cfRule type="cellIs" dxfId="20" priority="53" operator="greaterThan">
      <formula>147</formula>
    </cfRule>
  </conditionalFormatting>
  <conditionalFormatting sqref="A39:E40">
    <cfRule type="cellIs" dxfId="19" priority="12" operator="equal">
      <formula>"The tracker cannot include days of assistance that belong in the next 52-week period."</formula>
    </cfRule>
    <cfRule type="cellIs" dxfId="18" priority="13" operator="equal">
      <formula>"Adjust February leap day."</formula>
    </cfRule>
    <cfRule type="cellIs" dxfId="17" priority="14" operator="equal">
      <formula>"End date is less than start date."</formula>
    </cfRule>
    <cfRule type="cellIs" dxfId="16" priority="15" operator="equal">
      <formula>"The year of the utility metering period start date must match the respective year in column 3."</formula>
    </cfRule>
    <cfRule type="cellIs" dxfId="15" priority="16" operator="equal">
      <formula>"The month of the utility metering period start date must match the respective month row."</formula>
    </cfRule>
    <cfRule type="cellIs" dxfId="14" priority="17" operator="equal">
      <formula>"Payment cannot exceed cost."</formula>
    </cfRule>
    <cfRule type="cellIs" dxfId="13" priority="18" operator="equal">
      <formula>"Complete the entry."</formula>
    </cfRule>
  </conditionalFormatting>
  <conditionalFormatting sqref="A7:L7">
    <cfRule type="expression" dxfId="12" priority="7">
      <formula>$A$39="Briefly describe each emergency. Explain how each emergency prevents or will prevent the household from paying housing costs."</formula>
    </cfRule>
  </conditionalFormatting>
  <conditionalFormatting sqref="A39:H40">
    <cfRule type="cellIs" dxfId="11" priority="3" operator="equal">
      <formula>"Error. You have exceeded the custom STRMU payment cap. Decrease the amount of assistance."</formula>
    </cfRule>
    <cfRule type="cellIs" dxfId="10" priority="4" operator="equal">
      <formula>"Error. You have exceeded the custom STRMU time cap. Decrease the amount of assistance."</formula>
    </cfRule>
    <cfRule type="cellIs" dxfId="9" priority="5" operator="equal">
      <formula>"Error. You have exceeded the STRMU cap. Decrease the amount of assistance."</formula>
    </cfRule>
    <cfRule type="cellIs" dxfId="8" priority="6" operator="equal">
      <formula>"Enter STRMU tracking data. In Column 3, enter the calendar year of the month paid by STRMU. In Columns 4 through 19, enter the actual housing costs and the amount of STRMU expended for each respective month."</formula>
    </cfRule>
    <cfRule type="cellIs" dxfId="7" priority="8" operator="equal">
      <formula>"Briefly describe each emergency. Explain how each emergency prevents or will prevent the household from paying housing costs."</formula>
    </cfRule>
    <cfRule type="cellIs" dxfId="6" priority="9" operator="equal">
      <formula>"Enter a housing case manager name."</formula>
    </cfRule>
    <cfRule type="cellIs" dxfId="5" priority="10" operator="equal">
      <formula>"Enter a client name and/or ID number."</formula>
    </cfRule>
    <cfRule type="cellIs" dxfId="4" priority="11" operator="equal">
      <formula>"Let's get started! Enter a client name and/or ID number."</formula>
    </cfRule>
  </conditionalFormatting>
  <conditionalFormatting sqref="F49:G49">
    <cfRule type="expression" dxfId="3" priority="54">
      <formula>BS102&gt;0</formula>
    </cfRule>
  </conditionalFormatting>
  <conditionalFormatting sqref="J49:K49">
    <cfRule type="expression" dxfId="2" priority="55">
      <formula>BT102&gt;0</formula>
    </cfRule>
  </conditionalFormatting>
  <conditionalFormatting sqref="D2:I2">
    <cfRule type="expression" dxfId="1" priority="2">
      <formula>$A$39="Enter a client name and/or ID number."</formula>
    </cfRule>
  </conditionalFormatting>
  <conditionalFormatting sqref="D3:I3">
    <cfRule type="expression" dxfId="0" priority="1">
      <formula>$A$39="Enter a housing case manager name."</formula>
    </cfRule>
  </conditionalFormatting>
  <dataValidations count="8">
    <dataValidation allowBlank="1" showInputMessage="1" showErrorMessage="1" promptTitle="Client Name and/or ID Number" prompt="First, Middle, Last_x000a__x000a_Note, the client name and/or ID number should match the client name and/or ID number on the File Structure Checklist." sqref="D2:I2" xr:uid="{9C6A25D1-0E80-4A9A-A72B-9274123A0AEA}"/>
    <dataValidation allowBlank="1" showInputMessage="1" showErrorMessage="1" promptTitle="Emergency Situation(s)" prompt="Briefly describe each emergency. Explain how each emergency prevents or will prevent the household from paying housing costs. Attach documentation of each emergency." sqref="A7:L7" xr:uid="{C05414DD-0E47-45D2-8814-39C6C783C8F9}"/>
    <dataValidation allowBlank="1" showInputMessage="1" showErrorMessage="1" promptTitle="Housing Case Manager Name" prompt="First, Last" sqref="D3:I3" xr:uid="{B148F2C3-A590-4A78-9DB6-BDAE9991448E}"/>
    <dataValidation type="custom" allowBlank="1" showInputMessage="1" showErrorMessage="1" errorTitle="Alternate Time Cap" error="Please enter a valid number. The number of days cannot exceed 147. " promptTitle="Time Cap" prompt="(If applicable)_x000a__x000a_If the Project Sponsor uses a restrictive time cap for the STRMU 52-week period, enter the cumulative number of days. This number must match your local policy and cannot exceed 147. " sqref="L3" xr:uid="{B8B1E451-F8D3-45D8-A4EE-07CC90E54701}">
      <formula1>L3&lt;148</formula1>
    </dataValidation>
    <dataValidation type="decimal" operator="greaterThanOrEqual" allowBlank="1" showInputMessage="1" showErrorMessage="1" errorTitle="Error." error="Please enter a valid number." promptTitle="Payment Cap" prompt="(If applicable)_x000a__x000a_If the Project Sponsor uses a restrictive payment cap for the STRMU 52-week period, enter the cumulative dollar limit. This number must match your local policy." sqref="L2" xr:uid="{E904505C-B260-4891-8586-6C6A060859B8}">
      <formula1>0</formula1>
    </dataValidation>
    <dataValidation type="decimal" operator="greaterThan" allowBlank="1" showInputMessage="1" showErrorMessage="1" error="Enter a number greater than $0.00." sqref="D25:H36 K25:K36 D50:D61 G50:H61 K50:K61" xr:uid="{77A808F7-0B3D-45EC-94FA-60F5037A8965}">
      <formula1>0</formula1>
    </dataValidation>
    <dataValidation type="whole" allowBlank="1" showInputMessage="1" showErrorMessage="1" errorTitle="Four Digits Only" error="Enter a valid four-digit calendar year." sqref="C50:C61 C25:C36" xr:uid="{F47EBD52-8B80-4E29-A06C-3A4F94F78E7C}">
      <formula1>1000</formula1>
      <formula2>9999</formula2>
    </dataValidation>
    <dataValidation type="date" operator="greaterThanOrEqual" allowBlank="1" showInputMessage="1" showErrorMessage="1" error="Enter a number greater than 00/00/00." sqref="I50:J61 I25:J36 E50:F61" xr:uid="{1DFF09D8-AA8F-4610-9605-6F00D1D673F1}">
      <formula1>1</formula1>
    </dataValidation>
  </dataValidations>
  <hyperlinks>
    <hyperlink ref="L5" location="'Form K1'!L5" tooltip="Check Spelling. To start a new paragraph in a single cell, hit Alt+Enter." display="Check Spelling" xr:uid="{06B3632C-8CE4-4CFE-92FC-133481DA9152}"/>
    <hyperlink ref="C23" location="'Form K1'!A1" tooltip="Enter the four-digit calendar year of the month(s) paid by STRMU. First, locate the month(s) STRMU will pay for. Second, enter the four-digit calendar year on the corresponding row." display="?" xr:uid="{FD075CB9-29F0-4BEC-A2D6-E0714B8C5727}"/>
    <hyperlink ref="D23" location="'Form K1'!A1" tooltip="Enter the actual monthly rent (the full amount that the household is responsible for). Always enter the actual amount even if STRMU will only make a partial payment. If STRMU will pay late fees, add them to the actual month for which they accrued." display="?" xr:uid="{49ADEE45-3184-4419-A589-E9F7299EDF87}"/>
    <hyperlink ref="E23" location="'Form K1'!A1" tooltip="Enter the amount of STRMU expended on rent and late fees. Research and sort debts and late fees by month(s). Enter STRMU payments for accrued costs in the corresponding month row(s). A rental account ledger will help." display="?" xr:uid="{63972EA7-D395-4E90-905E-5365AFC25443}"/>
    <hyperlink ref="F23" location="'Form K1'!A1" tooltip="Enter the actual monthly mortgage (the full amount that the household is responsible for). Always enter the actual amount even if STRMU will only make a partial payment. If STRMU will pay late fees, add them to the actual month for which they accrued." display="?" xr:uid="{2673BB44-D31E-4A82-AC84-D494226981B9}"/>
    <hyperlink ref="G23" location="'Form K1'!A1" tooltip="Enter the amount of STRMU expended on the mortgage and late fees. Research and sort debts and late fees by month(s). Enter STRMU payments for accrued costs in the corresponding month row(s). A mortgage account ledger will help." display="?" xr:uid="{0DFBC083-60D4-43CD-A7D6-FAB2B995212E}"/>
    <hyperlink ref="H23" location="'Form K1'!A1" tooltip="Enter actual utility costs per metering period (the amount the household is responsible for). Always enter the actual amount even if STRMU will only make a partial payment. If STRMU will pay late fees, add them to the actual period for which they accrued." display="?" xr:uid="{EBBD1EBF-EEFC-4054-AF73-E81B45269D4A}"/>
    <hyperlink ref="I23" location="'Form K1'!A1" tooltip="Enter the utility metering period start date for each billing cycle STRMU will pay for. Research and sort debts and late fees by period(s)." display="?" xr:uid="{2911F81E-5A2B-4819-BA35-5ADA0D759B04}"/>
    <hyperlink ref="J23" location="'Form K1'!A1" tooltip="Enter the utility metering period end date for each billing cycle STRMU will pay for. Research and sort debts and late fees by period(s)." display="?" xr:uid="{39A4D2C8-CD50-4556-B4E6-56269199D7CD}"/>
    <hyperlink ref="K23" location="'Form K1'!A1" tooltip="Enter the amount of STRMU expended on utilities and late fees. Research and sort debts and late fees by period(s). Enter STRMU payments for accrued costs in the corresponding period(s). A utility account ledger will help." display="?" xr:uid="{13603543-00E5-4FB3-B451-3EAC85A9D09F}"/>
  </hyperlinks>
  <printOptions horizontalCentered="1"/>
  <pageMargins left="0.25" right="0.25" top="0.6" bottom="0.4" header="0.25" footer="0.25"/>
  <pageSetup fitToWidth="0" fitToHeight="0" orientation="landscape" r:id="rId1"/>
  <headerFooter scaleWithDoc="0">
    <oddHeader>&amp;C&amp;"-,Bold"&amp;12&amp;K01+013STRMU Tracking Worksheet&amp;"-,Regular"&amp;11
&amp;"-,Bold"&amp;8Form K1</oddHeader>
    <oddFooter>&amp;L&amp;8&amp;K00-045DSHS Program Form K1&amp;C&amp;8&amp;K00-045&amp;P of &amp;N&amp;R&amp;8&amp;K00-045Previous versions are obsolete (09/01/23)</oddFoot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K1</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K1</dc:title>
  <dc:creator>DSHS HOPWA Program</dc:creator>
  <cp:lastModifiedBy>Warr,Dan (DSHS)</cp:lastModifiedBy>
  <dcterms:created xsi:type="dcterms:W3CDTF">2022-07-01T18:29:31Z</dcterms:created>
  <dcterms:modified xsi:type="dcterms:W3CDTF">2023-07-24T17:53:16Z</dcterms:modified>
</cp:coreProperties>
</file>