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ELinnemeier895\Documents\2023 Service Standard Review\Final Drafts for Posting\"/>
    </mc:Choice>
  </mc:AlternateContent>
  <xr:revisionPtr revIDLastSave="0" documentId="8_{1DDC672D-AA22-4DFE-A98C-B41B6C20F3F1}" xr6:coauthVersionLast="47" xr6:coauthVersionMax="47" xr10:uidLastSave="{00000000-0000-0000-0000-000000000000}"/>
  <bookViews>
    <workbookView xWindow="760" yWindow="760" windowWidth="18410" windowHeight="9830" firstSheet="4" activeTab="15" xr2:uid="{00000000-000D-0000-FFFF-FFFF00000000}"/>
  </bookViews>
  <sheets>
    <sheet name="US" sheetId="50" r:id="rId1"/>
    <sheet name="Eligibility" sheetId="30" r:id="rId2"/>
    <sheet name="OAHS" sheetId="42" r:id="rId3"/>
    <sheet name="EIS" sheetId="3" r:id="rId4"/>
    <sheet name="HCBHS" sheetId="4" r:id="rId5"/>
    <sheet name="HIA" sheetId="31" r:id="rId6"/>
    <sheet name="Home Health" sheetId="5" r:id="rId7"/>
    <sheet name="Hospice" sheetId="6" r:id="rId8"/>
    <sheet name="LPAP" sheetId="32" r:id="rId9"/>
    <sheet name="OH" sheetId="34" r:id="rId10"/>
    <sheet name="MCM" sheetId="33" r:id="rId11"/>
    <sheet name="MNT" sheetId="9" r:id="rId12"/>
    <sheet name="MH" sheetId="10" r:id="rId13"/>
    <sheet name="SA-O" sheetId="12" r:id="rId14"/>
    <sheet name="Child Care" sheetId="13" r:id="rId15"/>
    <sheet name="EFA" sheetId="35" r:id="rId16"/>
    <sheet name="Food Bank" sheetId="15" r:id="rId17"/>
    <sheet name="HE-RR" sheetId="28" r:id="rId18"/>
    <sheet name="Housing" sheetId="16" r:id="rId19"/>
    <sheet name="NMCM" sheetId="36" r:id="rId20"/>
    <sheet name="Linguistic" sheetId="17" r:id="rId21"/>
    <sheet name="MT" sheetId="18" r:id="rId22"/>
    <sheet name="Other Prof" sheetId="20" r:id="rId23"/>
    <sheet name="Outreach" sheetId="21" r:id="rId24"/>
    <sheet name="Psychosocial" sheetId="22" r:id="rId25"/>
    <sheet name="Rehab" sheetId="27" r:id="rId26"/>
    <sheet name="RHCS" sheetId="43" r:id="rId27"/>
    <sheet name="Respite" sheetId="24" r:id="rId28"/>
    <sheet name="SA-R" sheetId="25" r:id="rId29"/>
  </sheets>
  <definedNames>
    <definedName name="_xlnm.Print_Area" localSheetId="14">'Child Care'!$A$1:$L$15</definedName>
    <definedName name="_xlnm.Print_Area" localSheetId="15">EFA!$A$1:$L$20</definedName>
    <definedName name="_xlnm.Print_Area" localSheetId="3">EIS!$A$4:$L$33</definedName>
    <definedName name="_xlnm.Print_Area" localSheetId="1">Eligibility!$A$1:$O$19</definedName>
    <definedName name="_xlnm.Print_Area" localSheetId="16">'Food Bank'!$A$1:$L$22</definedName>
    <definedName name="_xlnm.Print_Area" localSheetId="4">HCBHS!$A$1:$L$23</definedName>
    <definedName name="_xlnm.Print_Area" localSheetId="17">'HE-RR'!$A$1:$L$24</definedName>
    <definedName name="_xlnm.Print_Area" localSheetId="5">HIA!$A$1:$L$26</definedName>
    <definedName name="_xlnm.Print_Area" localSheetId="6">'Home Health'!$A$1:$L$33</definedName>
    <definedName name="_xlnm.Print_Area" localSheetId="7">Hospice!$A$1:$L$32</definedName>
    <definedName name="_xlnm.Print_Area" localSheetId="18">Housing!$A$1:$L$23</definedName>
    <definedName name="_xlnm.Print_Area" localSheetId="20">Linguistic!$A$1:$L$16</definedName>
    <definedName name="_xlnm.Print_Area" localSheetId="8">LPAP!$A$1:$L$28</definedName>
    <definedName name="_xlnm.Print_Area" localSheetId="10">MCM!$A$1:$O$52</definedName>
    <definedName name="_xlnm.Print_Area" localSheetId="12">MH!$A$1:$L$48</definedName>
    <definedName name="_xlnm.Print_Area" localSheetId="11">MNT!$A$1:$L$38</definedName>
    <definedName name="_xlnm.Print_Area" localSheetId="21">MT!$A$1:$L$27</definedName>
    <definedName name="_xlnm.Print_Area" localSheetId="19">NMCM!$A$1:$O$30</definedName>
    <definedName name="_xlnm.Print_Area" localSheetId="9">OH!$A$1:$L$33</definedName>
    <definedName name="_xlnm.Print_Area" localSheetId="22">'Other Prof'!$A$1:$O$22</definedName>
    <definedName name="_xlnm.Print_Area" localSheetId="23">Outreach!$A$1:$L$16</definedName>
    <definedName name="_xlnm.Print_Area" localSheetId="24">Psychosocial!$A$1:$L$33</definedName>
    <definedName name="_xlnm.Print_Area" localSheetId="25">Rehab!$A$1:$L$34</definedName>
    <definedName name="_xlnm.Print_Area" localSheetId="27">Respite!$A$1:$L$26</definedName>
    <definedName name="_xlnm.Print_Area" localSheetId="26">RHCS!$A$1:$L$21</definedName>
    <definedName name="_xlnm.Print_Area" localSheetId="13">'SA-O'!$A$1:$L$30</definedName>
    <definedName name="_xlnm.Print_Area" localSheetId="28">'SA-R'!$A$1:$L$33</definedName>
    <definedName name="_xlnm.Print_Area" localSheetId="0">US!$A$1:$O$285</definedName>
    <definedName name="Text10" localSheetId="13">'SA-O'!#REF!</definedName>
    <definedName name="Text10" localSheetId="28">'SA-R'!#REF!</definedName>
    <definedName name="Text11" localSheetId="13">'SA-O'!#REF!</definedName>
    <definedName name="Text11" localSheetId="28">'SA-R'!#REF!</definedName>
    <definedName name="Text12" localSheetId="13">'SA-O'!#REF!</definedName>
    <definedName name="Text12" localSheetId="28">'SA-R'!#REF!</definedName>
    <definedName name="Text13" localSheetId="13">'SA-O'!#REF!</definedName>
    <definedName name="Text13" localSheetId="28">'SA-R'!#REF!</definedName>
    <definedName name="Text14" localSheetId="13">'SA-O'!#REF!</definedName>
    <definedName name="Text14" localSheetId="28">'SA-R'!#REF!</definedName>
    <definedName name="Text15" localSheetId="13">'SA-O'!#REF!</definedName>
    <definedName name="Text15" localSheetId="28">'SA-R'!#REF!</definedName>
    <definedName name="Text16" localSheetId="13">'SA-O'!#REF!</definedName>
    <definedName name="Text16" localSheetId="28">'SA-R'!#REF!</definedName>
    <definedName name="Text17" localSheetId="13">'SA-O'!#REF!</definedName>
    <definedName name="Text17" localSheetId="28">'SA-R'!#REF!</definedName>
    <definedName name="Text18" localSheetId="13">'SA-O'!#REF!</definedName>
    <definedName name="Text18" localSheetId="28">'SA-R'!#REF!</definedName>
    <definedName name="Text19" localSheetId="13">'SA-O'!#REF!</definedName>
    <definedName name="Text19" localSheetId="28">'SA-R'!#REF!</definedName>
    <definedName name="Text20" localSheetId="13">'SA-O'!#REF!</definedName>
    <definedName name="Text20" localSheetId="28">'SA-R'!#REF!</definedName>
    <definedName name="Text21" localSheetId="13">'SA-O'!#REF!</definedName>
    <definedName name="Text21" localSheetId="28">'SA-R'!#REF!</definedName>
    <definedName name="Text22" localSheetId="13">'SA-O'!#REF!</definedName>
    <definedName name="Text22" localSheetId="28">'SA-R'!#REF!</definedName>
    <definedName name="Text23" localSheetId="13">'SA-O'!#REF!</definedName>
    <definedName name="Text23" localSheetId="28">'SA-R'!#REF!</definedName>
    <definedName name="Text24" localSheetId="13">'SA-O'!#REF!</definedName>
    <definedName name="Text24" localSheetId="28">'SA-R'!#REF!</definedName>
    <definedName name="Text25" localSheetId="13">'SA-O'!#REF!</definedName>
    <definedName name="Text25" localSheetId="28">'SA-R'!#REF!</definedName>
    <definedName name="Text26" localSheetId="13">'SA-O'!#REF!</definedName>
    <definedName name="Text26" localSheetId="28">'SA-R'!#REF!</definedName>
    <definedName name="Text27" localSheetId="13">'SA-O'!#REF!</definedName>
    <definedName name="Text27" localSheetId="28">'SA-R'!#REF!</definedName>
    <definedName name="Text28" localSheetId="13">'SA-O'!#REF!</definedName>
    <definedName name="Text28" localSheetId="28">'SA-R'!#REF!</definedName>
    <definedName name="Text30" localSheetId="13">'SA-O'!#REF!</definedName>
    <definedName name="Text30" localSheetId="28">'SA-R'!#REF!</definedName>
    <definedName name="Text31" localSheetId="13">'SA-O'!#REF!</definedName>
    <definedName name="Text31" localSheetId="28">'SA-R'!#REF!</definedName>
    <definedName name="Text32" localSheetId="13">'SA-O'!#REF!</definedName>
    <definedName name="Text32" localSheetId="28">'SA-R'!#REF!</definedName>
    <definedName name="Text33" localSheetId="13">'SA-O'!#REF!</definedName>
    <definedName name="Text33" localSheetId="28">'SA-R'!#REF!</definedName>
    <definedName name="Text34" localSheetId="13">'SA-O'!#REF!</definedName>
    <definedName name="Text34" localSheetId="28">'SA-R'!#REF!</definedName>
    <definedName name="Text35" localSheetId="13">'SA-O'!#REF!</definedName>
    <definedName name="Text35" localSheetId="28">'SA-R'!#REF!</definedName>
    <definedName name="Text36" localSheetId="13">'SA-O'!#REF!</definedName>
    <definedName name="Text36" localSheetId="28">'SA-R'!#REF!</definedName>
    <definedName name="Text37" localSheetId="13">'SA-O'!#REF!</definedName>
    <definedName name="Text37" localSheetId="28">'SA-R'!#REF!</definedName>
    <definedName name="Text38" localSheetId="13">'SA-O'!#REF!</definedName>
    <definedName name="Text38" localSheetId="28">'SA-R'!#REF!</definedName>
    <definedName name="Text39" localSheetId="13">'SA-O'!#REF!</definedName>
    <definedName name="Text39" localSheetId="28">'SA-R'!#REF!</definedName>
    <definedName name="Text40" localSheetId="13">'SA-O'!#REF!</definedName>
    <definedName name="Text40" localSheetId="28">'SA-R'!#REF!</definedName>
    <definedName name="Text41" localSheetId="13">'SA-O'!#REF!</definedName>
    <definedName name="Text41" localSheetId="28">'SA-R'!#REF!</definedName>
    <definedName name="Text5" localSheetId="13">'SA-O'!#REF!</definedName>
    <definedName name="Text5" localSheetId="28">'SA-R'!#REF!</definedName>
    <definedName name="Text6" localSheetId="13">'SA-O'!#REF!</definedName>
    <definedName name="Text6" localSheetId="28">'SA-R'!#REF!</definedName>
    <definedName name="Text7" localSheetId="13">'SA-O'!#REF!</definedName>
    <definedName name="Text7" localSheetId="28">'SA-R'!#REF!</definedName>
    <definedName name="Text8" localSheetId="13">'SA-O'!#REF!</definedName>
    <definedName name="Text8" localSheetId="28">'SA-R'!#REF!</definedName>
    <definedName name="Text9" localSheetId="13">'SA-O'!#REF!</definedName>
    <definedName name="Text9" localSheetId="28">'SA-R'!#REF!</definedName>
    <definedName name="Z_7967BB49_CE8C_43AB_8A6D_5E14AEB5B2B2_.wvu.Cols" localSheetId="0" hidden="1">US!$M:$O</definedName>
    <definedName name="Z_7967BB49_CE8C_43AB_8A6D_5E14AEB5B2B2_.wvu.PrintArea" localSheetId="0" hidden="1">US!$A$1:$O$285</definedName>
  </definedNames>
  <calcPr calcId="191028"/>
  <customWorkbookViews>
    <customWorkbookView name="Rhonda Stewart - Personal View" guid="{FB2DEF42-150C-A24C-B515-85700C084377}" mergeInterval="0" personalView="1" xWindow="66" yWindow="54" windowWidth="1151" windowHeight="774" activeSheetId="1"/>
    <customWorkbookView name="Marek,April D (DSHS) - Personal View" guid="{F3E0873D-E940-4A28-8B22-0703AEF99EF0}" mergeInterval="0" personalView="1" maximized="1" xWindow="-8" yWindow="-8" windowWidth="1552" windowHeight="840" activeSheetId="19" showComments="commIndAndComment"/>
    <customWorkbookView name="Microsoft Office User - Personal View" guid="{64158F21-99CF-5242-80CD-53E2B5C5D0A2}" mergeInterval="0" personalView="1" windowWidth="1354" windowHeight="577" activeSheetId="1"/>
    <customWorkbookView name="Potter,Laura (DSHS) - Personal View" guid="{648BC6D8-5A58-4226-AD69-192680175AD0}" mergeInterval="0" personalView="1" maximized="1" xWindow="80" yWindow="-8" windowWidth="1848" windowHeight="1096" activeSheetId="1" showFormulaBar="0"/>
    <customWorkbookView name="Admin - Personal View" guid="{107D11AA-0D63-447B-B92E-5C37BC553443}" mergeInterval="0" personalView="1" maximized="1" xWindow="-13" yWindow="-13" windowWidth="3226" windowHeight="1746" activeSheetId="12"/>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4" i="30" l="1"/>
  <c r="AB59" i="50"/>
  <c r="AA59" i="50"/>
  <c r="Z59" i="50"/>
  <c r="AC59" i="50" s="1"/>
  <c r="AB61" i="50"/>
  <c r="AA61" i="50"/>
  <c r="Z61" i="50"/>
  <c r="AC61" i="50" s="1"/>
  <c r="AB63" i="50"/>
  <c r="AA63" i="50"/>
  <c r="Z63" i="50"/>
  <c r="AC63" i="50" s="1"/>
  <c r="AB65" i="50"/>
  <c r="AA65" i="50"/>
  <c r="Z65" i="50"/>
  <c r="AC65" i="50" s="1"/>
  <c r="AB67" i="50"/>
  <c r="AA67" i="50"/>
  <c r="Z67" i="50"/>
  <c r="AC67" i="50" s="1"/>
  <c r="AB71" i="50"/>
  <c r="AA71" i="50"/>
  <c r="Z71" i="50"/>
  <c r="AC71" i="50" s="1"/>
  <c r="AB73" i="50"/>
  <c r="AA73" i="50"/>
  <c r="Z73" i="50"/>
  <c r="AC73" i="50" s="1"/>
  <c r="AB74" i="50"/>
  <c r="AA74" i="50"/>
  <c r="Z74" i="50"/>
  <c r="AC74" i="50" s="1"/>
  <c r="AD74" i="50" s="1"/>
  <c r="AB76" i="50"/>
  <c r="AA76" i="50"/>
  <c r="Z76" i="50"/>
  <c r="AC76" i="50" s="1"/>
  <c r="AB78" i="50"/>
  <c r="AA78" i="50"/>
  <c r="Z78" i="50"/>
  <c r="AC78" i="50" s="1"/>
  <c r="AB79" i="50"/>
  <c r="AA79" i="50"/>
  <c r="Z79" i="50"/>
  <c r="AC79" i="50" s="1"/>
  <c r="AB81" i="50"/>
  <c r="AA81" i="50"/>
  <c r="Z81" i="50"/>
  <c r="AC81" i="50" s="1"/>
  <c r="AB83" i="50"/>
  <c r="AA83" i="50"/>
  <c r="Z83" i="50"/>
  <c r="AC83" i="50" s="1"/>
  <c r="AB84" i="50"/>
  <c r="AA84" i="50"/>
  <c r="Z84" i="50"/>
  <c r="AC84" i="50" s="1"/>
  <c r="AB86" i="50"/>
  <c r="AA86" i="50"/>
  <c r="Z86" i="50"/>
  <c r="AC86" i="50" s="1"/>
  <c r="AB88" i="50"/>
  <c r="AA88" i="50"/>
  <c r="Z88" i="50"/>
  <c r="AC88" i="50" s="1"/>
  <c r="AB89" i="50"/>
  <c r="AA89" i="50"/>
  <c r="Z89" i="50"/>
  <c r="AC89" i="50" s="1"/>
  <c r="AB91" i="50"/>
  <c r="AA91" i="50"/>
  <c r="Z91" i="50"/>
  <c r="AC91" i="50" s="1"/>
  <c r="AB93" i="50"/>
  <c r="AA93" i="50"/>
  <c r="Z93" i="50"/>
  <c r="AC93" i="50" s="1"/>
  <c r="AB94" i="50"/>
  <c r="AA94" i="50"/>
  <c r="Z94" i="50"/>
  <c r="AC94" i="50" s="1"/>
  <c r="AB97" i="50"/>
  <c r="AA97" i="50"/>
  <c r="Z97" i="50"/>
  <c r="AC97" i="50" s="1"/>
  <c r="AB99" i="50"/>
  <c r="AA99" i="50"/>
  <c r="Z99" i="50"/>
  <c r="AC99" i="50" s="1"/>
  <c r="AB102" i="50"/>
  <c r="AA102" i="50"/>
  <c r="Z102" i="50"/>
  <c r="AC102" i="50" s="1"/>
  <c r="AB103" i="50"/>
  <c r="AA103" i="50"/>
  <c r="Z103" i="50"/>
  <c r="AC103" i="50" s="1"/>
  <c r="AB104" i="50"/>
  <c r="AA104" i="50"/>
  <c r="Z104" i="50"/>
  <c r="AC104" i="50" s="1"/>
  <c r="AB105" i="50"/>
  <c r="AA105" i="50"/>
  <c r="Z105" i="50"/>
  <c r="AC105" i="50" s="1"/>
  <c r="AB106" i="50"/>
  <c r="AA106" i="50"/>
  <c r="Z106" i="50"/>
  <c r="AC106" i="50" s="1"/>
  <c r="AB107" i="50"/>
  <c r="AA107" i="50"/>
  <c r="Z107" i="50"/>
  <c r="AC107" i="50" s="1"/>
  <c r="AB108" i="50"/>
  <c r="AA108" i="50"/>
  <c r="Z108" i="50"/>
  <c r="AC108" i="50" s="1"/>
  <c r="AB109" i="50"/>
  <c r="AA109" i="50"/>
  <c r="Z109" i="50"/>
  <c r="AC109" i="50" s="1"/>
  <c r="AB111" i="50"/>
  <c r="AA111" i="50"/>
  <c r="Z111" i="50"/>
  <c r="AC111" i="50" s="1"/>
  <c r="AB112" i="50"/>
  <c r="AA112" i="50"/>
  <c r="Z112" i="50"/>
  <c r="AC112" i="50" s="1"/>
  <c r="AB113" i="50"/>
  <c r="AA113" i="50"/>
  <c r="Z113" i="50"/>
  <c r="AC113" i="50" s="1"/>
  <c r="AB114" i="50"/>
  <c r="AA114" i="50"/>
  <c r="Z114" i="50"/>
  <c r="AC114" i="50" s="1"/>
  <c r="AB115" i="50"/>
  <c r="AA115" i="50"/>
  <c r="Z115" i="50"/>
  <c r="AC115" i="50" s="1"/>
  <c r="AB116" i="50"/>
  <c r="AA116" i="50"/>
  <c r="Z116" i="50"/>
  <c r="AC116" i="50" s="1"/>
  <c r="AB117" i="50"/>
  <c r="AA117" i="50"/>
  <c r="Z117" i="50"/>
  <c r="AC117" i="50" s="1"/>
  <c r="AB118" i="50"/>
  <c r="AA118" i="50"/>
  <c r="Z118" i="50"/>
  <c r="AC118" i="50" s="1"/>
  <c r="AB119" i="50"/>
  <c r="AA119" i="50"/>
  <c r="Z119" i="50"/>
  <c r="AC119" i="50" s="1"/>
  <c r="AB120" i="50"/>
  <c r="AA120" i="50"/>
  <c r="Z120" i="50"/>
  <c r="AC120" i="50" s="1"/>
  <c r="AB122" i="50"/>
  <c r="AA122" i="50"/>
  <c r="Z122" i="50"/>
  <c r="AC122" i="50" s="1"/>
  <c r="AB123" i="50"/>
  <c r="AA123" i="50"/>
  <c r="Z123" i="50"/>
  <c r="AC123" i="50" s="1"/>
  <c r="AB124" i="50"/>
  <c r="AA124" i="50"/>
  <c r="Z124" i="50"/>
  <c r="AC124" i="50" s="1"/>
  <c r="AB126" i="50"/>
  <c r="AA126" i="50"/>
  <c r="Z126" i="50"/>
  <c r="AC126" i="50" s="1"/>
  <c r="AB127" i="50"/>
  <c r="AA127" i="50"/>
  <c r="Z127" i="50"/>
  <c r="AC127" i="50" s="1"/>
  <c r="AB128" i="50"/>
  <c r="AA128" i="50"/>
  <c r="Z128" i="50"/>
  <c r="AC128" i="50" s="1"/>
  <c r="AB129" i="50"/>
  <c r="AA129" i="50"/>
  <c r="Z129" i="50"/>
  <c r="AC129" i="50" s="1"/>
  <c r="AB130" i="50"/>
  <c r="AA130" i="50"/>
  <c r="Z130" i="50"/>
  <c r="AC130" i="50" s="1"/>
  <c r="AB132" i="50"/>
  <c r="AA132" i="50"/>
  <c r="Z132" i="50"/>
  <c r="AC132" i="50" s="1"/>
  <c r="AB133" i="50"/>
  <c r="AA133" i="50"/>
  <c r="Z133" i="50"/>
  <c r="AC133" i="50" s="1"/>
  <c r="AB134" i="50"/>
  <c r="AA134" i="50"/>
  <c r="Z134" i="50"/>
  <c r="AC134" i="50" s="1"/>
  <c r="AB135" i="50"/>
  <c r="AA135" i="50"/>
  <c r="Z135" i="50"/>
  <c r="AC135" i="50" s="1"/>
  <c r="AB136" i="50"/>
  <c r="AA136" i="50"/>
  <c r="Z136" i="50"/>
  <c r="AC136" i="50" s="1"/>
  <c r="AB138" i="50"/>
  <c r="AA138" i="50"/>
  <c r="Z138" i="50"/>
  <c r="AC138" i="50" s="1"/>
  <c r="AB139" i="50"/>
  <c r="AA139" i="50"/>
  <c r="Z139" i="50"/>
  <c r="AC139" i="50" s="1"/>
  <c r="AB141" i="50"/>
  <c r="AA141" i="50"/>
  <c r="Z141" i="50"/>
  <c r="AC141" i="50" s="1"/>
  <c r="AB142" i="50"/>
  <c r="AA142" i="50"/>
  <c r="Z142" i="50"/>
  <c r="AC142" i="50" s="1"/>
  <c r="AB143" i="50"/>
  <c r="AA143" i="50"/>
  <c r="Z143" i="50"/>
  <c r="AC143" i="50" s="1"/>
  <c r="AB144" i="50"/>
  <c r="AA144" i="50"/>
  <c r="Z144" i="50"/>
  <c r="AC144" i="50" s="1"/>
  <c r="AB145" i="50"/>
  <c r="AA145" i="50"/>
  <c r="Z145" i="50"/>
  <c r="AC145" i="50" s="1"/>
  <c r="AB146" i="50"/>
  <c r="AA146" i="50"/>
  <c r="Z146" i="50"/>
  <c r="AC146" i="50" s="1"/>
  <c r="AB148" i="50"/>
  <c r="AA148" i="50"/>
  <c r="Z148" i="50"/>
  <c r="AC148" i="50" s="1"/>
  <c r="AB149" i="50"/>
  <c r="AA149" i="50"/>
  <c r="Z149" i="50"/>
  <c r="AC149" i="50" s="1"/>
  <c r="AB150" i="50"/>
  <c r="AA150" i="50"/>
  <c r="Z150" i="50"/>
  <c r="AC150" i="50" s="1"/>
  <c r="AB151" i="50"/>
  <c r="AA151" i="50"/>
  <c r="Z151" i="50"/>
  <c r="AC151" i="50" s="1"/>
  <c r="AB152" i="50"/>
  <c r="AA152" i="50"/>
  <c r="Z152" i="50"/>
  <c r="AC152" i="50" s="1"/>
  <c r="AB153" i="50"/>
  <c r="AA153" i="50"/>
  <c r="Z153" i="50"/>
  <c r="AC153" i="50" s="1"/>
  <c r="AB155" i="50"/>
  <c r="AA155" i="50"/>
  <c r="Z155" i="50"/>
  <c r="AC155" i="50" s="1"/>
  <c r="AB156" i="50"/>
  <c r="AA156" i="50"/>
  <c r="Z156" i="50"/>
  <c r="AC156" i="50" s="1"/>
  <c r="AB157" i="50"/>
  <c r="AA157" i="50"/>
  <c r="Z157" i="50"/>
  <c r="AC157" i="50" s="1"/>
  <c r="AB158" i="50"/>
  <c r="AA158" i="50"/>
  <c r="Z158" i="50"/>
  <c r="AC158" i="50" s="1"/>
  <c r="AB159" i="50"/>
  <c r="AA159" i="50"/>
  <c r="Z159" i="50"/>
  <c r="AC159" i="50" s="1"/>
  <c r="AB160" i="50"/>
  <c r="AA160" i="50"/>
  <c r="Z160" i="50"/>
  <c r="AC160" i="50" s="1"/>
  <c r="AB162" i="50"/>
  <c r="AA162" i="50"/>
  <c r="Z162" i="50"/>
  <c r="AC162" i="50" s="1"/>
  <c r="AB163" i="50"/>
  <c r="AA163" i="50"/>
  <c r="Z163" i="50"/>
  <c r="AC163" i="50" s="1"/>
  <c r="AB164" i="50"/>
  <c r="AA164" i="50"/>
  <c r="Z164" i="50"/>
  <c r="AC164" i="50" s="1"/>
  <c r="AB165" i="50"/>
  <c r="AA165" i="50"/>
  <c r="Z165" i="50"/>
  <c r="AC165" i="50" s="1"/>
  <c r="AB166" i="50"/>
  <c r="AA166" i="50"/>
  <c r="Z166" i="50"/>
  <c r="AC166" i="50" s="1"/>
  <c r="AB167" i="50"/>
  <c r="AA167" i="50"/>
  <c r="Z167" i="50"/>
  <c r="AC167" i="50" s="1"/>
  <c r="AB169" i="50"/>
  <c r="AA169" i="50"/>
  <c r="Z169" i="50"/>
  <c r="AC169" i="50" s="1"/>
  <c r="AB170" i="50"/>
  <c r="AA170" i="50"/>
  <c r="Z170" i="50"/>
  <c r="AC170" i="50" s="1"/>
  <c r="AB171" i="50"/>
  <c r="AA171" i="50"/>
  <c r="Z171" i="50"/>
  <c r="AC171" i="50" s="1"/>
  <c r="AB172" i="50"/>
  <c r="AA172" i="50"/>
  <c r="Z172" i="50"/>
  <c r="AC172" i="50" s="1"/>
  <c r="AB173" i="50"/>
  <c r="AA173" i="50"/>
  <c r="Z173" i="50"/>
  <c r="AC173" i="50" s="1"/>
  <c r="AB174" i="50"/>
  <c r="AA174" i="50"/>
  <c r="Z174" i="50"/>
  <c r="AC174" i="50" s="1"/>
  <c r="AB175" i="50"/>
  <c r="AA175" i="50"/>
  <c r="Z175" i="50"/>
  <c r="AC175" i="50" s="1"/>
  <c r="AB176" i="50"/>
  <c r="AA176" i="50"/>
  <c r="Z176" i="50"/>
  <c r="AC176" i="50" s="1"/>
  <c r="AB177" i="50"/>
  <c r="AA177" i="50"/>
  <c r="Z177" i="50"/>
  <c r="AC177" i="50" s="1"/>
  <c r="AB178" i="50"/>
  <c r="AA178" i="50"/>
  <c r="Z178" i="50"/>
  <c r="AC178" i="50" s="1"/>
  <c r="AB179" i="50"/>
  <c r="AA179" i="50"/>
  <c r="Z179" i="50"/>
  <c r="AC179" i="50" s="1"/>
  <c r="AB180" i="50"/>
  <c r="AA180" i="50"/>
  <c r="Z180" i="50"/>
  <c r="AC180" i="50" s="1"/>
  <c r="AB181" i="50"/>
  <c r="AA181" i="50"/>
  <c r="Z181" i="50"/>
  <c r="AC181" i="50" s="1"/>
  <c r="AB182" i="50"/>
  <c r="AA182" i="50"/>
  <c r="Z182" i="50"/>
  <c r="AC182" i="50" s="1"/>
  <c r="AB183" i="50"/>
  <c r="AA183" i="50"/>
  <c r="Z183" i="50"/>
  <c r="AC183" i="50" s="1"/>
  <c r="AB184" i="50"/>
  <c r="AA184" i="50"/>
  <c r="Z184" i="50"/>
  <c r="AC184" i="50" s="1"/>
  <c r="AB186" i="50"/>
  <c r="AA186" i="50"/>
  <c r="Z186" i="50"/>
  <c r="AC186" i="50" s="1"/>
  <c r="AB187" i="50"/>
  <c r="AA187" i="50"/>
  <c r="Z187" i="50"/>
  <c r="AC187" i="50" s="1"/>
  <c r="AB188" i="50"/>
  <c r="AA188" i="50"/>
  <c r="Z188" i="50"/>
  <c r="AC188" i="50" s="1"/>
  <c r="AB189" i="50"/>
  <c r="AA189" i="50"/>
  <c r="Z189" i="50"/>
  <c r="AC189" i="50" s="1"/>
  <c r="AB190" i="50"/>
  <c r="AA190" i="50"/>
  <c r="Z190" i="50"/>
  <c r="AC190" i="50" s="1"/>
  <c r="AB191" i="50"/>
  <c r="AA191" i="50"/>
  <c r="Z191" i="50"/>
  <c r="AC191" i="50" s="1"/>
  <c r="AB192" i="50"/>
  <c r="AA192" i="50"/>
  <c r="Z192" i="50"/>
  <c r="AC192" i="50" s="1"/>
  <c r="AB193" i="50"/>
  <c r="AA193" i="50"/>
  <c r="Z193" i="50"/>
  <c r="AC193" i="50" s="1"/>
  <c r="AB194" i="50"/>
  <c r="AA194" i="50"/>
  <c r="Z194" i="50"/>
  <c r="AC194" i="50" s="1"/>
  <c r="AB197" i="50"/>
  <c r="AA197" i="50"/>
  <c r="Z197" i="50"/>
  <c r="AC197" i="50" s="1"/>
  <c r="AB198" i="50"/>
  <c r="AA198" i="50"/>
  <c r="Z198" i="50"/>
  <c r="AC198" i="50" s="1"/>
  <c r="AB199" i="50"/>
  <c r="AA199" i="50"/>
  <c r="Z199" i="50"/>
  <c r="AC199" i="50" s="1"/>
  <c r="AB200" i="50"/>
  <c r="AA200" i="50"/>
  <c r="Z200" i="50"/>
  <c r="AC200" i="50" s="1"/>
  <c r="AB202" i="50"/>
  <c r="AA202" i="50"/>
  <c r="Z202" i="50"/>
  <c r="AC202" i="50" s="1"/>
  <c r="AB203" i="50"/>
  <c r="AA203" i="50"/>
  <c r="Z203" i="50"/>
  <c r="AC203" i="50" s="1"/>
  <c r="AB204" i="50"/>
  <c r="AA204" i="50"/>
  <c r="Z204" i="50"/>
  <c r="AC204" i="50" s="1"/>
  <c r="AB205" i="50"/>
  <c r="AA205" i="50"/>
  <c r="Z205" i="50"/>
  <c r="AC205" i="50" s="1"/>
  <c r="AB207" i="50"/>
  <c r="AA207" i="50"/>
  <c r="Z207" i="50"/>
  <c r="AC207" i="50" s="1"/>
  <c r="AB208" i="50"/>
  <c r="AA208" i="50"/>
  <c r="Z208" i="50"/>
  <c r="AC208" i="50" s="1"/>
  <c r="AB209" i="50"/>
  <c r="AA209" i="50"/>
  <c r="Z209" i="50"/>
  <c r="AC209" i="50" s="1"/>
  <c r="AB211" i="50"/>
  <c r="AA211" i="50"/>
  <c r="Z211" i="50"/>
  <c r="AC211" i="50" s="1"/>
  <c r="AB212" i="50"/>
  <c r="AA212" i="50"/>
  <c r="Z212" i="50"/>
  <c r="AC212" i="50" s="1"/>
  <c r="AB213" i="50"/>
  <c r="AA213" i="50"/>
  <c r="Z213" i="50"/>
  <c r="AC213" i="50" s="1"/>
  <c r="AB214" i="50"/>
  <c r="AA214" i="50"/>
  <c r="Z214" i="50"/>
  <c r="AC214" i="50" s="1"/>
  <c r="AB215" i="50"/>
  <c r="AA215" i="50"/>
  <c r="Z215" i="50"/>
  <c r="AC215" i="50" s="1"/>
  <c r="AB216" i="50"/>
  <c r="AA216" i="50"/>
  <c r="Z216" i="50"/>
  <c r="AC216" i="50" s="1"/>
  <c r="AB217" i="50"/>
  <c r="AA217" i="50"/>
  <c r="Z217" i="50"/>
  <c r="AB218" i="50"/>
  <c r="AA218" i="50"/>
  <c r="Z218" i="50"/>
  <c r="AC218" i="50" s="1"/>
  <c r="AB219" i="50"/>
  <c r="AA219" i="50"/>
  <c r="Z219" i="50"/>
  <c r="AC219" i="50" s="1"/>
  <c r="AB220" i="50"/>
  <c r="AA220" i="50"/>
  <c r="Z220" i="50"/>
  <c r="AC220" i="50" s="1"/>
  <c r="AB221" i="50"/>
  <c r="AA221" i="50"/>
  <c r="Z221" i="50"/>
  <c r="AC221" i="50" s="1"/>
  <c r="AB223" i="50"/>
  <c r="AA223" i="50"/>
  <c r="Z223" i="50"/>
  <c r="AC223" i="50" s="1"/>
  <c r="AB224" i="50"/>
  <c r="AA224" i="50"/>
  <c r="Z224" i="50"/>
  <c r="AC224" i="50" s="1"/>
  <c r="AB226" i="50"/>
  <c r="AA226" i="50"/>
  <c r="Z226" i="50"/>
  <c r="AC226" i="50" s="1"/>
  <c r="AB227" i="50"/>
  <c r="AA227" i="50"/>
  <c r="Z227" i="50"/>
  <c r="AB228" i="50"/>
  <c r="AA228" i="50"/>
  <c r="Z228" i="50"/>
  <c r="AC228" i="50" s="1"/>
  <c r="AB229" i="50"/>
  <c r="AA229" i="50"/>
  <c r="Z229" i="50"/>
  <c r="AC229" i="50" s="1"/>
  <c r="AB230" i="50"/>
  <c r="AA230" i="50"/>
  <c r="Z230" i="50"/>
  <c r="AC230" i="50" s="1"/>
  <c r="AB231" i="50"/>
  <c r="AA231" i="50"/>
  <c r="Z231" i="50"/>
  <c r="AC231" i="50" s="1"/>
  <c r="AB233" i="50"/>
  <c r="AA233" i="50"/>
  <c r="Z233" i="50"/>
  <c r="AC233" i="50" s="1"/>
  <c r="AB234" i="50"/>
  <c r="AA234" i="50"/>
  <c r="Z234" i="50"/>
  <c r="AC234" i="50" s="1"/>
  <c r="AB236" i="50"/>
  <c r="AA236" i="50"/>
  <c r="Z236" i="50"/>
  <c r="AC236" i="50" s="1"/>
  <c r="AB237" i="50"/>
  <c r="AA237" i="50"/>
  <c r="Z237" i="50"/>
  <c r="AC237" i="50" s="1"/>
  <c r="AB238" i="50"/>
  <c r="AA238" i="50"/>
  <c r="Z238" i="50"/>
  <c r="AC238" i="50" s="1"/>
  <c r="AB239" i="50"/>
  <c r="AA239" i="50"/>
  <c r="Z239" i="50"/>
  <c r="AC239" i="50" s="1"/>
  <c r="AB240" i="50"/>
  <c r="AA240" i="50"/>
  <c r="Z240" i="50"/>
  <c r="AC240" i="50" s="1"/>
  <c r="AB241" i="50"/>
  <c r="AA241" i="50"/>
  <c r="Z241" i="50"/>
  <c r="AC241" i="50" s="1"/>
  <c r="AB243" i="50"/>
  <c r="AA243" i="50"/>
  <c r="Z243" i="50"/>
  <c r="AC243" i="50" s="1"/>
  <c r="AB244" i="50"/>
  <c r="AA244" i="50"/>
  <c r="Z244" i="50"/>
  <c r="AC244" i="50" s="1"/>
  <c r="AB245" i="50"/>
  <c r="AA245" i="50"/>
  <c r="Z245" i="50"/>
  <c r="AC245" i="50" s="1"/>
  <c r="AB246" i="50"/>
  <c r="AA246" i="50"/>
  <c r="Z246" i="50"/>
  <c r="AC246" i="50" s="1"/>
  <c r="AB247" i="50"/>
  <c r="AA247" i="50"/>
  <c r="Z247" i="50"/>
  <c r="AC247" i="50" s="1"/>
  <c r="AB249" i="50"/>
  <c r="AA249" i="50"/>
  <c r="Z249" i="50"/>
  <c r="AC249" i="50" s="1"/>
  <c r="AB250" i="50"/>
  <c r="AA250" i="50"/>
  <c r="Z250" i="50"/>
  <c r="AC250" i="50" s="1"/>
  <c r="AB251" i="50"/>
  <c r="AA251" i="50"/>
  <c r="Z251" i="50"/>
  <c r="AC251" i="50" s="1"/>
  <c r="AB252" i="50"/>
  <c r="AA252" i="50"/>
  <c r="Z252" i="50"/>
  <c r="AC252" i="50" s="1"/>
  <c r="AB254" i="50"/>
  <c r="AA254" i="50"/>
  <c r="Z254" i="50"/>
  <c r="AC254" i="50" s="1"/>
  <c r="AD254" i="50" s="1"/>
  <c r="AB255" i="50"/>
  <c r="AA255" i="50"/>
  <c r="Z255" i="50"/>
  <c r="AC255" i="50" s="1"/>
  <c r="AB257" i="50"/>
  <c r="AA257" i="50"/>
  <c r="Z257" i="50"/>
  <c r="AC257" i="50" s="1"/>
  <c r="AB258" i="50"/>
  <c r="AA258" i="50"/>
  <c r="Z258" i="50"/>
  <c r="AC258" i="50" s="1"/>
  <c r="AB259" i="50"/>
  <c r="AA259" i="50"/>
  <c r="Z259" i="50"/>
  <c r="AC259" i="50" s="1"/>
  <c r="AB261" i="50"/>
  <c r="AA261" i="50"/>
  <c r="Z261" i="50"/>
  <c r="AC261" i="50" s="1"/>
  <c r="AB262" i="50"/>
  <c r="AA262" i="50"/>
  <c r="Z262" i="50"/>
  <c r="AC262" i="50" s="1"/>
  <c r="AB263" i="50"/>
  <c r="AA263" i="50"/>
  <c r="Z263" i="50"/>
  <c r="AC263" i="50" s="1"/>
  <c r="AB264" i="50"/>
  <c r="AA264" i="50"/>
  <c r="Z264" i="50"/>
  <c r="AC264" i="50" s="1"/>
  <c r="AB266" i="50"/>
  <c r="AA266" i="50"/>
  <c r="Z266" i="50"/>
  <c r="AC266" i="50" s="1"/>
  <c r="AB267" i="50"/>
  <c r="AA267" i="50"/>
  <c r="Z267" i="50"/>
  <c r="AC267" i="50" s="1"/>
  <c r="AB268" i="50"/>
  <c r="AA268" i="50"/>
  <c r="Z268" i="50"/>
  <c r="AC268" i="50" s="1"/>
  <c r="AB269" i="50"/>
  <c r="AA269" i="50"/>
  <c r="Z269" i="50"/>
  <c r="AC269" i="50" s="1"/>
  <c r="AB271" i="50"/>
  <c r="AA271" i="50"/>
  <c r="Z271" i="50"/>
  <c r="AC271" i="50" s="1"/>
  <c r="AB272" i="50"/>
  <c r="AA272" i="50"/>
  <c r="Z272" i="50"/>
  <c r="AC272" i="50" s="1"/>
  <c r="AB273" i="50"/>
  <c r="AA273" i="50"/>
  <c r="Z273" i="50"/>
  <c r="AC273" i="50" s="1"/>
  <c r="AB274" i="50"/>
  <c r="AA274" i="50"/>
  <c r="Z274" i="50"/>
  <c r="AC274" i="50" s="1"/>
  <c r="AB275" i="50"/>
  <c r="AA275" i="50"/>
  <c r="Z275" i="50"/>
  <c r="AC275" i="50" s="1"/>
  <c r="AB276" i="50"/>
  <c r="AA276" i="50"/>
  <c r="Z276" i="50"/>
  <c r="AC276" i="50" s="1"/>
  <c r="AB277" i="50"/>
  <c r="AA277" i="50"/>
  <c r="Z277" i="50"/>
  <c r="AC277" i="50" s="1"/>
  <c r="AB278" i="50"/>
  <c r="AA278" i="50"/>
  <c r="Z278" i="50"/>
  <c r="AC278" i="50" s="1"/>
  <c r="AB279" i="50"/>
  <c r="AA279" i="50"/>
  <c r="Z279" i="50"/>
  <c r="AC279" i="50" s="1"/>
  <c r="AB280" i="50"/>
  <c r="AA280" i="50"/>
  <c r="Z280" i="50"/>
  <c r="AC280" i="50" s="1"/>
  <c r="AB281" i="50"/>
  <c r="AA281" i="50"/>
  <c r="Z281" i="50"/>
  <c r="AC281" i="50" s="1"/>
  <c r="AB282" i="50"/>
  <c r="AA282" i="50"/>
  <c r="Z282" i="50"/>
  <c r="AC282" i="50" s="1"/>
  <c r="AB283" i="50"/>
  <c r="AA283" i="50"/>
  <c r="Z283" i="50"/>
  <c r="AC283" i="50" s="1"/>
  <c r="AB284" i="50"/>
  <c r="AA284" i="50"/>
  <c r="Z284" i="50"/>
  <c r="AC284" i="50" s="1"/>
  <c r="AB285" i="50"/>
  <c r="AA285" i="50"/>
  <c r="Z285" i="50"/>
  <c r="AC285" i="50" s="1"/>
  <c r="AB57" i="50"/>
  <c r="AA57" i="50"/>
  <c r="Z57" i="50"/>
  <c r="AC57" i="50" s="1"/>
  <c r="AB56" i="50"/>
  <c r="AA56" i="50"/>
  <c r="Z56" i="50"/>
  <c r="AC56" i="50" s="1"/>
  <c r="AB54" i="50"/>
  <c r="AA54" i="50"/>
  <c r="Z54" i="50"/>
  <c r="AC54" i="50" s="1"/>
  <c r="AB53" i="50"/>
  <c r="AA53" i="50"/>
  <c r="Z53" i="50"/>
  <c r="AC53" i="50" s="1"/>
  <c r="AB50" i="50"/>
  <c r="AA50" i="50"/>
  <c r="Z50" i="50"/>
  <c r="AC50" i="50" s="1"/>
  <c r="AB47" i="50"/>
  <c r="AA47" i="50"/>
  <c r="Z47" i="50"/>
  <c r="AC47" i="50" s="1"/>
  <c r="AB44" i="50"/>
  <c r="AA44" i="50"/>
  <c r="Z44" i="50"/>
  <c r="AC44" i="50" s="1"/>
  <c r="AB42" i="50"/>
  <c r="AA42" i="50"/>
  <c r="Z42" i="50"/>
  <c r="AC42" i="50" s="1"/>
  <c r="AB39" i="50"/>
  <c r="AA39" i="50"/>
  <c r="Z39" i="50"/>
  <c r="AC39" i="50" s="1"/>
  <c r="AB38" i="50"/>
  <c r="AA38" i="50"/>
  <c r="Z38" i="50"/>
  <c r="AC38" i="50" s="1"/>
  <c r="AB36" i="50"/>
  <c r="AA36" i="50"/>
  <c r="Z36" i="50"/>
  <c r="AC36" i="50" s="1"/>
  <c r="AB34" i="50"/>
  <c r="AA34" i="50"/>
  <c r="Z34" i="50"/>
  <c r="AC34" i="50" s="1"/>
  <c r="AB32" i="50"/>
  <c r="AA32" i="50"/>
  <c r="Z32" i="50"/>
  <c r="AC32" i="50" s="1"/>
  <c r="AB31" i="50"/>
  <c r="AA31" i="50"/>
  <c r="Z31" i="50"/>
  <c r="AC31" i="50" s="1"/>
  <c r="AB30" i="50"/>
  <c r="AA30" i="50"/>
  <c r="Z30" i="50"/>
  <c r="AC30" i="50" s="1"/>
  <c r="AB29" i="50"/>
  <c r="AA29" i="50"/>
  <c r="Z29" i="50"/>
  <c r="AC29" i="50" s="1"/>
  <c r="AB28" i="50"/>
  <c r="AA28" i="50"/>
  <c r="Z28" i="50"/>
  <c r="AC28" i="50" s="1"/>
  <c r="AB27" i="50"/>
  <c r="AA27" i="50"/>
  <c r="Z27" i="50"/>
  <c r="AC27" i="50" s="1"/>
  <c r="AB26" i="50"/>
  <c r="AA26" i="50"/>
  <c r="Z26" i="50"/>
  <c r="AC26" i="50" s="1"/>
  <c r="AB25" i="50"/>
  <c r="AA25" i="50"/>
  <c r="Z25" i="50"/>
  <c r="AC25" i="50" s="1"/>
  <c r="AB22" i="50"/>
  <c r="AA22" i="50"/>
  <c r="Z22" i="50"/>
  <c r="AC22" i="50" s="1"/>
  <c r="AB20" i="50"/>
  <c r="AA20" i="50"/>
  <c r="Z20" i="50"/>
  <c r="AC20" i="50" s="1"/>
  <c r="AB18" i="50"/>
  <c r="AA18" i="50"/>
  <c r="Z18" i="50"/>
  <c r="AC18" i="50" s="1"/>
  <c r="AB17" i="50"/>
  <c r="AA17" i="50"/>
  <c r="Z17" i="50"/>
  <c r="AC17" i="50" s="1"/>
  <c r="AB16" i="50"/>
  <c r="AA16" i="50"/>
  <c r="Z16" i="50"/>
  <c r="AC16" i="50" s="1"/>
  <c r="AB14" i="50"/>
  <c r="AA14" i="50"/>
  <c r="Z14" i="50"/>
  <c r="AC14" i="50" s="1"/>
  <c r="AB13" i="50"/>
  <c r="AA13" i="50"/>
  <c r="Z13" i="50"/>
  <c r="AC13" i="50" s="1"/>
  <c r="AB11" i="50"/>
  <c r="AA11" i="50"/>
  <c r="Z11" i="50"/>
  <c r="AC11" i="50" s="1"/>
  <c r="AB9" i="50"/>
  <c r="AA9" i="50"/>
  <c r="Z9" i="50"/>
  <c r="AC9" i="50" s="1"/>
  <c r="AB7" i="50"/>
  <c r="AA7" i="50"/>
  <c r="Z7" i="50"/>
  <c r="O21" i="35"/>
  <c r="N21" i="35"/>
  <c r="M21" i="35"/>
  <c r="O36" i="5"/>
  <c r="N36" i="5"/>
  <c r="M36" i="5"/>
  <c r="O35" i="5"/>
  <c r="N35" i="5"/>
  <c r="M35" i="5"/>
  <c r="O34" i="5"/>
  <c r="N34" i="5"/>
  <c r="M34" i="5"/>
  <c r="R23" i="30"/>
  <c r="Q23" i="30"/>
  <c r="P23" i="30"/>
  <c r="V72" i="42"/>
  <c r="U72" i="42"/>
  <c r="T72" i="42"/>
  <c r="V71" i="42"/>
  <c r="U71" i="42"/>
  <c r="T71" i="42"/>
  <c r="W71" i="42" s="1"/>
  <c r="R31" i="33"/>
  <c r="Q31" i="33"/>
  <c r="P31" i="33"/>
  <c r="R30" i="33"/>
  <c r="Q30" i="33"/>
  <c r="P30" i="33"/>
  <c r="R29" i="33"/>
  <c r="Q29" i="33"/>
  <c r="P29" i="33"/>
  <c r="R28" i="33"/>
  <c r="Q28" i="33"/>
  <c r="P28" i="33"/>
  <c r="R27" i="33"/>
  <c r="Q27" i="33"/>
  <c r="P27" i="33"/>
  <c r="R26" i="33"/>
  <c r="Q26" i="33"/>
  <c r="P26" i="33"/>
  <c r="R25" i="33"/>
  <c r="Q25" i="33"/>
  <c r="P25" i="33"/>
  <c r="R24" i="33"/>
  <c r="Q24" i="33"/>
  <c r="P24" i="33"/>
  <c r="P15" i="33"/>
  <c r="Q15" i="33"/>
  <c r="R15" i="33"/>
  <c r="P16" i="33"/>
  <c r="Q16" i="33"/>
  <c r="R16" i="33"/>
  <c r="P17" i="33"/>
  <c r="Q17" i="33"/>
  <c r="R17" i="33"/>
  <c r="P18" i="33"/>
  <c r="Q18" i="33"/>
  <c r="R18" i="33"/>
  <c r="O43" i="9"/>
  <c r="N43" i="9"/>
  <c r="M43" i="9"/>
  <c r="O42" i="9"/>
  <c r="N42" i="9"/>
  <c r="M42" i="9"/>
  <c r="P41" i="9"/>
  <c r="Q41" i="9" s="1"/>
  <c r="O41" i="9"/>
  <c r="N41" i="9"/>
  <c r="M41" i="9"/>
  <c r="O40" i="9"/>
  <c r="N40" i="9"/>
  <c r="M40" i="9"/>
  <c r="P40" i="9" s="1"/>
  <c r="Q40" i="9" s="1"/>
  <c r="O39" i="9"/>
  <c r="N39" i="9"/>
  <c r="M39" i="9"/>
  <c r="P39" i="9" s="1"/>
  <c r="Q39" i="9" s="1"/>
  <c r="M26" i="9"/>
  <c r="P26" i="9" s="1"/>
  <c r="N26" i="9"/>
  <c r="O26" i="9"/>
  <c r="M27" i="9"/>
  <c r="P27" i="9" s="1"/>
  <c r="N27" i="9"/>
  <c r="O27" i="9"/>
  <c r="M28" i="9"/>
  <c r="P28" i="9" s="1"/>
  <c r="N28" i="9"/>
  <c r="O28" i="9"/>
  <c r="M29" i="9"/>
  <c r="P29" i="9" s="1"/>
  <c r="N29" i="9"/>
  <c r="O29" i="9"/>
  <c r="M30" i="9"/>
  <c r="P30" i="9" s="1"/>
  <c r="Q30" i="9" s="1"/>
  <c r="N30" i="9"/>
  <c r="O30" i="9"/>
  <c r="M31" i="9"/>
  <c r="N31" i="9"/>
  <c r="O31" i="9"/>
  <c r="M32" i="9"/>
  <c r="N32" i="9"/>
  <c r="O32" i="9"/>
  <c r="M33" i="9"/>
  <c r="P33" i="9" s="1"/>
  <c r="N33" i="9"/>
  <c r="O33" i="9"/>
  <c r="M18" i="9"/>
  <c r="N18" i="9"/>
  <c r="O18" i="9"/>
  <c r="M19" i="9"/>
  <c r="N19" i="9"/>
  <c r="O19" i="9"/>
  <c r="M20" i="9"/>
  <c r="N20" i="9"/>
  <c r="O20" i="9"/>
  <c r="M21" i="9"/>
  <c r="N21" i="9"/>
  <c r="O21" i="9"/>
  <c r="M22" i="9"/>
  <c r="N22" i="9"/>
  <c r="O22" i="9"/>
  <c r="M23" i="9"/>
  <c r="N23" i="9"/>
  <c r="O23" i="9"/>
  <c r="M27" i="10"/>
  <c r="P27" i="10" s="1"/>
  <c r="N27" i="10"/>
  <c r="O27" i="10"/>
  <c r="M28" i="10"/>
  <c r="P28" i="10" s="1"/>
  <c r="N28" i="10"/>
  <c r="O28" i="10"/>
  <c r="M29" i="10"/>
  <c r="N29" i="10"/>
  <c r="O29" i="10"/>
  <c r="P29" i="10"/>
  <c r="Q29" i="10"/>
  <c r="M30" i="10"/>
  <c r="P30" i="10" s="1"/>
  <c r="N30" i="10"/>
  <c r="O30" i="10"/>
  <c r="M31" i="10"/>
  <c r="N31" i="10"/>
  <c r="P31" i="10" s="1"/>
  <c r="Q31" i="10" s="1"/>
  <c r="O31" i="10"/>
  <c r="M32" i="10"/>
  <c r="P32" i="10" s="1"/>
  <c r="Q32" i="10" s="1"/>
  <c r="N32" i="10"/>
  <c r="O32" i="10"/>
  <c r="M33" i="10"/>
  <c r="P33" i="10" s="1"/>
  <c r="N33" i="10"/>
  <c r="O33" i="10"/>
  <c r="M34" i="10"/>
  <c r="N34" i="10"/>
  <c r="O34" i="10"/>
  <c r="P34" i="10"/>
  <c r="Q34" i="10" s="1"/>
  <c r="M16" i="10"/>
  <c r="P16" i="10" s="1"/>
  <c r="N16" i="10"/>
  <c r="O16" i="10"/>
  <c r="M17" i="10"/>
  <c r="N17" i="10"/>
  <c r="O17" i="10"/>
  <c r="M18" i="10"/>
  <c r="N18" i="10"/>
  <c r="P18" i="10" s="1"/>
  <c r="Q18" i="10" s="1"/>
  <c r="O18" i="10"/>
  <c r="M19" i="10"/>
  <c r="P19" i="10" s="1"/>
  <c r="N19" i="10"/>
  <c r="O19" i="10"/>
  <c r="M20" i="10"/>
  <c r="N20" i="10"/>
  <c r="O20" i="10"/>
  <c r="M21" i="10"/>
  <c r="N21" i="10"/>
  <c r="O21" i="10"/>
  <c r="M22" i="10"/>
  <c r="N22" i="10"/>
  <c r="O22" i="10"/>
  <c r="M20" i="15"/>
  <c r="P20" i="15" s="1"/>
  <c r="Q20" i="15" s="1"/>
  <c r="N20" i="15"/>
  <c r="O20" i="15"/>
  <c r="M21" i="15"/>
  <c r="P21" i="15" s="1"/>
  <c r="N21" i="15"/>
  <c r="O21" i="15"/>
  <c r="M22" i="15"/>
  <c r="N22" i="15"/>
  <c r="O22" i="15"/>
  <c r="O33" i="25"/>
  <c r="O32" i="25"/>
  <c r="O30" i="25"/>
  <c r="O28" i="25"/>
  <c r="O26" i="25"/>
  <c r="O25" i="25"/>
  <c r="O23" i="25"/>
  <c r="O22" i="25"/>
  <c r="O20" i="25"/>
  <c r="O19" i="25"/>
  <c r="O18" i="25"/>
  <c r="O17" i="25"/>
  <c r="O15" i="25"/>
  <c r="O26" i="24"/>
  <c r="O24" i="24"/>
  <c r="O23" i="24"/>
  <c r="O21" i="24"/>
  <c r="O20" i="24"/>
  <c r="O19" i="24"/>
  <c r="O18" i="24"/>
  <c r="O16" i="24"/>
  <c r="O15" i="24"/>
  <c r="O21" i="43"/>
  <c r="O20" i="43"/>
  <c r="O19" i="43"/>
  <c r="O17" i="43"/>
  <c r="O16" i="43"/>
  <c r="O15" i="43"/>
  <c r="O39" i="27"/>
  <c r="O38" i="27"/>
  <c r="O37" i="27"/>
  <c r="O35" i="27"/>
  <c r="O34" i="27"/>
  <c r="O32" i="27"/>
  <c r="O31" i="27"/>
  <c r="O29" i="27"/>
  <c r="O23" i="27"/>
  <c r="O21" i="27"/>
  <c r="O20" i="27"/>
  <c r="O19" i="27"/>
  <c r="O18" i="27"/>
  <c r="O17" i="27"/>
  <c r="O15" i="27"/>
  <c r="O33" i="22"/>
  <c r="O31" i="22"/>
  <c r="O30" i="22"/>
  <c r="O28" i="22"/>
  <c r="O27" i="22"/>
  <c r="O26" i="22"/>
  <c r="O24" i="22"/>
  <c r="O23" i="22"/>
  <c r="O21" i="22"/>
  <c r="O20" i="22"/>
  <c r="O19" i="22"/>
  <c r="O17" i="22"/>
  <c r="O16" i="22"/>
  <c r="O15" i="22"/>
  <c r="O19" i="21"/>
  <c r="O18" i="21"/>
  <c r="O16" i="21"/>
  <c r="O15" i="21"/>
  <c r="R22" i="20"/>
  <c r="R20" i="20"/>
  <c r="R18" i="20"/>
  <c r="R16" i="20"/>
  <c r="R15" i="20"/>
  <c r="R30" i="36"/>
  <c r="R29" i="36"/>
  <c r="R28" i="36"/>
  <c r="R26" i="36"/>
  <c r="R25" i="36"/>
  <c r="R24" i="36"/>
  <c r="R22" i="36"/>
  <c r="R21" i="36"/>
  <c r="R20" i="36"/>
  <c r="R19" i="36"/>
  <c r="R18" i="36"/>
  <c r="R17" i="36"/>
  <c r="R16" i="36"/>
  <c r="R14" i="36"/>
  <c r="O30" i="18"/>
  <c r="O29" i="18"/>
  <c r="O28" i="18"/>
  <c r="O27" i="18"/>
  <c r="O25" i="18"/>
  <c r="O24" i="18"/>
  <c r="O23" i="18"/>
  <c r="O22" i="18"/>
  <c r="O21" i="18"/>
  <c r="O20" i="18"/>
  <c r="O19" i="18"/>
  <c r="O17" i="18"/>
  <c r="O15" i="18"/>
  <c r="O16" i="17"/>
  <c r="O15" i="17"/>
  <c r="O23" i="16"/>
  <c r="O22" i="16"/>
  <c r="O20" i="16"/>
  <c r="O19" i="16"/>
  <c r="O17" i="16"/>
  <c r="O16" i="16"/>
  <c r="O15" i="16"/>
  <c r="O24" i="28"/>
  <c r="O23" i="28"/>
  <c r="O21" i="28"/>
  <c r="O19" i="28"/>
  <c r="O18" i="28"/>
  <c r="O16" i="28"/>
  <c r="O15" i="28"/>
  <c r="O19" i="15"/>
  <c r="O17" i="15"/>
  <c r="O15" i="15"/>
  <c r="O20" i="35"/>
  <c r="O19" i="35"/>
  <c r="O18" i="35"/>
  <c r="O16" i="35"/>
  <c r="O14" i="35"/>
  <c r="O15" i="13"/>
  <c r="O30" i="12"/>
  <c r="O28" i="12"/>
  <c r="O26" i="12"/>
  <c r="O24" i="12"/>
  <c r="O22" i="12"/>
  <c r="O21" i="12"/>
  <c r="O19" i="12"/>
  <c r="O18" i="12"/>
  <c r="O16" i="12"/>
  <c r="O15" i="12"/>
  <c r="O48" i="10"/>
  <c r="O47" i="10"/>
  <c r="O45" i="10"/>
  <c r="O43" i="10"/>
  <c r="O41" i="10"/>
  <c r="O40" i="10"/>
  <c r="O38" i="10"/>
  <c r="O36" i="10"/>
  <c r="O35" i="10"/>
  <c r="O26" i="10"/>
  <c r="O24" i="10"/>
  <c r="O15" i="10"/>
  <c r="O38" i="9"/>
  <c r="O36" i="9"/>
  <c r="O34" i="9"/>
  <c r="O25" i="9"/>
  <c r="O17" i="9"/>
  <c r="O15" i="9"/>
  <c r="R52" i="33"/>
  <c r="R51" i="33"/>
  <c r="R50" i="33"/>
  <c r="R49" i="33"/>
  <c r="R48" i="33"/>
  <c r="R46" i="33"/>
  <c r="R45" i="33"/>
  <c r="R44" i="33"/>
  <c r="R42" i="33"/>
  <c r="R41" i="33"/>
  <c r="R40" i="33"/>
  <c r="R38" i="33"/>
  <c r="R37" i="33"/>
  <c r="R36" i="33"/>
  <c r="R35" i="33"/>
  <c r="R34" i="33"/>
  <c r="R33" i="33"/>
  <c r="R22" i="33"/>
  <c r="R21" i="33"/>
  <c r="R20" i="33"/>
  <c r="R14" i="33"/>
  <c r="O33" i="34"/>
  <c r="O31" i="34"/>
  <c r="O29" i="34"/>
  <c r="O28" i="34"/>
  <c r="O27" i="34"/>
  <c r="O26" i="34"/>
  <c r="O24" i="34"/>
  <c r="O22" i="34"/>
  <c r="O20" i="34"/>
  <c r="O18" i="34"/>
  <c r="O16" i="34"/>
  <c r="O14" i="34"/>
  <c r="O28" i="32"/>
  <c r="O26" i="32"/>
  <c r="O24" i="32"/>
  <c r="O23" i="32"/>
  <c r="O22" i="32"/>
  <c r="O21" i="32"/>
  <c r="O19" i="32"/>
  <c r="O17" i="32"/>
  <c r="O16" i="32"/>
  <c r="O15" i="32"/>
  <c r="O14" i="32"/>
  <c r="O32" i="6"/>
  <c r="O30" i="6"/>
  <c r="O28" i="6"/>
  <c r="O26" i="6"/>
  <c r="O24" i="6"/>
  <c r="O22" i="6"/>
  <c r="O21" i="6"/>
  <c r="O20" i="6"/>
  <c r="O18" i="6"/>
  <c r="O16" i="6"/>
  <c r="O15" i="6"/>
  <c r="O33" i="5"/>
  <c r="O32" i="5"/>
  <c r="O30" i="5"/>
  <c r="O29" i="5"/>
  <c r="O27" i="5"/>
  <c r="O26" i="5"/>
  <c r="O24" i="5"/>
  <c r="O22" i="5"/>
  <c r="O21" i="5"/>
  <c r="O20" i="5"/>
  <c r="O19" i="5"/>
  <c r="O17" i="5"/>
  <c r="O15" i="5"/>
  <c r="O26" i="31"/>
  <c r="O25" i="31"/>
  <c r="O23" i="31"/>
  <c r="O21" i="31"/>
  <c r="O19" i="31"/>
  <c r="O17" i="31"/>
  <c r="O16" i="31"/>
  <c r="O14" i="31"/>
  <c r="O23" i="4"/>
  <c r="O21" i="4"/>
  <c r="O19" i="4"/>
  <c r="O18" i="4"/>
  <c r="O16" i="4"/>
  <c r="O15" i="4"/>
  <c r="O33" i="3"/>
  <c r="O32" i="3"/>
  <c r="O30" i="3"/>
  <c r="O29" i="3"/>
  <c r="O28" i="3"/>
  <c r="O26" i="3"/>
  <c r="O24" i="3"/>
  <c r="O23" i="3"/>
  <c r="O21" i="3"/>
  <c r="O20" i="3"/>
  <c r="O19" i="3"/>
  <c r="O17" i="3"/>
  <c r="O15" i="3"/>
  <c r="R22" i="30"/>
  <c r="R21" i="30"/>
  <c r="R19" i="30"/>
  <c r="R18" i="30"/>
  <c r="R17" i="30"/>
  <c r="R16" i="30"/>
  <c r="R15" i="30"/>
  <c r="R14" i="30"/>
  <c r="N30" i="18"/>
  <c r="M30" i="18"/>
  <c r="N29" i="18"/>
  <c r="M29" i="18"/>
  <c r="P29" i="18" s="1"/>
  <c r="Q29" i="18" s="1"/>
  <c r="N28" i="18"/>
  <c r="P28" i="18" s="1"/>
  <c r="Q28" i="18" s="1"/>
  <c r="M28" i="18"/>
  <c r="M21" i="18"/>
  <c r="N21" i="18"/>
  <c r="M22" i="18"/>
  <c r="N22" i="18"/>
  <c r="M23" i="18"/>
  <c r="N23" i="18"/>
  <c r="P23" i="18" s="1"/>
  <c r="M24" i="18"/>
  <c r="N24" i="18"/>
  <c r="M25" i="18"/>
  <c r="P25" i="18" s="1"/>
  <c r="Q25" i="18" s="1"/>
  <c r="N25" i="18"/>
  <c r="P20" i="36"/>
  <c r="S20" i="36" s="1"/>
  <c r="Q20" i="36"/>
  <c r="P21" i="36"/>
  <c r="Q21" i="36"/>
  <c r="P17" i="36"/>
  <c r="S17" i="36" s="1"/>
  <c r="Q17" i="36"/>
  <c r="P18" i="36"/>
  <c r="Q18" i="36"/>
  <c r="S18" i="36"/>
  <c r="T18" i="36"/>
  <c r="P19" i="36"/>
  <c r="S19" i="36" s="1"/>
  <c r="Q19" i="36"/>
  <c r="M24" i="22"/>
  <c r="P24" i="22" s="1"/>
  <c r="N24" i="22"/>
  <c r="M38" i="27"/>
  <c r="P38" i="27" s="1"/>
  <c r="N38" i="27"/>
  <c r="M39" i="27"/>
  <c r="N39" i="27"/>
  <c r="P39" i="27"/>
  <c r="Q39" i="27" s="1"/>
  <c r="N37" i="27"/>
  <c r="M37" i="27"/>
  <c r="M35" i="27"/>
  <c r="N35" i="27"/>
  <c r="P35" i="27"/>
  <c r="Q35" i="27"/>
  <c r="M18" i="27"/>
  <c r="N18" i="27"/>
  <c r="M19" i="27"/>
  <c r="N19" i="27"/>
  <c r="M20" i="27"/>
  <c r="N20" i="27"/>
  <c r="M21" i="27"/>
  <c r="N21" i="27"/>
  <c r="N17" i="27"/>
  <c r="M17" i="27"/>
  <c r="N15" i="27"/>
  <c r="M15" i="27"/>
  <c r="N22" i="6"/>
  <c r="M22" i="6"/>
  <c r="T62" i="42"/>
  <c r="U62" i="42"/>
  <c r="V62" i="42"/>
  <c r="V61" i="42"/>
  <c r="U61" i="42"/>
  <c r="T61" i="42"/>
  <c r="T56" i="42"/>
  <c r="U56" i="42"/>
  <c r="V56" i="42"/>
  <c r="T57" i="42"/>
  <c r="U57" i="42"/>
  <c r="V57" i="42"/>
  <c r="T58" i="42"/>
  <c r="U58" i="42"/>
  <c r="V58" i="42"/>
  <c r="V55" i="42"/>
  <c r="U55" i="42"/>
  <c r="T55" i="42"/>
  <c r="T51" i="42"/>
  <c r="U51" i="42"/>
  <c r="V51" i="42"/>
  <c r="T52" i="42"/>
  <c r="U52" i="42"/>
  <c r="V52" i="42"/>
  <c r="T53" i="42"/>
  <c r="U53" i="42"/>
  <c r="V53" i="42"/>
  <c r="V50" i="42"/>
  <c r="U50" i="42"/>
  <c r="T50" i="42"/>
  <c r="V48" i="42"/>
  <c r="U48" i="42"/>
  <c r="T48" i="42"/>
  <c r="T44" i="42"/>
  <c r="U44" i="42"/>
  <c r="V44" i="42"/>
  <c r="T45" i="42"/>
  <c r="U45" i="42"/>
  <c r="V45" i="42"/>
  <c r="T46" i="42"/>
  <c r="U46" i="42"/>
  <c r="V46" i="42"/>
  <c r="W46" i="42"/>
  <c r="X46" i="42"/>
  <c r="V43" i="42"/>
  <c r="U43" i="42"/>
  <c r="T43" i="42"/>
  <c r="T42" i="42"/>
  <c r="U42" i="42"/>
  <c r="V42" i="42"/>
  <c r="T41" i="42"/>
  <c r="U41" i="42"/>
  <c r="V41" i="42"/>
  <c r="V40" i="42"/>
  <c r="U40" i="42"/>
  <c r="T40" i="42"/>
  <c r="T37" i="42"/>
  <c r="U37" i="42"/>
  <c r="V37" i="42"/>
  <c r="T34" i="42"/>
  <c r="U34" i="42"/>
  <c r="V34" i="42"/>
  <c r="T35" i="42"/>
  <c r="U35" i="42"/>
  <c r="V35" i="42"/>
  <c r="W35" i="42"/>
  <c r="X35" i="42" s="1"/>
  <c r="T36" i="42"/>
  <c r="U36" i="42"/>
  <c r="V36" i="42"/>
  <c r="T32" i="42"/>
  <c r="U32" i="42"/>
  <c r="V32" i="42"/>
  <c r="T24" i="42"/>
  <c r="U24" i="42"/>
  <c r="V24" i="42"/>
  <c r="W24" i="42"/>
  <c r="T25" i="42"/>
  <c r="U25" i="42"/>
  <c r="V25" i="42"/>
  <c r="M22" i="32"/>
  <c r="P22" i="32" s="1"/>
  <c r="N22" i="32"/>
  <c r="M23" i="32"/>
  <c r="P23" i="32" s="1"/>
  <c r="N23" i="32"/>
  <c r="M24" i="32"/>
  <c r="N24" i="32"/>
  <c r="P24" i="32"/>
  <c r="Q24" i="32"/>
  <c r="M15" i="32"/>
  <c r="P15" i="32" s="1"/>
  <c r="N15" i="32"/>
  <c r="M16" i="32"/>
  <c r="P16" i="32" s="1"/>
  <c r="Q16" i="32" s="1"/>
  <c r="N16" i="32"/>
  <c r="M17" i="32"/>
  <c r="P17" i="32" s="1"/>
  <c r="N17" i="32"/>
  <c r="M20" i="5"/>
  <c r="N20" i="5"/>
  <c r="M21" i="5"/>
  <c r="N21" i="5"/>
  <c r="M22" i="5"/>
  <c r="P22" i="5" s="1"/>
  <c r="Q22" i="5" s="1"/>
  <c r="N22" i="5"/>
  <c r="M26" i="31"/>
  <c r="N26" i="31"/>
  <c r="AD203" i="50" l="1"/>
  <c r="AC217" i="50"/>
  <c r="AD217" i="50" s="1"/>
  <c r="AD67" i="50"/>
  <c r="AD145" i="50"/>
  <c r="AC227" i="50"/>
  <c r="AD227" i="50" s="1"/>
  <c r="AD167" i="50"/>
  <c r="AC7" i="50"/>
  <c r="AD7" i="50"/>
  <c r="AD30" i="50"/>
  <c r="AD78" i="50"/>
  <c r="AD268" i="50"/>
  <c r="AD172" i="50"/>
  <c r="AD188" i="50"/>
  <c r="AD47" i="50"/>
  <c r="AD59" i="50"/>
  <c r="AD61" i="50"/>
  <c r="AD63" i="50"/>
  <c r="AD65" i="50"/>
  <c r="AD71" i="50"/>
  <c r="AD73" i="50"/>
  <c r="AD76" i="50"/>
  <c r="AD79" i="50"/>
  <c r="AD81" i="50"/>
  <c r="AD83" i="50"/>
  <c r="AD84" i="50"/>
  <c r="AD86" i="50"/>
  <c r="AD88" i="50"/>
  <c r="AD89" i="50"/>
  <c r="AD91" i="50"/>
  <c r="AD93" i="50"/>
  <c r="AD94" i="50"/>
  <c r="AD97" i="50"/>
  <c r="AD99" i="50"/>
  <c r="AD102" i="50"/>
  <c r="AD103" i="50"/>
  <c r="AD104" i="50"/>
  <c r="AD105" i="50"/>
  <c r="AD106" i="50"/>
  <c r="AD107" i="50"/>
  <c r="AD108" i="50"/>
  <c r="AD109" i="50"/>
  <c r="AD111" i="50"/>
  <c r="AD112" i="50"/>
  <c r="AD113" i="50"/>
  <c r="AD114" i="50"/>
  <c r="AD115" i="50"/>
  <c r="AD116" i="50"/>
  <c r="AD117" i="50"/>
  <c r="AD118" i="50"/>
  <c r="AD119" i="50"/>
  <c r="AD120" i="50"/>
  <c r="AD122" i="50"/>
  <c r="AD123" i="50"/>
  <c r="AD124" i="50"/>
  <c r="AD126" i="50"/>
  <c r="AD127" i="50"/>
  <c r="AD128" i="50"/>
  <c r="AD129" i="50"/>
  <c r="AD130" i="50"/>
  <c r="AD132" i="50"/>
  <c r="AD133" i="50"/>
  <c r="AD134" i="50"/>
  <c r="AD135" i="50"/>
  <c r="AD136" i="50"/>
  <c r="AD138" i="50"/>
  <c r="AD139" i="50"/>
  <c r="AD141" i="50"/>
  <c r="AD142" i="50"/>
  <c r="AD143" i="50"/>
  <c r="AD144" i="50"/>
  <c r="AD146" i="50"/>
  <c r="AD148" i="50"/>
  <c r="AD149" i="50"/>
  <c r="AD150" i="50"/>
  <c r="AD151" i="50"/>
  <c r="AD152" i="50"/>
  <c r="AD153" i="50"/>
  <c r="AD155" i="50"/>
  <c r="AD156" i="50"/>
  <c r="AD157" i="50"/>
  <c r="AD158" i="50"/>
  <c r="AD159" i="50"/>
  <c r="AD160" i="50"/>
  <c r="AD162" i="50"/>
  <c r="AD163" i="50"/>
  <c r="AD164" i="50"/>
  <c r="AD165" i="50"/>
  <c r="AD166" i="50"/>
  <c r="AD169" i="50"/>
  <c r="AD170" i="50"/>
  <c r="AD171" i="50"/>
  <c r="AD173" i="50"/>
  <c r="AD174" i="50"/>
  <c r="AD175" i="50"/>
  <c r="AD176" i="50"/>
  <c r="AD177" i="50"/>
  <c r="AD178" i="50"/>
  <c r="AD179" i="50"/>
  <c r="AD180" i="50"/>
  <c r="AD181" i="50"/>
  <c r="AD182" i="50"/>
  <c r="AD183" i="50"/>
  <c r="AD184" i="50"/>
  <c r="AD186" i="50"/>
  <c r="AD187" i="50"/>
  <c r="AD189" i="50"/>
  <c r="AD190" i="50"/>
  <c r="AD191" i="50"/>
  <c r="AD192" i="50"/>
  <c r="AD193" i="50"/>
  <c r="AD194" i="50"/>
  <c r="AD197" i="50"/>
  <c r="AD198" i="50"/>
  <c r="AD199" i="50"/>
  <c r="AD200" i="50"/>
  <c r="AD202" i="50"/>
  <c r="AD204" i="50"/>
  <c r="AD205" i="50"/>
  <c r="AD207" i="50"/>
  <c r="AD208" i="50"/>
  <c r="AD209" i="50"/>
  <c r="AD211" i="50"/>
  <c r="AD212" i="50"/>
  <c r="AD213" i="50"/>
  <c r="AD214" i="50"/>
  <c r="AD215" i="50"/>
  <c r="AD216" i="50"/>
  <c r="AD218" i="50"/>
  <c r="AD219" i="50"/>
  <c r="AD220" i="50"/>
  <c r="AD221" i="50"/>
  <c r="AD223" i="50"/>
  <c r="AD224" i="50"/>
  <c r="AD226" i="50"/>
  <c r="AD228" i="50"/>
  <c r="AD229" i="50"/>
  <c r="AD230" i="50"/>
  <c r="AD231" i="50"/>
  <c r="AD233" i="50"/>
  <c r="AD234" i="50"/>
  <c r="AD236" i="50"/>
  <c r="AD237" i="50"/>
  <c r="AD238" i="50"/>
  <c r="AD239" i="50"/>
  <c r="AD240" i="50"/>
  <c r="AD241" i="50"/>
  <c r="AD243" i="50"/>
  <c r="AD244" i="50"/>
  <c r="AD245" i="50"/>
  <c r="AD246" i="50"/>
  <c r="AD247" i="50"/>
  <c r="AD249" i="50"/>
  <c r="AD250" i="50"/>
  <c r="AD251" i="50"/>
  <c r="AD252" i="50"/>
  <c r="AD255" i="50"/>
  <c r="AD257" i="50"/>
  <c r="AD258" i="50"/>
  <c r="AD259" i="50"/>
  <c r="AD261" i="50"/>
  <c r="AD262" i="50"/>
  <c r="AD263" i="50"/>
  <c r="AD264" i="50"/>
  <c r="AD266" i="50"/>
  <c r="AD267" i="50"/>
  <c r="AD269" i="50"/>
  <c r="AD271" i="50"/>
  <c r="AD272" i="50"/>
  <c r="AD273" i="50"/>
  <c r="AD274" i="50"/>
  <c r="AD275" i="50"/>
  <c r="AD276" i="50"/>
  <c r="AD277" i="50"/>
  <c r="AD278" i="50"/>
  <c r="AD279" i="50"/>
  <c r="AD280" i="50"/>
  <c r="AD281" i="50"/>
  <c r="AD282" i="50"/>
  <c r="AD283" i="50"/>
  <c r="AD284" i="50"/>
  <c r="AD285" i="50"/>
  <c r="AD57" i="50"/>
  <c r="AD56" i="50"/>
  <c r="AD54" i="50"/>
  <c r="AD53" i="50"/>
  <c r="AD50" i="50"/>
  <c r="AD44" i="50"/>
  <c r="AD42" i="50"/>
  <c r="AD39" i="50"/>
  <c r="AD38" i="50"/>
  <c r="AD36" i="50"/>
  <c r="AD34" i="50"/>
  <c r="AD32" i="50"/>
  <c r="AD31" i="50"/>
  <c r="AD29" i="50"/>
  <c r="AD28" i="50"/>
  <c r="AD27" i="50"/>
  <c r="AD26" i="50"/>
  <c r="AD25" i="50"/>
  <c r="AD22" i="50"/>
  <c r="AD20" i="50"/>
  <c r="AD18" i="50"/>
  <c r="AD17" i="50"/>
  <c r="AD16" i="50"/>
  <c r="AD14" i="50"/>
  <c r="AD13" i="50"/>
  <c r="AD11" i="50"/>
  <c r="AD9" i="50"/>
  <c r="Q21" i="35"/>
  <c r="P21" i="35"/>
  <c r="W25" i="42"/>
  <c r="X25" i="42" s="1"/>
  <c r="X24" i="42"/>
  <c r="W32" i="42"/>
  <c r="W36" i="42"/>
  <c r="W34" i="42"/>
  <c r="W37" i="42"/>
  <c r="W41" i="42"/>
  <c r="W42" i="42"/>
  <c r="W45" i="42"/>
  <c r="W44" i="42"/>
  <c r="X44" i="42" s="1"/>
  <c r="W53" i="42"/>
  <c r="X53" i="42" s="1"/>
  <c r="W52" i="42"/>
  <c r="W51" i="42"/>
  <c r="W58" i="42"/>
  <c r="X58" i="42" s="1"/>
  <c r="W57" i="42"/>
  <c r="W56" i="42"/>
  <c r="W62" i="42"/>
  <c r="P26" i="31"/>
  <c r="P35" i="5"/>
  <c r="Q35" i="5" s="1"/>
  <c r="P36" i="5"/>
  <c r="Q36" i="5" s="1"/>
  <c r="P34" i="5"/>
  <c r="Q34" i="5" s="1"/>
  <c r="S23" i="30"/>
  <c r="T23" i="30" s="1"/>
  <c r="W72" i="42"/>
  <c r="X72" i="42" s="1"/>
  <c r="X71" i="42"/>
  <c r="S28" i="33"/>
  <c r="T28" i="33" s="1"/>
  <c r="S29" i="33"/>
  <c r="T29" i="33" s="1"/>
  <c r="S26" i="33"/>
  <c r="T26" i="33" s="1"/>
  <c r="S25" i="33"/>
  <c r="T25" i="33" s="1"/>
  <c r="S30" i="33"/>
  <c r="T30" i="33" s="1"/>
  <c r="S27" i="33"/>
  <c r="T27" i="33" s="1"/>
  <c r="S24" i="33"/>
  <c r="T24" i="33" s="1"/>
  <c r="S31" i="33"/>
  <c r="T31" i="33" s="1"/>
  <c r="S16" i="33"/>
  <c r="T16" i="33" s="1"/>
  <c r="S18" i="33"/>
  <c r="T18" i="33" s="1"/>
  <c r="S17" i="33"/>
  <c r="T17" i="33" s="1"/>
  <c r="S15" i="33"/>
  <c r="T15" i="33" s="1"/>
  <c r="Q43" i="9"/>
  <c r="Q42" i="9"/>
  <c r="P42" i="9"/>
  <c r="P43" i="9"/>
  <c r="P32" i="9"/>
  <c r="Q32" i="9" s="1"/>
  <c r="Q33" i="9"/>
  <c r="P22" i="9"/>
  <c r="Q22" i="9" s="1"/>
  <c r="P31" i="9"/>
  <c r="Q31" i="9" s="1"/>
  <c r="Q28" i="9"/>
  <c r="Q26" i="9"/>
  <c r="Q29" i="9"/>
  <c r="Q27" i="9"/>
  <c r="P19" i="9"/>
  <c r="P20" i="9"/>
  <c r="Q20" i="9" s="1"/>
  <c r="P18" i="9"/>
  <c r="Q18" i="9" s="1"/>
  <c r="P23" i="9"/>
  <c r="Q23" i="9" s="1"/>
  <c r="P21" i="9"/>
  <c r="Q21" i="9" s="1"/>
  <c r="Q19" i="9"/>
  <c r="Q27" i="10"/>
  <c r="Q30" i="10"/>
  <c r="Q33" i="10"/>
  <c r="Q28" i="10"/>
  <c r="P17" i="10"/>
  <c r="P20" i="10"/>
  <c r="Q20" i="10" s="1"/>
  <c r="P22" i="10"/>
  <c r="P21" i="10"/>
  <c r="Q21" i="10" s="1"/>
  <c r="Q16" i="10"/>
  <c r="Q19" i="10"/>
  <c r="Q22" i="10"/>
  <c r="Q17" i="10"/>
  <c r="P22" i="15"/>
  <c r="Q22" i="15" s="1"/>
  <c r="Q21" i="15"/>
  <c r="P30" i="18"/>
  <c r="Q30" i="18" s="1"/>
  <c r="Q23" i="18"/>
  <c r="P22" i="18"/>
  <c r="P24" i="18"/>
  <c r="P21" i="18"/>
  <c r="Q21" i="18" s="1"/>
  <c r="Q24" i="18"/>
  <c r="Q22" i="18"/>
  <c r="S21" i="36"/>
  <c r="T20" i="36"/>
  <c r="T21" i="36"/>
  <c r="T19" i="36"/>
  <c r="T17" i="36"/>
  <c r="Q24" i="22"/>
  <c r="Q38" i="27"/>
  <c r="P37" i="27"/>
  <c r="Q37" i="27" s="1"/>
  <c r="P18" i="27"/>
  <c r="Q18" i="27" s="1"/>
  <c r="P19" i="27"/>
  <c r="Q19" i="27" s="1"/>
  <c r="P21" i="27"/>
  <c r="Q21" i="27" s="1"/>
  <c r="P20" i="27"/>
  <c r="Q20" i="27" s="1"/>
  <c r="P17" i="27"/>
  <c r="Q17" i="27" s="1"/>
  <c r="P15" i="27"/>
  <c r="Q15" i="27" s="1"/>
  <c r="P22" i="6"/>
  <c r="Q22" i="6" s="1"/>
  <c r="X62" i="42"/>
  <c r="W61" i="42"/>
  <c r="X61" i="42" s="1"/>
  <c r="X56" i="42"/>
  <c r="X57" i="42"/>
  <c r="W55" i="42"/>
  <c r="X55" i="42" s="1"/>
  <c r="X51" i="42"/>
  <c r="X52" i="42"/>
  <c r="W50" i="42"/>
  <c r="X50" i="42" s="1"/>
  <c r="W48" i="42"/>
  <c r="X48" i="42" s="1"/>
  <c r="X45" i="42"/>
  <c r="W43" i="42"/>
  <c r="X43" i="42" s="1"/>
  <c r="X42" i="42"/>
  <c r="X41" i="42"/>
  <c r="W40" i="42"/>
  <c r="X40" i="42" s="1"/>
  <c r="X37" i="42"/>
  <c r="X36" i="42"/>
  <c r="X34" i="42"/>
  <c r="X32" i="42"/>
  <c r="Q22" i="32"/>
  <c r="Q23" i="32"/>
  <c r="Q17" i="32"/>
  <c r="Q15" i="32"/>
  <c r="P20" i="5"/>
  <c r="Q20" i="5" s="1"/>
  <c r="P21" i="5"/>
  <c r="Q21" i="5" s="1"/>
  <c r="Q26" i="31"/>
  <c r="N20" i="34" l="1"/>
  <c r="M20" i="34"/>
  <c r="P29" i="36"/>
  <c r="Q29" i="36"/>
  <c r="M21" i="43"/>
  <c r="N21" i="43"/>
  <c r="N20" i="43"/>
  <c r="M20" i="43"/>
  <c r="N19" i="43"/>
  <c r="M19" i="43"/>
  <c r="N17" i="43"/>
  <c r="M17" i="43"/>
  <c r="N16" i="43"/>
  <c r="M16" i="43"/>
  <c r="N15" i="43"/>
  <c r="M15" i="43"/>
  <c r="P20" i="43" l="1"/>
  <c r="Q20" i="43" s="1"/>
  <c r="P20" i="34"/>
  <c r="Q20" i="34" s="1"/>
  <c r="S29" i="36"/>
  <c r="T29" i="36" s="1"/>
  <c r="P21" i="43"/>
  <c r="Q21" i="43" s="1"/>
  <c r="P16" i="43"/>
  <c r="Q16" i="43" s="1"/>
  <c r="P17" i="43"/>
  <c r="Q17" i="43" s="1"/>
  <c r="P19" i="43"/>
  <c r="Q19" i="43" s="1"/>
  <c r="P15" i="43"/>
  <c r="Q15" i="43" s="1"/>
  <c r="M27" i="34"/>
  <c r="N27" i="34"/>
  <c r="M28" i="34"/>
  <c r="N28" i="34"/>
  <c r="M29" i="34"/>
  <c r="N29" i="34"/>
  <c r="P28" i="34" l="1"/>
  <c r="Q28" i="34" s="1"/>
  <c r="P27" i="34"/>
  <c r="Q27" i="34" s="1"/>
  <c r="P29" i="34"/>
  <c r="Q29" i="34" s="1"/>
  <c r="P35" i="33"/>
  <c r="Q35" i="33"/>
  <c r="P36" i="33"/>
  <c r="Q36" i="33"/>
  <c r="P37" i="33"/>
  <c r="Q37" i="33"/>
  <c r="P38" i="33"/>
  <c r="Q38" i="33"/>
  <c r="Q34" i="33"/>
  <c r="P34" i="33"/>
  <c r="S36" i="33" l="1"/>
  <c r="T36" i="33" s="1"/>
  <c r="S35" i="33"/>
  <c r="T35" i="33" s="1"/>
  <c r="S37" i="33"/>
  <c r="T37" i="33" s="1"/>
  <c r="S38" i="33"/>
  <c r="T38" i="33" s="1"/>
  <c r="S34" i="33"/>
  <c r="T34" i="33" s="1"/>
  <c r="T15" i="42"/>
  <c r="U15" i="42"/>
  <c r="V15" i="42"/>
  <c r="T17" i="42"/>
  <c r="U17" i="42"/>
  <c r="V17" i="42"/>
  <c r="T18" i="42"/>
  <c r="U18" i="42"/>
  <c r="V18" i="42"/>
  <c r="T19" i="42"/>
  <c r="U19" i="42"/>
  <c r="V19" i="42"/>
  <c r="T20" i="42"/>
  <c r="U20" i="42"/>
  <c r="V20" i="42"/>
  <c r="T21" i="42"/>
  <c r="U21" i="42"/>
  <c r="V21" i="42"/>
  <c r="T22" i="42"/>
  <c r="U22" i="42"/>
  <c r="V22" i="42"/>
  <c r="T23" i="42"/>
  <c r="U23" i="42"/>
  <c r="V23" i="42"/>
  <c r="T26" i="42"/>
  <c r="U26" i="42"/>
  <c r="V26" i="42"/>
  <c r="T27" i="42"/>
  <c r="U27" i="42"/>
  <c r="V27" i="42"/>
  <c r="T28" i="42"/>
  <c r="U28" i="42"/>
  <c r="V28" i="42"/>
  <c r="T29" i="42"/>
  <c r="U29" i="42"/>
  <c r="V29" i="42"/>
  <c r="T31" i="42"/>
  <c r="U31" i="42"/>
  <c r="V31" i="42"/>
  <c r="T33" i="42"/>
  <c r="U33" i="42"/>
  <c r="V33" i="42"/>
  <c r="T38" i="42"/>
  <c r="U38" i="42"/>
  <c r="V38" i="42"/>
  <c r="T59" i="42"/>
  <c r="U59" i="42"/>
  <c r="V59" i="42"/>
  <c r="T63" i="42"/>
  <c r="U63" i="42"/>
  <c r="V63" i="42"/>
  <c r="T65" i="42"/>
  <c r="U65" i="42"/>
  <c r="V65" i="42"/>
  <c r="T66" i="42"/>
  <c r="U66" i="42"/>
  <c r="V66" i="42"/>
  <c r="T67" i="42"/>
  <c r="U67" i="42"/>
  <c r="V67" i="42"/>
  <c r="T69" i="42"/>
  <c r="U69" i="42"/>
  <c r="V69" i="42"/>
  <c r="V14" i="42"/>
  <c r="U14" i="42"/>
  <c r="T14" i="42"/>
  <c r="W66" i="42" l="1"/>
  <c r="X66" i="42" s="1"/>
  <c r="W67" i="42"/>
  <c r="X67" i="42" s="1"/>
  <c r="W69" i="42"/>
  <c r="X69" i="42" s="1"/>
  <c r="W65" i="42"/>
  <c r="X65" i="42" s="1"/>
  <c r="P14" i="36" l="1"/>
  <c r="P16" i="36"/>
  <c r="P22" i="36"/>
  <c r="P24" i="36"/>
  <c r="P25" i="36"/>
  <c r="P26" i="36"/>
  <c r="P28" i="36"/>
  <c r="P30" i="36"/>
  <c r="W21" i="42" l="1"/>
  <c r="X21" i="42" s="1"/>
  <c r="W22" i="42"/>
  <c r="W29" i="42"/>
  <c r="X29" i="42" s="1"/>
  <c r="W33" i="42"/>
  <c r="W14" i="42"/>
  <c r="X14" i="42" s="1"/>
  <c r="W31" i="42" l="1"/>
  <c r="X31" i="42" s="1"/>
  <c r="W17" i="42"/>
  <c r="X17" i="42" s="1"/>
  <c r="W26" i="42"/>
  <c r="X26" i="42" s="1"/>
  <c r="W28" i="42"/>
  <c r="X28" i="42" s="1"/>
  <c r="W23" i="42"/>
  <c r="X23" i="42" s="1"/>
  <c r="W63" i="42"/>
  <c r="X63" i="42" s="1"/>
  <c r="W38" i="42"/>
  <c r="X38" i="42" s="1"/>
  <c r="X33" i="42"/>
  <c r="X22" i="42"/>
  <c r="W27" i="42"/>
  <c r="X27" i="42" s="1"/>
  <c r="W20" i="42"/>
  <c r="X20" i="42" s="1"/>
  <c r="W59" i="42"/>
  <c r="X59" i="42" s="1"/>
  <c r="W18" i="42"/>
  <c r="X18" i="42" s="1"/>
  <c r="W15" i="42"/>
  <c r="X15" i="42" s="1"/>
  <c r="W19" i="42"/>
  <c r="X19" i="42" s="1"/>
  <c r="M17" i="25" l="1"/>
  <c r="N17" i="25"/>
  <c r="M18" i="25"/>
  <c r="P18" i="25" s="1"/>
  <c r="N18" i="25"/>
  <c r="M19" i="25"/>
  <c r="N19" i="25"/>
  <c r="M20" i="25"/>
  <c r="N20" i="25"/>
  <c r="M22" i="25"/>
  <c r="N22" i="25"/>
  <c r="M23" i="25"/>
  <c r="P23" i="25" s="1"/>
  <c r="N23" i="25"/>
  <c r="M25" i="25"/>
  <c r="N25" i="25"/>
  <c r="M26" i="25"/>
  <c r="N26" i="25"/>
  <c r="M28" i="25"/>
  <c r="N28" i="25"/>
  <c r="M30" i="25"/>
  <c r="N30" i="25"/>
  <c r="P30" i="25"/>
  <c r="M32" i="25"/>
  <c r="N32" i="25"/>
  <c r="M33" i="25"/>
  <c r="N33" i="25"/>
  <c r="P33" i="25"/>
  <c r="N15" i="25"/>
  <c r="M15" i="25"/>
  <c r="M16" i="24"/>
  <c r="P16" i="24" s="1"/>
  <c r="N16" i="24"/>
  <c r="M18" i="24"/>
  <c r="N18" i="24"/>
  <c r="M19" i="24"/>
  <c r="N19" i="24"/>
  <c r="M20" i="24"/>
  <c r="N20" i="24"/>
  <c r="M21" i="24"/>
  <c r="N21" i="24"/>
  <c r="P21" i="24" s="1"/>
  <c r="Q21" i="24" s="1"/>
  <c r="M23" i="24"/>
  <c r="N23" i="24"/>
  <c r="M24" i="24"/>
  <c r="N24" i="24"/>
  <c r="M26" i="24"/>
  <c r="N26" i="24"/>
  <c r="N15" i="24"/>
  <c r="M15" i="24"/>
  <c r="M23" i="27"/>
  <c r="N23" i="27"/>
  <c r="M29" i="27"/>
  <c r="N29" i="27"/>
  <c r="M31" i="27"/>
  <c r="N31" i="27"/>
  <c r="M32" i="27"/>
  <c r="N32" i="27"/>
  <c r="M34" i="27"/>
  <c r="N34" i="27"/>
  <c r="M16" i="22"/>
  <c r="N16" i="22"/>
  <c r="M17" i="22"/>
  <c r="N17" i="22"/>
  <c r="M19" i="22"/>
  <c r="N19" i="22"/>
  <c r="M20" i="22"/>
  <c r="N20" i="22"/>
  <c r="M21" i="22"/>
  <c r="P21" i="22" s="1"/>
  <c r="Q21" i="22" s="1"/>
  <c r="N21" i="22"/>
  <c r="M23" i="22"/>
  <c r="N23" i="22"/>
  <c r="M26" i="22"/>
  <c r="N26" i="22"/>
  <c r="M27" i="22"/>
  <c r="P27" i="22" s="1"/>
  <c r="Q27" i="22" s="1"/>
  <c r="N27" i="22"/>
  <c r="M28" i="22"/>
  <c r="N28" i="22"/>
  <c r="M30" i="22"/>
  <c r="N30" i="22"/>
  <c r="P30" i="22" s="1"/>
  <c r="Q30" i="22" s="1"/>
  <c r="M31" i="22"/>
  <c r="N31" i="22"/>
  <c r="M33" i="22"/>
  <c r="N33" i="22"/>
  <c r="N15" i="22"/>
  <c r="M15" i="22"/>
  <c r="M16" i="21"/>
  <c r="P16" i="21" s="1"/>
  <c r="N16" i="21"/>
  <c r="M18" i="21"/>
  <c r="N18" i="21"/>
  <c r="M19" i="21"/>
  <c r="P19" i="21" s="1"/>
  <c r="Q19" i="21" s="1"/>
  <c r="N19" i="21"/>
  <c r="N15" i="21"/>
  <c r="M15" i="21"/>
  <c r="P16" i="20"/>
  <c r="S16" i="20" s="1"/>
  <c r="Q16" i="20"/>
  <c r="P18" i="20"/>
  <c r="S18" i="20" s="1"/>
  <c r="T18" i="20" s="1"/>
  <c r="Q18" i="20"/>
  <c r="P20" i="20"/>
  <c r="S20" i="20" s="1"/>
  <c r="T20" i="20" s="1"/>
  <c r="Q20" i="20"/>
  <c r="P22" i="20"/>
  <c r="S22" i="20" s="1"/>
  <c r="Q22" i="20"/>
  <c r="Q15" i="20"/>
  <c r="P15" i="20"/>
  <c r="Q16" i="36"/>
  <c r="S16" i="36" s="1"/>
  <c r="Q22" i="36"/>
  <c r="S22" i="36" s="1"/>
  <c r="Q24" i="36"/>
  <c r="S24" i="36" s="1"/>
  <c r="Q25" i="36"/>
  <c r="Q26" i="36"/>
  <c r="Q28" i="36"/>
  <c r="Q30" i="36"/>
  <c r="Q14" i="36"/>
  <c r="M17" i="18"/>
  <c r="N17" i="18"/>
  <c r="M19" i="18"/>
  <c r="N19" i="18"/>
  <c r="M20" i="18"/>
  <c r="N20" i="18"/>
  <c r="M27" i="18"/>
  <c r="N27" i="18"/>
  <c r="N15" i="18"/>
  <c r="M15" i="18"/>
  <c r="M16" i="17"/>
  <c r="N16" i="17"/>
  <c r="N15" i="17"/>
  <c r="M15" i="17"/>
  <c r="M16" i="16"/>
  <c r="N16" i="16"/>
  <c r="M17" i="16"/>
  <c r="N17" i="16"/>
  <c r="M19" i="16"/>
  <c r="N19" i="16"/>
  <c r="M20" i="16"/>
  <c r="N20" i="16"/>
  <c r="M22" i="16"/>
  <c r="N22" i="16"/>
  <c r="M23" i="16"/>
  <c r="N23" i="16"/>
  <c r="N15" i="16"/>
  <c r="M15" i="16"/>
  <c r="M15" i="28"/>
  <c r="N15" i="28"/>
  <c r="M16" i="28"/>
  <c r="N16" i="28"/>
  <c r="M18" i="28"/>
  <c r="N18" i="28"/>
  <c r="M19" i="28"/>
  <c r="N19" i="28"/>
  <c r="M21" i="28"/>
  <c r="N21" i="28"/>
  <c r="M23" i="28"/>
  <c r="N23" i="28"/>
  <c r="M24" i="28"/>
  <c r="N24" i="28"/>
  <c r="M15" i="15"/>
  <c r="N15" i="15"/>
  <c r="M17" i="15"/>
  <c r="N17" i="15"/>
  <c r="M19" i="15"/>
  <c r="N19" i="15"/>
  <c r="M16" i="35"/>
  <c r="N16" i="35"/>
  <c r="M18" i="35"/>
  <c r="N18" i="35"/>
  <c r="M19" i="35"/>
  <c r="N19" i="35"/>
  <c r="M20" i="35"/>
  <c r="N20" i="35"/>
  <c r="N14" i="35"/>
  <c r="M14" i="35"/>
  <c r="M16" i="34"/>
  <c r="N16" i="34"/>
  <c r="N15" i="13"/>
  <c r="M15" i="13"/>
  <c r="M16" i="12"/>
  <c r="N16" i="12"/>
  <c r="M18" i="12"/>
  <c r="N18" i="12"/>
  <c r="M19" i="12"/>
  <c r="N19" i="12"/>
  <c r="M21" i="12"/>
  <c r="N21" i="12"/>
  <c r="M22" i="12"/>
  <c r="N22" i="12"/>
  <c r="M24" i="12"/>
  <c r="N24" i="12"/>
  <c r="M26" i="12"/>
  <c r="N26" i="12"/>
  <c r="M28" i="12"/>
  <c r="N28" i="12"/>
  <c r="M30" i="12"/>
  <c r="N30" i="12"/>
  <c r="N15" i="12"/>
  <c r="M15" i="12"/>
  <c r="M14" i="34"/>
  <c r="N14" i="34"/>
  <c r="M18" i="34"/>
  <c r="N18" i="34"/>
  <c r="M22" i="34"/>
  <c r="N22" i="34"/>
  <c r="M24" i="34"/>
  <c r="N24" i="34"/>
  <c r="M26" i="34"/>
  <c r="N26" i="34"/>
  <c r="M31" i="34"/>
  <c r="N31" i="34"/>
  <c r="M33" i="34"/>
  <c r="N33" i="34"/>
  <c r="M24" i="10"/>
  <c r="N24" i="10"/>
  <c r="M26" i="10"/>
  <c r="N26" i="10"/>
  <c r="M35" i="10"/>
  <c r="N35" i="10"/>
  <c r="M36" i="10"/>
  <c r="N36" i="10"/>
  <c r="M38" i="10"/>
  <c r="N38" i="10"/>
  <c r="M40" i="10"/>
  <c r="N40" i="10"/>
  <c r="M41" i="10"/>
  <c r="N41" i="10"/>
  <c r="M43" i="10"/>
  <c r="N43" i="10"/>
  <c r="M45" i="10"/>
  <c r="N45" i="10"/>
  <c r="M47" i="10"/>
  <c r="N47" i="10"/>
  <c r="M48" i="10"/>
  <c r="N48" i="10"/>
  <c r="N15" i="10"/>
  <c r="M15" i="10"/>
  <c r="M17" i="9"/>
  <c r="N17" i="9"/>
  <c r="M25" i="9"/>
  <c r="N25" i="9"/>
  <c r="M34" i="9"/>
  <c r="N34" i="9"/>
  <c r="M36" i="9"/>
  <c r="N36" i="9"/>
  <c r="M38" i="9"/>
  <c r="N38" i="9"/>
  <c r="N15" i="9"/>
  <c r="M15" i="9"/>
  <c r="P20" i="33"/>
  <c r="Q20" i="33"/>
  <c r="P21" i="33"/>
  <c r="Q21" i="33"/>
  <c r="P22" i="33"/>
  <c r="Q22" i="33"/>
  <c r="P33" i="33"/>
  <c r="Q33" i="33"/>
  <c r="P40" i="33"/>
  <c r="Q40" i="33"/>
  <c r="P41" i="33"/>
  <c r="Q41" i="33"/>
  <c r="P42" i="33"/>
  <c r="Q42" i="33"/>
  <c r="P44" i="33"/>
  <c r="Q44" i="33"/>
  <c r="P45" i="33"/>
  <c r="Q45" i="33"/>
  <c r="P46" i="33"/>
  <c r="Q46" i="33"/>
  <c r="P48" i="33"/>
  <c r="Q48" i="33"/>
  <c r="P49" i="33"/>
  <c r="Q49" i="33"/>
  <c r="P50" i="33"/>
  <c r="Q50" i="33"/>
  <c r="P51" i="33"/>
  <c r="Q51" i="33"/>
  <c r="P52" i="33"/>
  <c r="Q52" i="33"/>
  <c r="Q14" i="33"/>
  <c r="P14" i="33"/>
  <c r="M19" i="32"/>
  <c r="N19" i="32"/>
  <c r="M21" i="32"/>
  <c r="N21" i="32"/>
  <c r="M26" i="32"/>
  <c r="N26" i="32"/>
  <c r="M28" i="32"/>
  <c r="N28" i="32"/>
  <c r="N14" i="32"/>
  <c r="M14" i="32"/>
  <c r="M18" i="6"/>
  <c r="P18" i="6" s="1"/>
  <c r="N18" i="6"/>
  <c r="M20" i="6"/>
  <c r="N20" i="6"/>
  <c r="M21" i="6"/>
  <c r="N21" i="6"/>
  <c r="M24" i="6"/>
  <c r="N24" i="6"/>
  <c r="M26" i="6"/>
  <c r="N26" i="6"/>
  <c r="M28" i="6"/>
  <c r="N28" i="6"/>
  <c r="P28" i="6" s="1"/>
  <c r="Q28" i="6" s="1"/>
  <c r="M30" i="6"/>
  <c r="N30" i="6"/>
  <c r="M32" i="6"/>
  <c r="N32" i="6"/>
  <c r="N16" i="6"/>
  <c r="M16" i="6"/>
  <c r="N15" i="6"/>
  <c r="M15" i="6"/>
  <c r="M33" i="5"/>
  <c r="N33" i="5"/>
  <c r="M17" i="5"/>
  <c r="N17" i="5"/>
  <c r="M19" i="5"/>
  <c r="N19" i="5"/>
  <c r="M24" i="5"/>
  <c r="N24" i="5"/>
  <c r="M26" i="5"/>
  <c r="N26" i="5"/>
  <c r="M27" i="5"/>
  <c r="N27" i="5"/>
  <c r="M29" i="5"/>
  <c r="N29" i="5"/>
  <c r="M30" i="5"/>
  <c r="N30" i="5"/>
  <c r="M32" i="5"/>
  <c r="N32" i="5"/>
  <c r="N15" i="5"/>
  <c r="M15" i="5"/>
  <c r="M16" i="31"/>
  <c r="N16" i="31"/>
  <c r="M17" i="31"/>
  <c r="N17" i="31"/>
  <c r="M21" i="31"/>
  <c r="N21" i="31"/>
  <c r="M19" i="31"/>
  <c r="N19" i="31"/>
  <c r="M23" i="31"/>
  <c r="N23" i="31"/>
  <c r="M25" i="31"/>
  <c r="N25" i="31"/>
  <c r="N14" i="31"/>
  <c r="M14" i="31"/>
  <c r="M15" i="4"/>
  <c r="N15" i="4"/>
  <c r="P15" i="4" s="1"/>
  <c r="Q15" i="4" s="1"/>
  <c r="M16" i="4"/>
  <c r="N16" i="4"/>
  <c r="M18" i="4"/>
  <c r="N18" i="4"/>
  <c r="M19" i="4"/>
  <c r="N19" i="4"/>
  <c r="M21" i="4"/>
  <c r="N21" i="4"/>
  <c r="M23" i="4"/>
  <c r="N23" i="4"/>
  <c r="M19" i="3"/>
  <c r="N19" i="3"/>
  <c r="M20" i="3"/>
  <c r="N20" i="3"/>
  <c r="M21" i="3"/>
  <c r="N21" i="3"/>
  <c r="M23" i="3"/>
  <c r="N23" i="3"/>
  <c r="M24" i="3"/>
  <c r="N24" i="3"/>
  <c r="M26" i="3"/>
  <c r="N26" i="3"/>
  <c r="M28" i="3"/>
  <c r="N28" i="3"/>
  <c r="M29" i="3"/>
  <c r="N29" i="3"/>
  <c r="M30" i="3"/>
  <c r="N30" i="3"/>
  <c r="M32" i="3"/>
  <c r="N32" i="3"/>
  <c r="M33" i="3"/>
  <c r="N33" i="3"/>
  <c r="P33" i="3" s="1"/>
  <c r="M17" i="3"/>
  <c r="N17" i="3"/>
  <c r="N15" i="3"/>
  <c r="M15" i="3"/>
  <c r="Q16" i="30"/>
  <c r="Q17" i="30"/>
  <c r="Q21" i="30"/>
  <c r="Q22" i="30"/>
  <c r="Q18" i="30"/>
  <c r="Q19" i="30"/>
  <c r="Q15" i="30"/>
  <c r="Q14" i="30"/>
  <c r="P18" i="30"/>
  <c r="P19" i="30"/>
  <c r="P15" i="30"/>
  <c r="P16" i="30"/>
  <c r="P17" i="30"/>
  <c r="P21" i="30"/>
  <c r="P22" i="30"/>
  <c r="P17" i="25" l="1"/>
  <c r="P19" i="18"/>
  <c r="P19" i="31"/>
  <c r="Q19" i="31" s="1"/>
  <c r="P19" i="35"/>
  <c r="P30" i="3"/>
  <c r="Q30" i="3" s="1"/>
  <c r="P21" i="3"/>
  <c r="P25" i="9"/>
  <c r="Q25" i="9" s="1"/>
  <c r="P36" i="10"/>
  <c r="Q36" i="10" s="1"/>
  <c r="P26" i="10"/>
  <c r="Q26" i="10" s="1"/>
  <c r="P41" i="10"/>
  <c r="Q41" i="10" s="1"/>
  <c r="P24" i="10"/>
  <c r="Q24" i="10" s="1"/>
  <c r="P43" i="10"/>
  <c r="Q43" i="10" s="1"/>
  <c r="P21" i="12"/>
  <c r="P24" i="12"/>
  <c r="Q24" i="12" s="1"/>
  <c r="P16" i="12"/>
  <c r="P28" i="12"/>
  <c r="P17" i="15"/>
  <c r="Q17" i="15" s="1"/>
  <c r="P20" i="35"/>
  <c r="Q20" i="35" s="1"/>
  <c r="P23" i="16"/>
  <c r="P17" i="18"/>
  <c r="Q17" i="18" s="1"/>
  <c r="P18" i="21"/>
  <c r="P23" i="22"/>
  <c r="Q23" i="22" s="1"/>
  <c r="P15" i="22"/>
  <c r="Q15" i="22" s="1"/>
  <c r="P31" i="27"/>
  <c r="Q31" i="27" s="1"/>
  <c r="P34" i="27"/>
  <c r="Q34" i="27" s="1"/>
  <c r="P32" i="27"/>
  <c r="Q32" i="27" s="1"/>
  <c r="P29" i="27"/>
  <c r="Q29" i="27" s="1"/>
  <c r="P20" i="24"/>
  <c r="Q20" i="24" s="1"/>
  <c r="P25" i="25"/>
  <c r="Q25" i="25" s="1"/>
  <c r="P32" i="25"/>
  <c r="P24" i="34"/>
  <c r="P21" i="6"/>
  <c r="Q21" i="6" s="1"/>
  <c r="P24" i="6"/>
  <c r="P21" i="32"/>
  <c r="Q21" i="32" s="1"/>
  <c r="P26" i="32"/>
  <c r="Q26" i="32" s="1"/>
  <c r="P19" i="32"/>
  <c r="Q19" i="32" s="1"/>
  <c r="P30" i="5"/>
  <c r="Q30" i="5" s="1"/>
  <c r="P33" i="5"/>
  <c r="P16" i="31"/>
  <c r="Q16" i="31" s="1"/>
  <c r="P20" i="3"/>
  <c r="Q20" i="3" s="1"/>
  <c r="P28" i="3"/>
  <c r="Q28" i="3" s="1"/>
  <c r="P26" i="3"/>
  <c r="P19" i="28"/>
  <c r="Q19" i="28" s="1"/>
  <c r="P28" i="32"/>
  <c r="Q28" i="32" s="1"/>
  <c r="P19" i="4"/>
  <c r="Q19" i="4" s="1"/>
  <c r="P14" i="34"/>
  <c r="Q14" i="34" s="1"/>
  <c r="P18" i="34"/>
  <c r="Q18" i="34" s="1"/>
  <c r="P26" i="34"/>
  <c r="Q26" i="34" s="1"/>
  <c r="P33" i="34"/>
  <c r="Q33" i="34" s="1"/>
  <c r="S22" i="33"/>
  <c r="T22" i="33" s="1"/>
  <c r="S52" i="33"/>
  <c r="T52" i="33" s="1"/>
  <c r="S44" i="33"/>
  <c r="T44" i="33" s="1"/>
  <c r="S48" i="33"/>
  <c r="T48" i="33" s="1"/>
  <c r="S20" i="33"/>
  <c r="T20" i="33" s="1"/>
  <c r="S49" i="33"/>
  <c r="T49" i="33" s="1"/>
  <c r="S51" i="33"/>
  <c r="T51" i="33" s="1"/>
  <c r="S33" i="33"/>
  <c r="T33" i="33" s="1"/>
  <c r="Q33" i="25"/>
  <c r="P28" i="22"/>
  <c r="Q28" i="22" s="1"/>
  <c r="P16" i="22"/>
  <c r="Q16" i="22" s="1"/>
  <c r="S15" i="20"/>
  <c r="T15" i="20" s="1"/>
  <c r="Q19" i="18"/>
  <c r="P27" i="18"/>
  <c r="Q27" i="18" s="1"/>
  <c r="P20" i="18"/>
  <c r="Q20" i="18" s="1"/>
  <c r="P20" i="16"/>
  <c r="Q20" i="16" s="1"/>
  <c r="P19" i="16"/>
  <c r="Q19" i="16" s="1"/>
  <c r="P22" i="16"/>
  <c r="P17" i="16"/>
  <c r="Q17" i="16" s="1"/>
  <c r="P23" i="28"/>
  <c r="Q23" i="28" s="1"/>
  <c r="P16" i="28"/>
  <c r="Q16" i="28" s="1"/>
  <c r="P24" i="28"/>
  <c r="P15" i="28"/>
  <c r="Q15" i="28" s="1"/>
  <c r="P22" i="12"/>
  <c r="Q22" i="12" s="1"/>
  <c r="P30" i="12"/>
  <c r="P31" i="34"/>
  <c r="Q31" i="34" s="1"/>
  <c r="Q24" i="34"/>
  <c r="P47" i="10"/>
  <c r="Q47" i="10" s="1"/>
  <c r="P34" i="9"/>
  <c r="Q34" i="9" s="1"/>
  <c r="P38" i="9"/>
  <c r="Q38" i="9" s="1"/>
  <c r="S46" i="33"/>
  <c r="T46" i="33" s="1"/>
  <c r="S45" i="33"/>
  <c r="T45" i="33" s="1"/>
  <c r="S50" i="33"/>
  <c r="T50" i="33" s="1"/>
  <c r="P32" i="6"/>
  <c r="Q32" i="6" s="1"/>
  <c r="P26" i="5"/>
  <c r="Q26" i="5" s="1"/>
  <c r="P17" i="31"/>
  <c r="Q17" i="31" s="1"/>
  <c r="P23" i="31"/>
  <c r="Q23" i="31" s="1"/>
  <c r="P21" i="31"/>
  <c r="Q21" i="31" s="1"/>
  <c r="P21" i="4"/>
  <c r="Q21" i="4" s="1"/>
  <c r="Q33" i="3"/>
  <c r="S25" i="36"/>
  <c r="T25" i="36" s="1"/>
  <c r="S28" i="36"/>
  <c r="T28" i="36" s="1"/>
  <c r="P19" i="25"/>
  <c r="Q19" i="25" s="1"/>
  <c r="S21" i="30"/>
  <c r="T21" i="30" s="1"/>
  <c r="P17" i="3"/>
  <c r="Q17" i="3" s="1"/>
  <c r="P23" i="3"/>
  <c r="Q23" i="3" s="1"/>
  <c r="P19" i="3"/>
  <c r="Q19" i="3" s="1"/>
  <c r="P18" i="4"/>
  <c r="Q18" i="4" s="1"/>
  <c r="P25" i="31"/>
  <c r="Q25" i="31" s="1"/>
  <c r="P32" i="5"/>
  <c r="Q32" i="5" s="1"/>
  <c r="P29" i="5"/>
  <c r="Q29" i="5" s="1"/>
  <c r="P17" i="5"/>
  <c r="Q17" i="5" s="1"/>
  <c r="S41" i="33"/>
  <c r="T41" i="33" s="1"/>
  <c r="S40" i="33"/>
  <c r="T40" i="33" s="1"/>
  <c r="P48" i="10"/>
  <c r="Q48" i="10" s="1"/>
  <c r="P38" i="10"/>
  <c r="Q38" i="10" s="1"/>
  <c r="P26" i="12"/>
  <c r="Q26" i="12" s="1"/>
  <c r="P21" i="28"/>
  <c r="Q21" i="28" s="1"/>
  <c r="P16" i="17"/>
  <c r="Q16" i="17" s="1"/>
  <c r="P19" i="22"/>
  <c r="Q19" i="22" s="1"/>
  <c r="P23" i="27"/>
  <c r="Q23" i="27" s="1"/>
  <c r="P18" i="24"/>
  <c r="Q18" i="24" s="1"/>
  <c r="S17" i="30"/>
  <c r="T17" i="30" s="1"/>
  <c r="P27" i="5"/>
  <c r="Q27" i="5" s="1"/>
  <c r="P28" i="25"/>
  <c r="Q28" i="25" s="1"/>
  <c r="Q19" i="35"/>
  <c r="S16" i="30"/>
  <c r="T16" i="30" s="1"/>
  <c r="Q26" i="3"/>
  <c r="P16" i="4"/>
  <c r="Q16" i="4" s="1"/>
  <c r="P30" i="6"/>
  <c r="Q30" i="6" s="1"/>
  <c r="P17" i="9"/>
  <c r="Q17" i="9" s="1"/>
  <c r="P22" i="34"/>
  <c r="Q22" i="34" s="1"/>
  <c r="P18" i="35"/>
  <c r="Q18" i="35" s="1"/>
  <c r="P16" i="16"/>
  <c r="Q16" i="16" s="1"/>
  <c r="P31" i="22"/>
  <c r="Q31" i="22" s="1"/>
  <c r="P26" i="22"/>
  <c r="Q26" i="22" s="1"/>
  <c r="P23" i="4"/>
  <c r="Q23" i="4" s="1"/>
  <c r="P15" i="5"/>
  <c r="Q15" i="5" s="1"/>
  <c r="P20" i="6"/>
  <c r="Q20" i="6" s="1"/>
  <c r="T24" i="36"/>
  <c r="P26" i="25"/>
  <c r="Q26" i="25" s="1"/>
  <c r="P20" i="25"/>
  <c r="Q20" i="25" s="1"/>
  <c r="Q18" i="25"/>
  <c r="Q23" i="16"/>
  <c r="P24" i="3"/>
  <c r="Q24" i="3" s="1"/>
  <c r="P24" i="5"/>
  <c r="Q24" i="5" s="1"/>
  <c r="P19" i="5"/>
  <c r="Q19" i="5" s="1"/>
  <c r="S42" i="33"/>
  <c r="T42" i="33" s="1"/>
  <c r="S21" i="33"/>
  <c r="T21" i="33" s="1"/>
  <c r="P36" i="9"/>
  <c r="Q36" i="9" s="1"/>
  <c r="P35" i="10"/>
  <c r="Q35" i="10" s="1"/>
  <c r="Q21" i="12"/>
  <c r="P19" i="12"/>
  <c r="P16" i="35"/>
  <c r="Q16" i="35" s="1"/>
  <c r="P15" i="15"/>
  <c r="Q15" i="15" s="1"/>
  <c r="P18" i="28"/>
  <c r="Q18" i="28" s="1"/>
  <c r="Q22" i="16"/>
  <c r="S30" i="36"/>
  <c r="T30" i="36" s="1"/>
  <c r="T16" i="36"/>
  <c r="P33" i="22"/>
  <c r="Q33" i="22" s="1"/>
  <c r="P20" i="22"/>
  <c r="Q20" i="22" s="1"/>
  <c r="P17" i="22"/>
  <c r="Q17" i="22" s="1"/>
  <c r="P23" i="24"/>
  <c r="Q23" i="24" s="1"/>
  <c r="P19" i="24"/>
  <c r="Q19" i="24" s="1"/>
  <c r="P22" i="25"/>
  <c r="Q22" i="25" s="1"/>
  <c r="P45" i="10"/>
  <c r="Q45" i="10" s="1"/>
  <c r="P18" i="12"/>
  <c r="Q18" i="12" s="1"/>
  <c r="P26" i="24"/>
  <c r="Q26" i="24" s="1"/>
  <c r="Q30" i="25"/>
  <c r="S22" i="30"/>
  <c r="T22" i="30" s="1"/>
  <c r="S15" i="30"/>
  <c r="T15" i="30" s="1"/>
  <c r="S19" i="30"/>
  <c r="T19" i="30" s="1"/>
  <c r="S18" i="30"/>
  <c r="T18" i="30" s="1"/>
  <c r="Q32" i="25"/>
  <c r="Q23" i="25"/>
  <c r="Q17" i="25"/>
  <c r="P15" i="25"/>
  <c r="Q15" i="25" s="1"/>
  <c r="P24" i="24"/>
  <c r="Q24" i="24" s="1"/>
  <c r="Q16" i="24"/>
  <c r="P15" i="24"/>
  <c r="Q15" i="24" s="1"/>
  <c r="Q16" i="21"/>
  <c r="Q18" i="21"/>
  <c r="P15" i="21"/>
  <c r="Q15" i="21" s="1"/>
  <c r="T16" i="20"/>
  <c r="T22" i="20"/>
  <c r="S26" i="36"/>
  <c r="T26" i="36" s="1"/>
  <c r="T22" i="36"/>
  <c r="S14" i="36"/>
  <c r="T14" i="36" s="1"/>
  <c r="P15" i="18"/>
  <c r="Q15" i="18" s="1"/>
  <c r="P15" i="17"/>
  <c r="Q15" i="17" s="1"/>
  <c r="P15" i="16"/>
  <c r="Q15" i="16" s="1"/>
  <c r="Q24" i="28"/>
  <c r="P19" i="15"/>
  <c r="Q19" i="15" s="1"/>
  <c r="P14" i="35"/>
  <c r="Q14" i="35" s="1"/>
  <c r="P16" i="34"/>
  <c r="Q16" i="34" s="1"/>
  <c r="P15" i="13"/>
  <c r="Q15" i="13" s="1"/>
  <c r="Q16" i="12"/>
  <c r="Q30" i="12"/>
  <c r="Q19" i="12"/>
  <c r="Q28" i="12"/>
  <c r="P15" i="12"/>
  <c r="Q15" i="12" s="1"/>
  <c r="P40" i="10"/>
  <c r="Q40" i="10" s="1"/>
  <c r="P15" i="10"/>
  <c r="Q15" i="10" s="1"/>
  <c r="P15" i="9"/>
  <c r="Q15" i="9" s="1"/>
  <c r="S14" i="33"/>
  <c r="T14" i="33" s="1"/>
  <c r="P14" i="32"/>
  <c r="Q14" i="32" s="1"/>
  <c r="P26" i="6"/>
  <c r="Q26" i="6" s="1"/>
  <c r="Q24" i="6"/>
  <c r="Q18" i="6"/>
  <c r="P15" i="6"/>
  <c r="Q15" i="6" s="1"/>
  <c r="P16" i="6"/>
  <c r="Q16" i="6" s="1"/>
  <c r="Q33" i="5"/>
  <c r="P14" i="31"/>
  <c r="Q14" i="31" s="1"/>
  <c r="Q21" i="3"/>
  <c r="P29" i="3"/>
  <c r="Q29" i="3" s="1"/>
  <c r="P32" i="3"/>
  <c r="Q32" i="3" s="1"/>
  <c r="P15" i="3"/>
  <c r="Q15" i="3" s="1"/>
  <c r="S14" i="30"/>
  <c r="T14" i="30" s="1"/>
</calcChain>
</file>

<file path=xl/sharedStrings.xml><?xml version="1.0" encoding="utf-8"?>
<sst xmlns="http://schemas.openxmlformats.org/spreadsheetml/2006/main" count="4775" uniqueCount="1036">
  <si>
    <t>PROGRAM SITE:</t>
  </si>
  <si>
    <t> </t>
  </si>
  <si>
    <t>REVIEW DATE:</t>
  </si>
  <si>
    <t xml:space="preserve">REVIEWER(S): </t>
  </si>
  <si>
    <t>Universal and Statewide Programmatic Standards</t>
  </si>
  <si>
    <t>SECTION 1: UNIVERSAL STANDARDS</t>
  </si>
  <si>
    <t>ACCESS TO CARE (Y = present; N = not present; NA = not applicable)</t>
  </si>
  <si>
    <t xml:space="preserve">HRSA/DSHS STANDARD:   Structured and ongoing efforts to obtain input from clients in the design and delivery of services   </t>
  </si>
  <si>
    <t>YES</t>
  </si>
  <si>
    <t>NO</t>
  </si>
  <si>
    <t>NA</t>
  </si>
  <si>
    <t>Total</t>
  </si>
  <si>
    <t>Rate of Compliance</t>
  </si>
  <si>
    <t>HRSA/DSHS STANDARD:   Provision of services regardless of an individual’s ability to pay for the service</t>
  </si>
  <si>
    <r>
      <rPr>
        <sz val="10"/>
        <color rgb="FF000000"/>
        <rFont val="Times New Roman"/>
      </rPr>
      <t xml:space="preserve">Sub-recipients billing and collection policies and procedures do </t>
    </r>
    <r>
      <rPr>
        <b/>
        <i/>
        <u/>
        <sz val="10"/>
        <color rgb="FF000000"/>
        <rFont val="Times New Roman"/>
      </rPr>
      <t>not</t>
    </r>
    <r>
      <rPr>
        <sz val="10"/>
        <color rgb="FF000000"/>
        <rFont val="Times New Roman"/>
      </rPr>
      <t>:
•Deny services for non-payment.
•Deny payment for inability to produce income documentation.
•Require full payment prior to service.
•Include any other procedure that denies services for non-payment.</t>
    </r>
  </si>
  <si>
    <t>HRSA/DSHS STANDARD:   Provision of services regardless of the current or past health condition of the individual to be served</t>
  </si>
  <si>
    <t>Documentation of eligibility and clinical policies to ensure that they do not: (1) permit denial of services due to preexisting conditions; (2) permit denial of services due to non HIV-related conditions (primary care); or (3) provide any other barrier to care due to a person’s past or present health condition.</t>
  </si>
  <si>
    <t>HRSA/DSHS STANDARD: Provision of services regardless of English proficiency or other barriers to communication</t>
  </si>
  <si>
    <t>Provide documentation of easy-to-understand print and multimedia materials and signage in the languages commonly used by the populations in the service area to inform all individuals of the availability of language assistance services.</t>
  </si>
  <si>
    <t>HRSA/DSHS STANDARD:   Provision of services in a setting accessible to low-income individuals with HIV</t>
  </si>
  <si>
    <t>A facility that is handicapped accessible, accessible by public transportation.</t>
  </si>
  <si>
    <t>Policies and procedures that provide, by referral or vouchers, transportation if facility is not accessible to public transportation.</t>
  </si>
  <si>
    <t>No policies that may act as a barrier to care for low-income individuals.</t>
  </si>
  <si>
    <t>HRSA/DSHS STANDARD:   Efforts to inform low-income individuals of the availability of HIV-related services and how to access them</t>
  </si>
  <si>
    <t>HRSA/DSHS STANDARD:   Use of Telehealth, Telemedicine, and Teledentistry</t>
  </si>
  <si>
    <t xml:space="preserve">Policies and procedures for Telehealth, Telemedicine, and Teledentistry, as applicable, must be in place for virtual platforms. Policies should align with all applicable State and Federal laws, as well as the DSHS Guidance for Telemedicine. </t>
  </si>
  <si>
    <t>ELIGIBILITY DETERMINATION (Y = present; N = not present; NA = not applicable)</t>
  </si>
  <si>
    <t>HRSA/DSHS STANDARD:   Eligibility determination and reassessment of clients to determine eligibility as specified by the jurisdiction (in this case State) or ADAP</t>
  </si>
  <si>
    <t>Document that the process and timelines for establishing initial client eligibility, assessment, and recertification takes place at a minimum of every six months.</t>
  </si>
  <si>
    <t>Document that all staff involved in eligibility determination have participated in required training.</t>
  </si>
  <si>
    <t>HRSA/DSHS STANDARD:  Ensure military veterans with Department of Veterans Affairs (VA) benefits are deemed eligible for Ryan White services</t>
  </si>
  <si>
    <t>Documentation that eligibility determination policies and procedures do not consider VA health benefits as the veteran’s primary insurance and deny access to Ryan White services citing “payor of last resort.”</t>
  </si>
  <si>
    <t>HRSA/DSHS STANDARD:  Payor of Last Resort (PoLR): Ensure that RWHAP Part B and State Services funds distributed by DSHS are used as PoLR for eligible services and eligible clients.</t>
  </si>
  <si>
    <t>HRSA/DSHS STANDARD:  Vigorous Pursuit of Third-Party Payers</t>
  </si>
  <si>
    <t>Sub-recipients have policies in place and maintain documentation that agency educated client on available health insurance options in the area.</t>
  </si>
  <si>
    <t>Sub-recipients have policies in place and maintain documentation that all clients who are FPL-eligible to enroll in a marketplace plan were offered enrollment assistance or a referral for health insurance options.</t>
  </si>
  <si>
    <t>ANTI-KICKBACK STATUTE (Y = present; N = not present; NA = not applicable)</t>
  </si>
  <si>
    <t>HRSA/DSHS STANDARD:  Demonstrated structured and ongoing efforts to avoid fraud, waste, and abuse (mismanagement) in any federally funded program</t>
  </si>
  <si>
    <t>Employee Code of Ethics including:
•Conflict of Interest.
•Prohibition on use of property, information, or position without approval or to advance personal interest.
•Fair dealing – engaged in fair and open competition.
•Confidentiality.
•Protection and use of company assets.
•Compliance with laws, rules, and regulations.
•Timely and truthful disclosure of significant accounting deficiencies.
•Timely and truthful disclosure of non-compliance.</t>
  </si>
  <si>
    <t>HRSA/DSHS STANDARD:  Prohibition of employees (as individuals or entities), from soliciting or receiving payment in-kind or cash for the purchase, lease, ordering, or recommending the purchase, lease, or ordering, of any goods, facility services, or items.</t>
  </si>
  <si>
    <t>Any documentation required by the Compliance Plan or employee conduct standards that prohibits employees from receiving payments in kind or cash from suppliers and contractors of goods or services.</t>
  </si>
  <si>
    <t>QUALITY MANAGEMENT (Y = present; N = not present; NA = not applicable)</t>
  </si>
  <si>
    <t xml:space="preserve">HRSA/DSHS STANDARD:  Implementation of a Clinical Quality Management (CQM) Program </t>
  </si>
  <si>
    <t>OTHER SERVICE REQUIREMENTS (Y = present; N = not present; NA = not applicable)</t>
  </si>
  <si>
    <t xml:space="preserve">HRSA/DSHS STANDARD:  Referral relationships with key points of entry: Requirement that Part B service providers maintain appropriate referral relationships with entities that constitute key points of entry </t>
  </si>
  <si>
    <t>Documentation that written referral relationships exist between Part B service providers and key points of entry.</t>
  </si>
  <si>
    <t>PROHIBITION ON CERTAIN ACTIVITIES (Y = present; N = not present; NA = not applicable)</t>
  </si>
  <si>
    <t>HRSA/DSHS STANDARD:  Purchase of Vehicles without Approval: No use of Ryan White funds by recipients or sub-recipients for the purchase of vehicles without written approval of HRSA Grants Management Officer (GMO)</t>
  </si>
  <si>
    <t>No use of Ryan White funds by recipients or sub-recipients for the purchase of vehicles without written approval of HRSA Grants Management Officer (GMO).</t>
  </si>
  <si>
    <t>Where vehicles were purchased, review of files for written permission from GMO.</t>
  </si>
  <si>
    <t>HRSA/DSHS STANDARD:  Lobbying Activities: Prohibition on the use of Ryan White funds for influencing or attempting to influence members of Congress and other Federal personnel</t>
  </si>
  <si>
    <t>Prohibition on the use of Ryan White funds for influencing or attempting to influence members of Congress and other Federal personnel.</t>
  </si>
  <si>
    <t>Include in personnel manual and employee orientation information on regulations that forbid lobbying with federal funds.</t>
  </si>
  <si>
    <t>HRSA/DSHS STANDARD:  Direct Cash Payments: No use of Ryan White program funds to make direct payments of cash to service recipients</t>
  </si>
  <si>
    <t>Review of Service Standards and other policies and procedures for service categories involving payments made on behalf of individuals to ensure that no direct payments are made to individuals (e.g., emergency financial assistance, transportation, health insurance premiums, medical or medication copays and deductibles, food and nutrition).</t>
  </si>
  <si>
    <t>HRSA/DSHS STANDARD:  Employment and Employment-Readiness Services: Prohibition on the use of Ryan White program funds to support employment, vocational, or employment-readiness services</t>
  </si>
  <si>
    <t>Prohibition on the use of Ryan White program funds to support employment, vocational, or employment-readiness services.</t>
  </si>
  <si>
    <t xml:space="preserve">HRSA/DSHS STANDARD:  Maintenance of Privately Owned Vehicle: No use of Ryan White funds for direct maintenance expenses (tires, repairs, etc.) of a privately owned vehicle or any other costs associated with a vehicle, such as lease or loan payments, insurance, or license and registration fees </t>
  </si>
  <si>
    <t>Documentation that Ryan White funds are not being used for direct maintenance expenses or any other costs associated with privately owned vehicles, such as lease or loan payments, insurance, or license and registration fees – except for vehicles operated by organizations for program purposes.</t>
  </si>
  <si>
    <t>HRSA/DSHS STANDARD:  Syringe Services: No use of Ryan White funds shall be used to carry out any program of distributing sterile needles or syringes for the hypodermic injection of any illegal drugs</t>
  </si>
  <si>
    <t>Documentation that Ryan White funds are not being used for programs related to sterile needles or syringe exchange for injection drug use.</t>
  </si>
  <si>
    <t>SECTION 2: STATEWIDE PROGRAMMATIC STANDARDS</t>
  </si>
  <si>
    <t>GENERAL HIV POLICIES AND PROCEDURES (Y = present; N = not present; NA = not applicable)</t>
  </si>
  <si>
    <t>Grievance Policies</t>
  </si>
  <si>
    <t>Delivery of Client Services</t>
  </si>
  <si>
    <t>Agency has written procedures to deal with clients who may be disruptive or uncooperative.</t>
  </si>
  <si>
    <t xml:space="preserve">Agency has written procedures to deal with clients who are violent or exhibit threatening behavior. </t>
  </si>
  <si>
    <t>Non-Discrimination Policy</t>
  </si>
  <si>
    <t>Agency has comprehensive non-discrimination policies, which prohibit discrimination on the basis of race, color, national origin, religion, sex, sexual orientation, age, disability, gender-identity, and any other non-discrimination provision in specific statutes under which application for federal or state assistance is being made.</t>
  </si>
  <si>
    <t>Confidentiality Regarding Patient Information</t>
  </si>
  <si>
    <t>All staff, management, and volunteers have completed a signed confidentiality agreement annually affirming the individual's responsibility for keeping client information and data confidential.</t>
  </si>
  <si>
    <t>All staff, management, and volunteers have successfully completed confidentiality and security training.</t>
  </si>
  <si>
    <t>Breach of Confidentiality</t>
  </si>
  <si>
    <t>Agency has detailed policies outlining how to address negligent or purposeful release of confidential client information in accordance with the Texas Health and Safety Code and HIPAA regulations.</t>
  </si>
  <si>
    <t>Child Abuse Reporting</t>
  </si>
  <si>
    <t xml:space="preserve">Agencies will have detailed policies outlining how to address suspected child abuse in accordance with Texas law and the DSHS policy. </t>
  </si>
  <si>
    <t>Agencies have documentation of training provided to all staff on reporting child abuse.</t>
  </si>
  <si>
    <t>Incarcerated Persons in Community Facilities</t>
  </si>
  <si>
    <t>Agency has policies in place ensuring RWHAP and State Services funding is not utilized in paying for medical care or medications when incarcerated persons in community facilities are receiving services in local service provider locations.</t>
  </si>
  <si>
    <t>Conflict of Interest</t>
  </si>
  <si>
    <t>Agency has written conflict of interest policies and procedures.</t>
  </si>
  <si>
    <t>All employees and board members of the agency have completed and signed an annual Conflict of Interest Disclosure Form, which contains, at a minimum, the content in the sample provided by DSHS.</t>
  </si>
  <si>
    <t>Personnel Policies and Procedures</t>
  </si>
  <si>
    <t>Personnel and human resources policies are available that address new staff orientation, ongoing training plan and development, employee performance evaluations, and employee/staff grievances.</t>
  </si>
  <si>
    <t>Required Training</t>
  </si>
  <si>
    <t>Take Charge Texas (TCT) (Y = present; N = not present; NA = not applicable)</t>
  </si>
  <si>
    <t>TCT Security Policy</t>
  </si>
  <si>
    <t>TCT Data Managers Core Competencies</t>
  </si>
  <si>
    <t>CORE SERVICES ADDITIONAL POLICIES AND PROCEDURES (Y = present; N = not present; NA = not applicable)</t>
  </si>
  <si>
    <t>Outpatient/Ambulatory Health Services</t>
  </si>
  <si>
    <t>Ensure that client medical records document services provided, the dates and frequency of services provided, that services are for the treatment of HIV.
Texas Administrative Code:
TITLE 22 EXAMINING BOARDS PART 9 TEXAS MEDICAL BOARD CHAPTER 165 MEDICAL RECORDS, RULE §165.1</t>
  </si>
  <si>
    <t>Include clinician notes in client records that are signed by the licensed provider of services.
Texas Administrative Code:
TITLE 22 EXAMINING BOARDS PART 9 TEXAS MEDICAL BOARD, CHAPTER 165 MEDICAL RECORDS, RULE §165.1</t>
  </si>
  <si>
    <t>Maintain professional certifications and licensure documents and make them available to the Recipient on request.
Texas Administrative Codes:
TITLE 22 EXAMINING BOARDS, PART 9 TEXAS MEDICAL BOARD, CHAPTER 163 LICENSURE, RULE §163.5
TITLE 22 EXAMINING BOARDS
PART 11 TEXAS BOARD OF NURSING, CHAPTER 221 ADVANCED PRACTICE NURSES, RULE §221.4
TITLE 22 EXAMINING BOARDS
PART 9 TEXAS MEDICAL BOARD, CHAPTER 185 PHYSICIAN ASSISTANTS, RULE §185.12</t>
  </si>
  <si>
    <t>Standing Delegation Orders are available to staff and are reviewed annually, dated and signed.
Texas Administrative Code:
TITLE 22 EXAMINING BOARDS, PART 9 TEXAS MEDICAL BOARD, CHAPTER 193 STANDING DELEGATION ORDERS, RULE §193.2</t>
  </si>
  <si>
    <t>Service providers shall employ clinical staff who are experienced regarding their area of clinical practice as well as knowledgeable in the area of HIV/AIDS clinical practice. Personnel records/resumes/applications for employment will reflect requisite experience/education.</t>
  </si>
  <si>
    <t>Local AIDS Pharmaceutical Assistance Program (LPAP)</t>
  </si>
  <si>
    <t>Agency has an LPAP policy that meets HRSA/HAB requirements.</t>
  </si>
  <si>
    <t>Only authorized personnel dispense/provide prescription medication. 
Texas Administrative Code:
Title 22, Part 15, Rule: Rules §291.1 to §293.3</t>
  </si>
  <si>
    <t>Medications and supplies are secured in a locked area and stored appropriately.
Texas Administrative Code:
Title 22, Part 15, Rule: Rules §291.1 to §293.3</t>
  </si>
  <si>
    <t>Agency has a system for drug therapy management, if applicable.</t>
  </si>
  <si>
    <t>Policy for timeliness of services -- prescriptions should be available and approved for LPAP assistance within 2 business days, per LPAP service standard.</t>
  </si>
  <si>
    <t>MOUs ensuring cost efficient methods are in place.</t>
  </si>
  <si>
    <t>MOUs ensure dispensing fees are established and implemented.</t>
  </si>
  <si>
    <t>Pharmacy technicians and other personnel authorized to dispense medications are under the supervision of a licensed pharmacist.
Texas Administrative Code:
Title 22, Part 15, Rule: Rules §291.1 to §293.3</t>
  </si>
  <si>
    <t>Active pharmacy license is onsite and is renewed every two years.
Texas Administrative Code:
Title 22, Part 15, Rule: §291.14 Pharmacy License Renewal</t>
  </si>
  <si>
    <t>Documentation on file that pharmacy owner, if not a Texas licensed pharmacist, is consulting with a pharmacist in charge (PIC) or with another licensed pharmacist.
Texas Administrative Code:
 Title 22, Part 15, Rule: Rules §291.1 to  §293.3</t>
  </si>
  <si>
    <t>Oral Health Care</t>
  </si>
  <si>
    <t>Oral health services are provided by general dental practitioners, dental specialists, dental hygienists, and auxiliaries and meet current dental care guidelines.</t>
  </si>
  <si>
    <t>Oral health professionals providing the services have appropriate and valid licensure and certification, based on State and local laws.</t>
  </si>
  <si>
    <t>Early Intervention Services</t>
  </si>
  <si>
    <t>Documentation that Part B funds are used for HIV testing only where existing federal, state, and local funds are not adequate, and RW funds will supplement, and not supplant, existing funds for testing.</t>
  </si>
  <si>
    <t>Documentation that individuals who test positive are referred for and linked to health care and supportive services.</t>
  </si>
  <si>
    <t>Documentation that health education and literacy training is provided that enables clients to navigate the HIV system.</t>
  </si>
  <si>
    <t>Documentation that EIS is provided at, or in coordination with, documented key points of entry.</t>
  </si>
  <si>
    <t>Documentation that EIS services are coordinated with HIV prevention efforts and programs.</t>
  </si>
  <si>
    <t>Health Insurance Premium and Cost-sharing Assistance</t>
  </si>
  <si>
    <t>Agency has policy that outlines caps on assistance/payment limits and adheres to DSHS Policy 270.001. (Calculation of Estimated Expenditures on Covered Clinical Services).</t>
  </si>
  <si>
    <t>Agency has policy that details the expectation for client contribution and tracks these contributions under client charges.</t>
  </si>
  <si>
    <t xml:space="preserve">Agency has policy that requires referral relationships with organizations or individuals who can provide expert assistance to clients on their health insurance coverage options and available cost reductions. </t>
  </si>
  <si>
    <t>Agency has policies and procedures detailing process to make premium and out-of-pocket payments or IRS payments.</t>
  </si>
  <si>
    <t>Home Health Care</t>
  </si>
  <si>
    <t>Maintain on file and provide to the Recipient upon request, copies of the licenses of home health care workers.
Texas Administrative Code:
TITLE 40 SOCIAL SERVICES AND ASSISTANCE, PART 1 DEPARTMENT OF AGING AND DISABILITY SERVICES, CHAPTER 97 LICENSING STANDARDS FOR HOME AND COMMUNITY SUPPORT SERVICES AGENCIES, SUBCHAPTER B CRITERIA AND ELIGIBILITY, APPLICATION PROCEDURES, AND ISSUANCE OF A LICENSE, RULE §97.11</t>
  </si>
  <si>
    <t>Home and Community-based Health Services</t>
  </si>
  <si>
    <t>Maintain, and make available to the Recipient, copies of appropriate licenses and certifications for professionals providing services.
Texas Administrative Code:
TITLE 40 SOCIAL SERVICES AND ASSISTANCE, PART 1 DEPARTMENT OF AGING AND DISABILITY SERVICES, CHAPTER 97 LICENSING STANDARDS FOR HOME AND COMMUNITY SUPPORT SERVICES AGENCIES, SUBCHAPTER B CRITERIA AND ELIGIBILITY, APPLICATION PROCEDURES, AND ISSUANCE OF A LICENSE, RULE §97.11</t>
  </si>
  <si>
    <t>All agency professional staff, contractors, and consultants who provide direct-care services, and who require licensure, shall be properly licensed by the State of Texas, or documented to be pursuing Texas licensure while performing tasks that are legal within the provisions of the Texas Medical Practice Act (or in the case of a nurse, the Nursing Practice Act), including satisfactory arrangements for malpractice insurance with evidence of such in the personnel file.
Texas Administrative Code:
TITLE 40 SOCIAL SERVICES AND ASSISTANCE, PART 1 DEPARTMENT OF AGING AND DISABILITY SERVICES CHAPTER 97 LICENSING STANDARDS FOR HOME AND COMMUNITY SUPPORT SERVICES AGENCIES, SUBCHAPTER D ADDITIONAL STANDARDS SPECIFIC TO LICENSE CATEGORY AND SPECIFIC TO SPECIAL SERVICES, RULE §97.401</t>
  </si>
  <si>
    <t>Provider will document provision of in-service education to staff regarding current treatment methodologies and promising practices.</t>
  </si>
  <si>
    <t>Hospice Services</t>
  </si>
  <si>
    <t>Obtain and have available for inspection appropriate and valid licensure to provide hospice care.
Texas Administrative Code:
TITLE 40 SOCIAL SERVICES AND ASSISTANCE
PART 1 DEPARTMENT OF AGING AND DISABILITY SERVICES, CHAPTER 97 LICENSING STANDARDS FOR HOME AND COMMUNITY SUPPORT SERVICES AGENCIES, SUBCHAPTER C MINIMUM STANDARDS FOR ALL HOME AND COMMUNITY SUPPORT SERVICES AGENCIES, DIVISION 2 CONDITIONS OF A LICENSE, RULE §97.211</t>
  </si>
  <si>
    <t>Maintain and provide the Recipient access to program files and client records.</t>
  </si>
  <si>
    <t>Documentation that staff attended continuing education on HIV/AIDS and end-of-life issues.</t>
  </si>
  <si>
    <t xml:space="preserve">Documentation that supervisory provider or registered nurse provided supervision to staff.
Texas Administrative Code:
TITLE 40 SOCIAL SERVICES AND ASSISTANCE, PART 1 DEPARTMENT OF AGING AND DISABILITY SERVICES, CHAPTER 97 LICENSING STANDARDS FOR HOME AND COMMUNITY SUPPORT SERVICES AGENCIES, SUBCHAPTER H STANDARDS SPECIFIC TO AGENCIES LICENSED TO PROVIDE HOSPICE SERVICES, DIVISION 4 HOSPICE CORE SERVICES, RULE §97.832 </t>
  </si>
  <si>
    <t>Agency has a policy regarding reasons for refusal of referral.</t>
  </si>
  <si>
    <t>Agency has a policy for patient discharge.</t>
  </si>
  <si>
    <t>Mental Health Services</t>
  </si>
  <si>
    <t>Obtain and have on file and available for Recipient review appropriate and valid licensure and certification of mental health professionals, including supervision of licensed staff.</t>
  </si>
  <si>
    <t>MOUs are available for referral needs.</t>
  </si>
  <si>
    <t>If mental health services are provided in-house, agency has a policy for regular supervision of all licensed staff.</t>
  </si>
  <si>
    <t>Agency/provider has a discharge policy and procedure.</t>
  </si>
  <si>
    <t>Medical Nutrition Therapy</t>
  </si>
  <si>
    <t>Staff has the knowledge, skills, and experience appropriate to providing food or nutritional counseling/education services. Personnel records/resumes/applications for employment will reflect requisite education, skills, and experience.</t>
  </si>
  <si>
    <t>Licensed Registered Dietitians will maintain current professional education (CPE) units/hours, including HIV nutrition and other related medical topics approved by the Commission of Dietetic Registration. Documentation in personnel records of professional education.</t>
  </si>
  <si>
    <t>Agency has a policy and procedure for determining frequency of contact with the licensed Registered Dietitian based on the level of care needed.</t>
  </si>
  <si>
    <t>Agency has a policy and procedure on obtaining, tracking inventory, storing, and administering supplemental nutrition products, if applicable.</t>
  </si>
  <si>
    <t>Agency has a policy and procedure on discharging a patient from medical nutrition therapy and the process for discharge/referral.</t>
  </si>
  <si>
    <t>Medical Case Management, including Treatment Adherence</t>
  </si>
  <si>
    <t>Maintain documentation showing that MCM services are provided by trained professionals who are either medically credentialed or trained health care staff and operate as part of the clinical care team.</t>
  </si>
  <si>
    <t>Policies and procedures are in place for conducting MCM services, including data collection procedures and forms, data reporting.</t>
  </si>
  <si>
    <t xml:space="preserve">Required MCM trainings are documented in personnel files. </t>
  </si>
  <si>
    <t>The agency shall have policies/procedures for: Initial Comprehensive Assessment.</t>
  </si>
  <si>
    <t>The agency shall have policies/procedures for: MCM Case Management Acuity Level and Client contact.</t>
  </si>
  <si>
    <t>The agency shall have policies/procedures for: Care Planning.</t>
  </si>
  <si>
    <t>The agency shall have policies/procedures for: Viral Suppression/Treatment Adherence.</t>
  </si>
  <si>
    <t>The agency shall have policies/procedures for: Referral and Follow-up.</t>
  </si>
  <si>
    <t>The agency shall have policies/procedures for: Case Closure/Graduation.</t>
  </si>
  <si>
    <t xml:space="preserve">The agency shall have policies/procedures for: Case Conferencing. </t>
  </si>
  <si>
    <t>The agency shall have policies/procedures for: Caseload Management.</t>
  </si>
  <si>
    <t>The agency shall have policies/procedures for: Case Transfer (internal/external).</t>
  </si>
  <si>
    <t>The agency shall have policies/procedures for: Probationary Period (new hire).</t>
  </si>
  <si>
    <t>The agency shall have policies/procedures for: Staff Supervision.</t>
  </si>
  <si>
    <t>The agency shall have policies/procedures for: Staff Training, including agency specific training.</t>
  </si>
  <si>
    <t>Substance Abuse Outpatient Care</t>
  </si>
  <si>
    <t>Maintain and provide provider licensure or certifications as required by the State of Texas.</t>
  </si>
  <si>
    <t>If applicable, facilities providing substance use treatment services will be licensed by the Texas Department of State Health Services (DSHS) or be registered as a faith-based exempt program.</t>
  </si>
  <si>
    <t>If applicable, agency will have documentation on site that license is current for the physical location of the treatment facility.</t>
  </si>
  <si>
    <t>Documentation of supervision during client interaction with Counselors in Training (CIT) or interns as required by the Texas Department of State Health Services (DSHS).</t>
  </si>
  <si>
    <t>Documentation of professional liability for all staff and agency.</t>
  </si>
  <si>
    <t>Agency will have a policy and procedure for clients to follow if they need after-hours assistance.</t>
  </si>
  <si>
    <t>There will be written policies and procedures for staff to follow in psychiatric or medical emergencies.</t>
  </si>
  <si>
    <t>Policies and procedures define emergency situations, and the responsibilities of key staff are identified.</t>
  </si>
  <si>
    <t>SUPPORT SERVICES POLICIES AND PROCEDURES (Y = present; N = not present; NA = not applicable)</t>
  </si>
  <si>
    <t>Non-Medical Case Management</t>
  </si>
  <si>
    <t>Maintain client records that include the required elements as detailed by the Recipient.</t>
  </si>
  <si>
    <t>Provide assurances that any transitional case management for incarcerated persons meets contract requirements.</t>
  </si>
  <si>
    <t>Policies and procedures are in place for conducting NMCM services.</t>
  </si>
  <si>
    <t>Non-medical case managers will complete annual trainings per DSHS.</t>
  </si>
  <si>
    <t>Child Care Services</t>
  </si>
  <si>
    <t>Maintain documentation of child care services provided.</t>
  </si>
  <si>
    <t>Maintain valid licensure and registration of child care providers.</t>
  </si>
  <si>
    <t>Informal child care arrangements are in compliance with Recipient requirements.</t>
  </si>
  <si>
    <t>Agency has a policy and procedure to address liability issues addressed through liability release forms designed to protect the client, provider, and the RW program.</t>
  </si>
  <si>
    <t>Emergency Financial Assistance</t>
  </si>
  <si>
    <t>Agency has a policy for documenting client eligibility, types of EFA provided, dates of EFA, and method of providing EFA.</t>
  </si>
  <si>
    <t>Policies include medication purchase limitations.</t>
  </si>
  <si>
    <t>Agencies providing EFA medications must develop policies and procedures to pursue all feasible alternative revenues systems (e.g., pharmaceutical company patient assistance programs) before requesting reimbursement through EFA.</t>
  </si>
  <si>
    <t>Food Bank/Home-Delivered Meals</t>
  </si>
  <si>
    <t>Current license(s) will be on display at site.</t>
  </si>
  <si>
    <t>Records of local health department food handling/food safety inspections are maintained on file.</t>
  </si>
  <si>
    <t>Food Pantry must display "And Justice for All" posters that inform people how to report discrimination.</t>
  </si>
  <si>
    <t>There must be a method to regularly obtain client input about food preference and satisfaction. Such input shall be used to make program changes.</t>
  </si>
  <si>
    <t>An application form is completed for each volunteer.</t>
  </si>
  <si>
    <t>Each staff and volunteer position has written job descriptions.</t>
  </si>
  <si>
    <t>Staff/Volunteer Education - Personnel files reflect completion of applicable trainings and orientation.</t>
  </si>
  <si>
    <t>Health Education/Risk Reduction</t>
  </si>
  <si>
    <t>Maintain records of services provided.</t>
  </si>
  <si>
    <t>Documentation that supervisors reviewed 10 percent of each HE/RR staff client records each month.</t>
  </si>
  <si>
    <t>Housing Services</t>
  </si>
  <si>
    <t>Maintain documentation of services provided.</t>
  </si>
  <si>
    <t>Ensure staff providing housing services are case managers or other professionals who possess knowledge of local, state, and federal housing programs and how to access those programs.</t>
  </si>
  <si>
    <t>Policies and procedures are written ensuring individualized written housing plans are consistent with Housing Policy.</t>
  </si>
  <si>
    <t>Agency established payment methodology to issue direct payment to housing vendor or voucher system. Agency will establish payment methodology to include either direct payment to a housing vendor or a voucher system with no direct payments to clients.  Payment process will include documentation of lease/mortgage, utility bill, fees (late fees, legal), utility bill, IRS Form W-9.</t>
  </si>
  <si>
    <t>Client eligibility for services, actual services provided by type of service, number of clients served, and level of services will be collected.</t>
  </si>
  <si>
    <t>Linguistic Services</t>
  </si>
  <si>
    <t>Policy outlining documentation procedures for the provision of linguistic services.</t>
  </si>
  <si>
    <t>Other Professional Services</t>
  </si>
  <si>
    <t>Document services provided, including specific types of services.</t>
  </si>
  <si>
    <t>Provide assurance that funds are being used only for services directly necessitated by an individual’s HIV status.</t>
  </si>
  <si>
    <t>All licensed agency professional staff, contractors, and consultants who provide legal services shall be currently licensed by the State Bar of Texas.</t>
  </si>
  <si>
    <t>Law students, law school graduates, and other legal professionals will be supervised by a qualified licensed attorney.</t>
  </si>
  <si>
    <t>Agency maintains system for dissemination of HIV/AIDS information relevant to the legal assistance needs of PLWH to staff and volunteers.</t>
  </si>
  <si>
    <t>Medical Transportation Services</t>
  </si>
  <si>
    <t>Maintain program files.</t>
  </si>
  <si>
    <t>Maintain documentation that the provider is meeting stated contract requirements with regard to methods of providing transportation.</t>
  </si>
  <si>
    <t>Collection and maintenance of data documenting that funds are used only for transportation designed to help eligible individuals remain in medical care by enabling them to access medical and support services.</t>
  </si>
  <si>
    <t>Obtain HRSA and State approval prior to purchasing or leasing a vehicle(s).</t>
  </si>
  <si>
    <t>Maintains voucher or token system(s).</t>
  </si>
  <si>
    <t>Outreach Services</t>
  </si>
  <si>
    <t>Document the design, implementation, priority areas and populations, and outcomes of outreach activities.</t>
  </si>
  <si>
    <t>Document and provide data showing that all RFP and contract requirements are being met with regard to program design, targeting, activities, and use of funds.</t>
  </si>
  <si>
    <t>Each outreach supervisor, staff, and volunteer shall hold a valid Texas driver’s license and proof of liability insurance, if needed, to carry out work responsibilities.</t>
  </si>
  <si>
    <t>Psychosocial Support Services</t>
  </si>
  <si>
    <t>Program staff conducting nutritional counseling will be trained to perform nutritional assessments.</t>
  </si>
  <si>
    <t>All non-professional staff delivering support group facilitation must be supervised by a licensed professional.</t>
  </si>
  <si>
    <t>Referral for Health Care/Supportive Services</t>
  </si>
  <si>
    <t>Maintains program files.</t>
  </si>
  <si>
    <t>Maintains client records that include required elements as detailed by the State.</t>
  </si>
  <si>
    <t>Maintains documentation demonstrating that services and circumstances of referral services meet contract requirements.</t>
  </si>
  <si>
    <t>Rehabilitation Services</t>
  </si>
  <si>
    <t>Maintains client records that include the required elements as detailed by the State.</t>
  </si>
  <si>
    <t xml:space="preserve">Rehabilitative services must be provided in an outpatient setting.  This may include ambulatory outpatient or home setting.  Contracts or Memoranda of Agreement/Understanding are in place with these agencies/individual providers to provide services in an outpatient setting.  </t>
  </si>
  <si>
    <t>Direct supervision by a licensed/certified professional during client interaction is required if assistants or students are providing care.</t>
  </si>
  <si>
    <t xml:space="preserve">Staff participating in the direct provision of services to clients must satisfactorily complete all appropriate continuing education units (CEUs) based on license requirements for each licensed/certified therapist. Courses in HIV disease and transmission should be part of continuing education. </t>
  </si>
  <si>
    <t>Respite Care</t>
  </si>
  <si>
    <t>Staff will have the skills, experience, and qualifications appropriate to providing respite care services. When the client designates a community respite caregiver who is a member of his or her personal support network, this designation suffices as the qualification.</t>
  </si>
  <si>
    <t>All non-professional staff must be supervised by a degreed or licensed individual in the fields of health, social services, mental health, or a related area, preferably Masters' level. A person with equivalent experience may be used.</t>
  </si>
  <si>
    <t>Supervisors must review a 10 percent sample of each employee's records each month for completeness, compliance with these standards, and quality and timeliness of service delivery.</t>
  </si>
  <si>
    <t>Substance Abuse Services (residential)</t>
  </si>
  <si>
    <t>Maintain documentation of provider licensure or certifications as required by the State. This includes licensures and certifications for a provider of acupuncture services.</t>
  </si>
  <si>
    <t>Documentation of staffing structure showing supervision by a physician or other qualified personnel.</t>
  </si>
  <si>
    <t>Provide assurance that all services are provided in a short-term residential setting.</t>
  </si>
  <si>
    <t>Maintain program files that document allowable services provided, and the quantity/frequency/modality of treatment services.</t>
  </si>
  <si>
    <t>Agency maintains client records.</t>
  </si>
  <si>
    <t>Agency will have documentation on site that license is current for the physical location of the treatment facility.</t>
  </si>
  <si>
    <t>Documentation of supervision during patient interaction with Counselors in Training (CIT) or interns, as required by DSHS.</t>
  </si>
  <si>
    <t>All direct care staff shall maintain current Cardiopulmonary Resuscitation (CPR) and First Aid certification.  Licensed health professionals and personnel in licensed medical facilities are exempt if emergency resuscitation equipment and trained response teams are available 24 hours a day.</t>
  </si>
  <si>
    <t>Agency will have a policy and procedure for patients to follow if they need after-hours assistance.</t>
  </si>
  <si>
    <t>There will be written policies and procedures for staff to follow for psychiatric or medical emergencies.</t>
  </si>
  <si>
    <t>REVIEWER(S):</t>
  </si>
  <si>
    <t>Eligibility Determination</t>
  </si>
  <si>
    <t>CHART REVIEW</t>
  </si>
  <si>
    <t>DEMOGRAPHICS</t>
  </si>
  <si>
    <r>
      <rPr>
        <b/>
        <u/>
        <sz val="11"/>
        <color indexed="8"/>
        <rFont val="Times New Roman"/>
        <family val="1"/>
      </rPr>
      <t>Key for Entering Demographic Data:</t>
    </r>
    <r>
      <rPr>
        <b/>
        <sz val="10"/>
        <color indexed="8"/>
        <rFont val="Times New Roman"/>
        <family val="1"/>
      </rPr>
      <t xml:space="preserve">
*AGE: (Date of Birth = MM/DD/YY)
*GENDER: (M = Male; F= Female; MTF = Male to Female Transgender; FTM = Female to Male Transgender; U = Unknown)
*RACE: (W = White; B = Black; H = Hispanic; O = Other; U = Unknown)
*EXPOSURE CATEGORY: (Male-Male Sexual Contact = MSM; Injection Drug Use = IDU; Male-Male Sexual Contact/Injection Drug Use = MSM/IDU; Heterosexual Contact = HC; Perinatal Transmission = P; Adult Other = AO)</t>
    </r>
  </si>
  <si>
    <t>*</t>
  </si>
  <si>
    <t>Age</t>
  </si>
  <si>
    <t>Gender</t>
  </si>
  <si>
    <t>Race</t>
  </si>
  <si>
    <t>Exposure Category</t>
  </si>
  <si>
    <t xml:space="preserve">Percentage of clients with documentation in the client file of completion of initial and/or annual eligibility determination. Documentation must include:
• HIV/AIDS diagnosis (at initial determination)
• Proof of residence
• Proof of low income 
</t>
  </si>
  <si>
    <t>1a</t>
  </si>
  <si>
    <t>a - Percentage of clients with documentation of HIV/AIDS diagnosis</t>
  </si>
  <si>
    <t>1b</t>
  </si>
  <si>
    <t>b - Percentage of clients with proof of residence</t>
  </si>
  <si>
    <t>1c</t>
  </si>
  <si>
    <t>c - Percentage of clients with proof of income</t>
  </si>
  <si>
    <t xml:space="preserve">Percentage of clients with documentation of recertification (minimum of every six months):
• HIV/AIDS diagnosis (at initial determination)
• Proof of residence
• Proof of low income 
Note: At 6-month recertification one of the following is acceptable: full application and documentation, self-attestation of no change, or self-attestation of change with documentation.
</t>
  </si>
  <si>
    <t>Percentage of clients with proof of overall compliance with eligibility determination as defined by the State (percentage of UDC fully compliant with both the annual and 6-month eligibility recertification periods.)</t>
  </si>
  <si>
    <t>HRSA/DSHS STANDARD:  Verification of Payer of Last Resort</t>
  </si>
  <si>
    <t>Percentage of clients with income calculation worksheet</t>
  </si>
  <si>
    <t>Percentage of clients with insurance verification</t>
  </si>
  <si>
    <t>Six-month percentage of clients with insurance verification</t>
  </si>
  <si>
    <t xml:space="preserve">                                                                 CORE SERVICES</t>
  </si>
  <si>
    <t xml:space="preserve">Outpatient Ambulatory </t>
  </si>
  <si>
    <t>OUTPATIENT AMBULATORY HEALTH SERVICES (OAHS)
INDICATOR #/NAME</t>
  </si>
  <si>
    <t>INDICATOR DESCRIPTION</t>
  </si>
  <si>
    <t>NUMERATOR</t>
  </si>
  <si>
    <t>DENOMINATOR</t>
  </si>
  <si>
    <t>EXCLUSIONS</t>
  </si>
  <si>
    <t>ACCEPTABLE SOURCE DOCUMENTATION</t>
  </si>
  <si>
    <t>Y:  Yes
Met</t>
  </si>
  <si>
    <t>N:  No
Not Met</t>
  </si>
  <si>
    <t>NA:  Not Applicable</t>
  </si>
  <si>
    <t xml:space="preserve">Comprehensive HIV-related History 
</t>
  </si>
  <si>
    <t>Percentage of clients with a documented comprehensive HIV-related history that is inclusive of all components listed in the OAHS Standard.</t>
  </si>
  <si>
    <t>Number of clients in the denominator with a documented comprehensive health history</t>
  </si>
  <si>
    <t>Clients of all ages with a medical visit during the measurement year</t>
  </si>
  <si>
    <t>None</t>
  </si>
  <si>
    <t xml:space="preserve">Primary medical record
Documentation by medical provider with prescribing privileges 
</t>
  </si>
  <si>
    <t>Physical Examination</t>
  </si>
  <si>
    <t xml:space="preserve">Percentage of clients with a documented annual physical examination. </t>
  </si>
  <si>
    <t>Number of clients in the denominator with a documented comprehensive annual physical exam</t>
  </si>
  <si>
    <t>Clients with a medical visit during the measurement year</t>
  </si>
  <si>
    <t xml:space="preserve">Primary medical record
Documentation by medical provider with prescribing privileges
</t>
  </si>
  <si>
    <t>Laboratory Tests</t>
  </si>
  <si>
    <t>HIV Drug Resistance Testing (Genotype/Phenotype)</t>
  </si>
  <si>
    <r>
      <rPr>
        <sz val="11"/>
        <color rgb="FF000000"/>
        <rFont val="Segoe UI Semilight"/>
      </rPr>
      <t>Percentage of clients who had an HIV drug resistance test performed before or at the time of initiation of ART, if therapy started during the measurement year.</t>
    </r>
    <r>
      <rPr>
        <i/>
        <sz val="11"/>
        <color rgb="FF000000"/>
        <rFont val="Segoe UI Semilight"/>
      </rPr>
      <t xml:space="preserve"> (HRSA HAB measure)   </t>
    </r>
  </si>
  <si>
    <r>
      <rPr>
        <sz val="11"/>
        <color rgb="FF000000"/>
        <rFont val="Segoe UI Semilight"/>
      </rPr>
      <t xml:space="preserve">Number of clients in the denominator with documented drug resistance testing </t>
    </r>
    <r>
      <rPr>
        <i/>
        <sz val="11"/>
        <color rgb="FF000000"/>
        <rFont val="Segoe UI Semilight"/>
      </rPr>
      <t>(HRSA HAB measure)</t>
    </r>
  </si>
  <si>
    <t>Clients with a medical visit and whom initiated ART therapy for the first time during the measurement year</t>
  </si>
  <si>
    <t xml:space="preserve">Clients who did not initiate ART for the first time during the measurement year </t>
  </si>
  <si>
    <t xml:space="preserve">Primary medical record
Documentation by medical provider with prescribing privileges
Lab results (internal/external accepted yet must be accessible in the primary medical record)
</t>
  </si>
  <si>
    <t>CD4 Count</t>
  </si>
  <si>
    <t>Percentage of clients with a documented CD4 count (absolute).</t>
  </si>
  <si>
    <t>Number of clients in the denominator with a documented CD4  lab test completed during the measurement year</t>
  </si>
  <si>
    <t>HIV-RNA Viral Load</t>
  </si>
  <si>
    <t>Percentage of clients with documented HIV-RNA viral load.</t>
  </si>
  <si>
    <t>Number of clients in the denominator with documented HIV-RNA viral load during the measurement year</t>
  </si>
  <si>
    <t>Complete Blood Count (CBC) with Differential and Platelets</t>
  </si>
  <si>
    <t>Percentage of clients with a documented complete blood count (CBC) with differential and platelets within the measurement year.</t>
  </si>
  <si>
    <t>Number of clients in the denominator with a documented complete blood count (CBC) with differential and platelets within the measurement year</t>
  </si>
  <si>
    <t>Basic Metabolic Panel (BMP) or Comprehensive Metabolic Panel (CMP)</t>
  </si>
  <si>
    <t>Percentage of clients with a documented basic or comprehensive metabolic panel (BMP or CMP) during the measurement year.</t>
  </si>
  <si>
    <t>Number of clients in the denominator with a documented basic or comprehensive metabolic panel (BMP or CMP) during the measurement year</t>
  </si>
  <si>
    <t xml:space="preserve">Lipid Panel </t>
  </si>
  <si>
    <r>
      <rPr>
        <sz val="11"/>
        <color rgb="FF000000"/>
        <rFont val="Segoe UI Semilight"/>
      </rPr>
      <t xml:space="preserve">Percentage of clients who were prescribed ART and who had a random or fasting lipid panel at least once since the diagnosis of HIV. </t>
    </r>
    <r>
      <rPr>
        <i/>
        <sz val="11"/>
        <color rgb="FF000000"/>
        <rFont val="Segoe UI Semilight"/>
      </rPr>
      <t>(DSHS-revised HRSA HAB measure)</t>
    </r>
  </si>
  <si>
    <r>
      <rPr>
        <sz val="11"/>
        <color rgb="FF000000"/>
        <rFont val="Segoe UI Semilight"/>
      </rPr>
      <t xml:space="preserve">Number of clients, in the denominator who were prescribed ART and who had a random or fasting lipid panel at least once since the diagnosis of HIV. </t>
    </r>
    <r>
      <rPr>
        <i/>
        <sz val="11"/>
        <color rgb="FF000000"/>
        <rFont val="Segoe UI Semilight"/>
      </rPr>
      <t>(DSHS-revised HRSA HAB measure)</t>
    </r>
  </si>
  <si>
    <t>Clients with a medical visit during the measurement year with an active prescription for ART</t>
  </si>
  <si>
    <t>Clients who did not have an active prescription for ART in the measurement period</t>
  </si>
  <si>
    <t xml:space="preserve">Primary medical record
Documentation by medical provider with prescribing privileges
Lab results (internal/external accepted yet must be found in the primary medical record)
</t>
  </si>
  <si>
    <t>Gonorrhea (GC) Testing</t>
  </si>
  <si>
    <r>
      <rPr>
        <sz val="11"/>
        <color rgb="FF000000"/>
        <rFont val="Segoe UI Semilight"/>
      </rPr>
      <t xml:space="preserve">Percentage of clients at risk for sexually transmitted infections (STIs) who had gonorrhea testing at all applicable sites within the measurement year. </t>
    </r>
    <r>
      <rPr>
        <i/>
        <sz val="11"/>
        <color rgb="FF000000"/>
        <rFont val="Segoe UI Semilight"/>
      </rPr>
      <t>(DSHS-revised HRSA HAB measure)</t>
    </r>
  </si>
  <si>
    <r>
      <rPr>
        <sz val="11"/>
        <color rgb="FF000000"/>
        <rFont val="Segoe UI Semilight"/>
      </rPr>
      <t xml:space="preserve">Number of clients in the denominator who had gonorrhea testing at all applicable sites within the measurement year. </t>
    </r>
    <r>
      <rPr>
        <i/>
        <sz val="11"/>
        <color rgb="FF000000"/>
        <rFont val="Segoe UI Semilight"/>
      </rPr>
      <t>(DSHS-revised HRSA HAB measure)</t>
    </r>
  </si>
  <si>
    <t>Clients &gt;18 years if age with a medical visit during the measurement year
Sexually active or history of STI in past 12 months</t>
  </si>
  <si>
    <t>Clients &lt;18 years of age 
Clients that denied sexual activity in during the measurement year</t>
  </si>
  <si>
    <t>Chlamydia (CT) Testing</t>
  </si>
  <si>
    <r>
      <rPr>
        <sz val="11"/>
        <color rgb="FF000000"/>
        <rFont val="Segoe UI Semilight"/>
      </rPr>
      <t xml:space="preserve">Percentage of clients at risk for sexually transmitted infections (STIs) who had chlamydia testing at all applicable sites within the measurement year. </t>
    </r>
    <r>
      <rPr>
        <i/>
        <sz val="11"/>
        <color rgb="FF000000"/>
        <rFont val="Segoe UI Semilight"/>
      </rPr>
      <t>(DSHS-revised HRSA HAB measure)</t>
    </r>
  </si>
  <si>
    <r>
      <rPr>
        <sz val="11"/>
        <color rgb="FF000000"/>
        <rFont val="Segoe UI Semilight"/>
      </rPr>
      <t xml:space="preserve">Number of clients in the denominator who had chlamydia testing at all applicable sites within the measurement year. </t>
    </r>
    <r>
      <rPr>
        <i/>
        <sz val="11"/>
        <color rgb="FF000000"/>
        <rFont val="Segoe UI Semilight"/>
      </rPr>
      <t>(DSHS-revised HRSA HAB measure)</t>
    </r>
  </si>
  <si>
    <t>Clients &lt;18 years of age 
Client that denied sexual activity in during the measurement year</t>
  </si>
  <si>
    <t>Syphilis Testing: RPR, VDRL, and/or Treponemal Testing</t>
  </si>
  <si>
    <r>
      <rPr>
        <sz val="11"/>
        <color rgb="FF000000"/>
        <rFont val="Segoe UI Semilight"/>
      </rPr>
      <t xml:space="preserve">Percentage of adult clients who had a test for syphilis performed within the measurement year. </t>
    </r>
    <r>
      <rPr>
        <i/>
        <sz val="11"/>
        <color rgb="FF000000"/>
        <rFont val="Segoe UI Semilight"/>
      </rPr>
      <t>(HRSA HAB measure)</t>
    </r>
  </si>
  <si>
    <r>
      <rPr>
        <sz val="11"/>
        <color rgb="FF000000"/>
        <rFont val="Segoe UI Semilight"/>
      </rPr>
      <t xml:space="preserve">Number of clients in the denominator who had a test for syphilis performed within the measurement year. </t>
    </r>
    <r>
      <rPr>
        <i/>
        <sz val="11"/>
        <color rgb="FF000000"/>
        <rFont val="Segoe UI Semilight"/>
      </rPr>
      <t>(HRSA HAB measure)</t>
    </r>
  </si>
  <si>
    <t>Hepatitis A Total Antibody Screen</t>
  </si>
  <si>
    <t>Percentage of clients, regardless of age, for whom a hepatitis A total antibody screening was performed at least once since the diagnosis of HIV or for whom there is documented infection or immunity.</t>
  </si>
  <si>
    <t>Number of clients in the denominator for whom hepatitis a A total antibody screening was performed at least once since the diagnosis of HIV or for whom there is documented Hepatitis A infection or immunity</t>
  </si>
  <si>
    <t>Hepatitis B Screen</t>
  </si>
  <si>
    <r>
      <rPr>
        <sz val="11"/>
        <color rgb="FF000000"/>
        <rFont val="Segoe UI Semilight"/>
      </rPr>
      <t xml:space="preserve">Percentage of clients, regardless of age, for whom hepatitis B screening was performed at least once since the diagnosis of HIV or for whom there is documented infection or immunity. </t>
    </r>
    <r>
      <rPr>
        <i/>
        <sz val="11"/>
        <color rgb="FF000000"/>
        <rFont val="Segoe UI Semilight"/>
      </rPr>
      <t>(HRSA HAB measure)</t>
    </r>
  </si>
  <si>
    <r>
      <rPr>
        <sz val="11"/>
        <color rgb="FF000000"/>
        <rFont val="Segoe UI Semilight"/>
      </rPr>
      <t xml:space="preserve">Number of clients in the denominator for whom a hepatitis B screening was performed at least once since the diagnosis of HIV or for whom there is documented Hepatitis B infection or immunity. </t>
    </r>
    <r>
      <rPr>
        <i/>
        <sz val="11"/>
        <color rgb="FF000000"/>
        <rFont val="Segoe UI Semilight"/>
      </rPr>
      <t>(HRSA HAB measure)</t>
    </r>
  </si>
  <si>
    <t>Clients with at least two medical visits during the measurement year, with at least 60 days in between each visit</t>
  </si>
  <si>
    <t>Hepatitis C Screen</t>
  </si>
  <si>
    <r>
      <rPr>
        <sz val="11"/>
        <color rgb="FF000000"/>
        <rFont val="Segoe UI Semilight"/>
      </rPr>
      <t xml:space="preserve">Percentage of clients for whom hepatitis C screening was performed at least once since the diagnosis of HIV. </t>
    </r>
    <r>
      <rPr>
        <i/>
        <sz val="11"/>
        <color rgb="FF000000"/>
        <rFont val="Segoe UI Semilight"/>
      </rPr>
      <t>(HRSA HAB measure)</t>
    </r>
  </si>
  <si>
    <r>
      <rPr>
        <sz val="11"/>
        <color rgb="FF000000"/>
        <rFont val="Segoe UI Semilight"/>
      </rPr>
      <t xml:space="preserve">Number of clients in the denominator for whom a hepatitis C screening was performed at least once since the diagnosis of HIV. </t>
    </r>
    <r>
      <rPr>
        <i/>
        <sz val="11"/>
        <color rgb="FF000000"/>
        <rFont val="Segoe UI Semilight"/>
      </rPr>
      <t>(HRSA HAB measure)</t>
    </r>
  </si>
  <si>
    <t xml:space="preserve">Hepatitis C Viral Load </t>
  </si>
  <si>
    <t>Percentage of clients with a hepatitis C viral load test, as applicable, completed within the measurement year.</t>
  </si>
  <si>
    <t>Number of clients in the denominator with a hepatitis C RNA viral load test during the measurement year.</t>
  </si>
  <si>
    <t>Clients with a diagnosis of Hepatitis C with a medical visit during the measurement year</t>
  </si>
  <si>
    <t>Clients without a documented diagnosis of Hepatitis C</t>
  </si>
  <si>
    <t>Screenings/Assessments</t>
  </si>
  <si>
    <t>Cervical Cancer Screen</t>
  </si>
  <si>
    <r>
      <rPr>
        <sz val="11"/>
        <color rgb="FF000000"/>
        <rFont val="Segoe UI Semilight"/>
      </rPr>
      <t xml:space="preserve">Percentage of clients with a cervix aged 21 or older who were screened for cervical cancer in the last three years. </t>
    </r>
    <r>
      <rPr>
        <i/>
        <sz val="11"/>
        <color rgb="FF000000"/>
        <rFont val="Segoe UI Semilight"/>
      </rPr>
      <t>(HRSA HAB measure)</t>
    </r>
  </si>
  <si>
    <r>
      <rPr>
        <sz val="11"/>
        <color rgb="FF000000"/>
        <rFont val="Segoe UI Semilight"/>
      </rPr>
      <t xml:space="preserve">Number of clients in the denominator who were screened for cervical cancer in the last three years. </t>
    </r>
    <r>
      <rPr>
        <i/>
        <sz val="11"/>
        <color rgb="FF000000"/>
        <rFont val="Segoe UI Semilight"/>
      </rPr>
      <t>(HRSA HAB measure)</t>
    </r>
  </si>
  <si>
    <t xml:space="preserve">Clients with a cervix &gt;21 years of age with a medical visit during the measurement year.
</t>
  </si>
  <si>
    <t xml:space="preserve">Clients without a cervix
Documented hysterectomy </t>
  </si>
  <si>
    <t xml:space="preserve">Mental Health Screen </t>
  </si>
  <si>
    <r>
      <rPr>
        <sz val="11"/>
        <color rgb="FF000000"/>
        <rFont val="Segoe UI Semilight"/>
      </rPr>
      <t xml:space="preserve">Percentage of clients aged 12 years and older screened for clinical depression on the date of the encounter using an age-appropriate standardized depression screening tool. </t>
    </r>
    <r>
      <rPr>
        <i/>
        <sz val="11"/>
        <color rgb="FF000000"/>
        <rFont val="Segoe UI Semilight"/>
      </rPr>
      <t>(DSHS-revised HRSA HAB measure)</t>
    </r>
  </si>
  <si>
    <r>
      <rPr>
        <sz val="11"/>
        <color rgb="FF000000"/>
        <rFont val="Segoe UI Semilight"/>
      </rPr>
      <t xml:space="preserve">Number of clients in the denominator screened for clinical depression on the date of the encounter using an age-appropriate standardized depression screening tool AND if positive, a follow-up plan is documented on the date of the positive screen. </t>
    </r>
    <r>
      <rPr>
        <i/>
        <sz val="11"/>
        <color rgb="FF000000"/>
        <rFont val="Segoe UI Semilight"/>
      </rPr>
      <t>(DSHS-revised HRSA HAB measure)</t>
    </r>
  </si>
  <si>
    <t>Clients aged 12 years and older with a medical visit during the measurement year</t>
  </si>
  <si>
    <t>Client refuses to participate
Urgent/emergent situations
Situations where the client's functional capacity or motivation to improve may impact the accuracy of the results.  For example:  certain court appointed cases or cases of delirium</t>
  </si>
  <si>
    <t xml:space="preserve">Primary medical record
Assessment acceptable by interdisciplinary staff yet if screening is positive the follow-up plan must be completed by a medical provider with prescribing privileges 
</t>
  </si>
  <si>
    <t xml:space="preserve">Mental Health Screening Follow-Up (for clients with a positive mental health screen) </t>
  </si>
  <si>
    <r>
      <rPr>
        <sz val="11"/>
        <color rgb="FF000000"/>
        <rFont val="Segoe UI Semilight"/>
      </rPr>
      <t xml:space="preserve">Percentage of clients aged 12 years and older with positive clinical depression screen with follow-up plan documented on the date of the positive screen. </t>
    </r>
    <r>
      <rPr>
        <i/>
        <sz val="11"/>
        <color rgb="FF000000"/>
        <rFont val="Segoe UI Semilight"/>
      </rPr>
      <t>(DSHS-revised HRSA HAB measure)</t>
    </r>
  </si>
  <si>
    <r>
      <rPr>
        <sz val="11"/>
        <color rgb="FF000000"/>
        <rFont val="Segoe UI Semilight"/>
      </rPr>
      <t xml:space="preserve">Number of clients in the denominator with positive clinical depression screen with follow-up plan documented on the date of the positive screen. </t>
    </r>
    <r>
      <rPr>
        <i/>
        <sz val="11"/>
        <color rgb="FF000000"/>
        <rFont val="Segoe UI Semilight"/>
      </rPr>
      <t>(DSHS-revised HRSA HAB measure)</t>
    </r>
  </si>
  <si>
    <t xml:space="preserve">Primary medical record
Documented follow up plan by interdisciplinary staff must be completed  
</t>
  </si>
  <si>
    <t>Domestic Violence Screening</t>
  </si>
  <si>
    <t xml:space="preserve">Percentage of clients who were screened for domestic violence at least once during the measurement year. </t>
  </si>
  <si>
    <t xml:space="preserve">Number of clients in the denominator who were screened for domestic violence at least once during the measurement year. </t>
  </si>
  <si>
    <t>Client with a medical visit during the measurement year</t>
  </si>
  <si>
    <t>Primary Medical Record
Documentation by medical provider with prescribing privileges
Documentation by the interdisciplinary team</t>
  </si>
  <si>
    <t>Housing Status Assessment</t>
  </si>
  <si>
    <t xml:space="preserve">Percentage of clients who received a housing status assessment to determine if they are experiencing housing instability or homelessness, at least once during the measurement year. </t>
  </si>
  <si>
    <t xml:space="preserve">Number of clients in the denominator who received a housing status assessment to determine if they are experiencing housing instability or homelessness, at least once during the measurement year. </t>
  </si>
  <si>
    <t xml:space="preserve">Substance Use Screening </t>
  </si>
  <si>
    <r>
      <rPr>
        <sz val="11"/>
        <color rgb="FF000000"/>
        <rFont val="Segoe UI Semilight"/>
      </rPr>
      <t xml:space="preserve">Percentage of clients who have been screened for substance use (alcohol and drugs) in the measurement year. </t>
    </r>
    <r>
      <rPr>
        <i/>
        <sz val="11"/>
        <color rgb="FF000000"/>
        <rFont val="Segoe UI Semilight"/>
      </rPr>
      <t>(HRSA HAB measure)</t>
    </r>
  </si>
  <si>
    <r>
      <rPr>
        <sz val="11"/>
        <color rgb="FF000000"/>
        <rFont val="Segoe UI Semilight"/>
      </rPr>
      <t xml:space="preserve">Number of clients in the denominator who have been screened for substance use (alcohol and drugs) in the measurement year. </t>
    </r>
    <r>
      <rPr>
        <i/>
        <sz val="11"/>
        <color rgb="FF000000"/>
        <rFont val="Segoe UI Semilight"/>
      </rPr>
      <t>(HRSA HAB measure)</t>
    </r>
  </si>
  <si>
    <t>Tobacco Use Screening</t>
  </si>
  <si>
    <r>
      <rPr>
        <sz val="11"/>
        <color rgb="FF000000"/>
        <rFont val="Segoe UI Semilight"/>
      </rPr>
      <t xml:space="preserve">Percentage of clients aged 18 years and older who were screened for tobacco use one or more times within 24 months. </t>
    </r>
    <r>
      <rPr>
        <i/>
        <sz val="11"/>
        <color rgb="FF000000"/>
        <rFont val="Segoe UI Semilight"/>
      </rPr>
      <t>(DSHS-revised HRSA HAB measure)</t>
    </r>
  </si>
  <si>
    <r>
      <rPr>
        <sz val="11"/>
        <color rgb="FF000000"/>
        <rFont val="Segoe UI Semilight"/>
      </rPr>
      <t xml:space="preserve">Number of clients in the denominator who were screened for tobacco use one or more times within 24 months. </t>
    </r>
    <r>
      <rPr>
        <i/>
        <sz val="11"/>
        <color rgb="FF000000"/>
        <rFont val="Segoe UI Semilight"/>
      </rPr>
      <t>(DSHS-revised HRSA HAB measure)</t>
    </r>
  </si>
  <si>
    <t>All clients at least 18 years of age  with a medical visit during the measurement period</t>
  </si>
  <si>
    <t>Clients &lt;18 years of age</t>
  </si>
  <si>
    <t xml:space="preserve">Tuberculosis (TB) Screen </t>
  </si>
  <si>
    <r>
      <rPr>
        <sz val="11"/>
        <color rgb="FF000000"/>
        <rFont val="Segoe UI Semilight"/>
      </rPr>
      <t xml:space="preserve">Percentage of clients aged 3 months and older for whom there was documentation that a tuberculosis (TB) screening test was performed (and results interpreted for TB skin tests) at least once since the diagnosis of HIV. </t>
    </r>
    <r>
      <rPr>
        <i/>
        <sz val="11"/>
        <color rgb="FF000000"/>
        <rFont val="Segoe UI Semilight"/>
      </rPr>
      <t>(HRSA HAB measure)</t>
    </r>
  </si>
  <si>
    <r>
      <rPr>
        <sz val="11"/>
        <color rgb="FF000000"/>
        <rFont val="Segoe UI Semilight"/>
      </rPr>
      <t xml:space="preserve">Number of clients in the denominator, for whom there was documentation that a tuberculosis (TB) screening test was performed (and results interpreted for TB skin tests) at least once since the diagnosis of HIV. </t>
    </r>
    <r>
      <rPr>
        <i/>
        <sz val="11"/>
        <color rgb="FF000000"/>
        <rFont val="Segoe UI Semilight"/>
      </rPr>
      <t>(HRSA HAB measure)</t>
    </r>
  </si>
  <si>
    <t>Clients 3 months and older with at least two medical visits as least 90 days apart during the measurement year.</t>
  </si>
  <si>
    <t>Positive TB test in the past.
Documented history of positive PPD or past treatment for TB.
Clients &lt;3 months of age
Clients without at least two medical visit at least 90 days apart during the measurement year.</t>
  </si>
  <si>
    <t xml:space="preserve">Primary medical record
Documentation by medical provider with prescribing privileges
PPD and lab results (internal/external accepted yet must be accessible in the primary medical record)
</t>
  </si>
  <si>
    <t>Immunizations</t>
  </si>
  <si>
    <t xml:space="preserve">Tetanus, Diphtheria, and Pertussis vaccine (Tdap) </t>
  </si>
  <si>
    <t>Percentage of clients with tetanus, diphtheria, and pertussis (Tdap) or tetanus and diphtheria (Td) vaccination and with a booster every 10 years, or documentation of refusal.</t>
  </si>
  <si>
    <t>Number of clients in the denominator with tetanus, diphtheria, and pertussis (Tdap) or tetanus and diphtheria (Td) vaccination and with a booster every 10 years, or documentation of refusal.</t>
  </si>
  <si>
    <t>Clients at least 11 years of age  with a medical visit during the measurement year</t>
  </si>
  <si>
    <t>Client declined/refused
Medically contraindicated (allergy or other medical reasons)</t>
  </si>
  <si>
    <t>Primary Medical Record
Provider Progress Notes
Vaccine Record
Outside past medical records must be accessible in the primary medical record</t>
  </si>
  <si>
    <t xml:space="preserve">Influenza vaccine </t>
  </si>
  <si>
    <r>
      <rPr>
        <sz val="11"/>
        <color rgb="FF000000"/>
        <rFont val="Segoe UI Semilight"/>
      </rPr>
      <t xml:space="preserve">Percentage of clients aged 6 months and older seen for a visit between October 1 and March 31 who received an influenza vaccine (can be client self-report), or documentation of refusal. </t>
    </r>
    <r>
      <rPr>
        <i/>
        <sz val="11"/>
        <color rgb="FF000000"/>
        <rFont val="Segoe UI Semilight"/>
      </rPr>
      <t>(DSHS-revised HRSA HAB measure)</t>
    </r>
  </si>
  <si>
    <r>
      <rPr>
        <sz val="11"/>
        <color rgb="FF000000"/>
        <rFont val="Segoe UI Semilight"/>
      </rPr>
      <t xml:space="preserve">Number of clients in the denominator who received an influenza immunization (can be client self-report), or documentation of refusal. </t>
    </r>
    <r>
      <rPr>
        <i/>
        <sz val="11"/>
        <color rgb="FF000000"/>
        <rFont val="Segoe UI Semilight"/>
      </rPr>
      <t>(DSHS-revised HRSA HAB measure)</t>
    </r>
  </si>
  <si>
    <t>Clients aged 6 months and older with a medical visit anytime between October 1 and March 31 during the measurement year</t>
  </si>
  <si>
    <t>Primary Medical Record
Provider Progress Notes
Vaccine Record (including self report)
Outside past medical records must be accessible in the primary medical record</t>
  </si>
  <si>
    <t>Pneumococcal vaccine</t>
  </si>
  <si>
    <r>
      <rPr>
        <sz val="11"/>
        <color rgb="FF000000"/>
        <rFont val="Segoe UI Semilight"/>
      </rPr>
      <t xml:space="preserve">Percentage of clients aged 2 months or older who ever received a pneumococcal vaccine, or documentation of refusal. </t>
    </r>
    <r>
      <rPr>
        <i/>
        <sz val="11"/>
        <color rgb="FF000000"/>
        <rFont val="Segoe UI Semilight"/>
      </rPr>
      <t>(DSHS-revised HRSA HAB measure)</t>
    </r>
  </si>
  <si>
    <t>Number of clients in the denominator who ever received a pneumococcal vaccine, or documentation of refusal.</t>
  </si>
  <si>
    <t>Clients aged 2 months and older with a medical visit during the measurement year</t>
  </si>
  <si>
    <t>Client &lt;2 months of age
Client with CD4 &lt;200 cells/mm3 during the measurement year
Patient declined/refused</t>
  </si>
  <si>
    <t>Primary Medical Record
Provider Progress Notes
Vaccine Record 
Outside past medical records must be accessible in the primary medical record</t>
  </si>
  <si>
    <t xml:space="preserve">Hepatitis A vaccine </t>
  </si>
  <si>
    <t>Percentage of clients who completed the vaccination series for hepatitis A, unless otherwise documented as immune, or documentation of refusal.</t>
  </si>
  <si>
    <t xml:space="preserve">Number of clients in the denominator who completed the vaccination series for hepatitis A, unless otherwise documented as immune, or documentation of refusal. </t>
  </si>
  <si>
    <t>Clients 12 months of age and older and in care for at least 12 months with a medical visit during the measurement year</t>
  </si>
  <si>
    <t>Client declined/refused  Clients &lt;12 months of age
Clients newly diagnosed or care &lt;12 months</t>
  </si>
  <si>
    <t>Hepatitis B Vaccine</t>
  </si>
  <si>
    <r>
      <rPr>
        <sz val="11"/>
        <color rgb="FF000000"/>
        <rFont val="Segoe UI Semilight"/>
      </rPr>
      <t xml:space="preserve">Percentage of clients who completed the vaccination series for hepatitis B, unless otherwise documented as immune, or documentation of refusal. </t>
    </r>
    <r>
      <rPr>
        <i/>
        <sz val="11"/>
        <color rgb="FF000000"/>
        <rFont val="Segoe UI Semilight"/>
      </rPr>
      <t>(DSHS-revised HRSA HAB measure)</t>
    </r>
  </si>
  <si>
    <t xml:space="preserve">Number of clients in the denominator who completed the vaccination series for hepatitis B, unless otherwise documented as immune, or documentation of refusal. </t>
  </si>
  <si>
    <t>Clients in care for at least 12 months with a medical visit during the measurement year</t>
  </si>
  <si>
    <t xml:space="preserve">Client declined/refused                                                                                                                                                                                                                          Clients with documented HBV infection, or past infection with immunity
Immunity based on lab results
Client in care &lt;12 months
</t>
  </si>
  <si>
    <t>Human Papillomavirus (HPV)  Vaccine</t>
  </si>
  <si>
    <t xml:space="preserve">Percentage of clients between the ages of 11 and 26 years who have completed the human papillomavirus (HPV) vaccine series, or documentation of refusal.  </t>
  </si>
  <si>
    <t xml:space="preserve">Number of clients in the denominator who have completed the human papillomavirus (HPV) vaccine series, or documentation of refusal.  </t>
  </si>
  <si>
    <t>Clients between the ages of 11 and 26 with a medical visit during the measurement year</t>
  </si>
  <si>
    <t>Client declined/refused</t>
  </si>
  <si>
    <t xml:space="preserve">COVID-19 Immunization (Pilot Measure)
</t>
  </si>
  <si>
    <t>Percentage of clients aged 6 months or older who ever received a COVID-19 vaccine (can be client self-report), or documentation of refusal. (Pilot Measure)</t>
  </si>
  <si>
    <t>Number of clients in the denominator who ever received a COVID-19 vaccine (can be client self-report), or documentation of refusal.</t>
  </si>
  <si>
    <t>Clients aged 6 months or older with a medical visit during the measurement year</t>
  </si>
  <si>
    <t>Antiretroviral Therapy</t>
  </si>
  <si>
    <r>
      <rPr>
        <b/>
        <sz val="11"/>
        <color indexed="8"/>
        <rFont val="Segoe UI Semilight"/>
        <family val="2"/>
      </rPr>
      <t xml:space="preserve">Prescription of HIV Antiretroviral Therapy </t>
    </r>
    <r>
      <rPr>
        <b/>
        <sz val="10"/>
        <rFont val="Segoe UI Semilight"/>
        <family val="2"/>
      </rPr>
      <t/>
    </r>
  </si>
  <si>
    <r>
      <rPr>
        <sz val="11"/>
        <color rgb="FF000000"/>
        <rFont val="Segoe UI Semilight"/>
      </rPr>
      <t xml:space="preserve">Percentage of clients, regardless of age, who were prescribed antiretroviral therapy (ART) for the treatment of HIV during the measurement year.  </t>
    </r>
    <r>
      <rPr>
        <i/>
        <sz val="11"/>
        <color rgb="FF000000"/>
        <rFont val="Segoe UI Semilight"/>
      </rPr>
      <t>(HRSA HAB measure)</t>
    </r>
  </si>
  <si>
    <t>Number of clients in the denominator who were prescribed antiretroviral therapy (ART) during the measurement year. (HRSA HAB measure)</t>
  </si>
  <si>
    <t xml:space="preserve">Primary medical record
Documentation by medical provider with prescribing privileges
Updated medication list
</t>
  </si>
  <si>
    <t xml:space="preserve">HIV Risk Reduction Counseling </t>
  </si>
  <si>
    <r>
      <rPr>
        <sz val="11"/>
        <color rgb="FF000000"/>
        <rFont val="Segoe UI Semilight"/>
      </rPr>
      <t xml:space="preserve">Percentage of clients who received HIV risk counseling in the measurement year. </t>
    </r>
    <r>
      <rPr>
        <i/>
        <sz val="11"/>
        <color rgb="FF000000"/>
        <rFont val="Segoe UI Semilight"/>
      </rPr>
      <t>(HRSA HAB measure)</t>
    </r>
  </si>
  <si>
    <t>Number of clients in the denominator who received HIV risk counseling in the measurement year. (HRSA HAB measure)</t>
  </si>
  <si>
    <t xml:space="preserve">Primary medical record
Documentation by medical provider with prescribing privileges
Documentation by the interdisciplinary team
</t>
  </si>
  <si>
    <r>
      <t xml:space="preserve">Tobacco Cessation Counseling </t>
    </r>
    <r>
      <rPr>
        <b/>
        <sz val="10"/>
        <color indexed="8"/>
        <rFont val="Segoe UI Semilight"/>
        <family val="2"/>
      </rPr>
      <t/>
    </r>
  </si>
  <si>
    <r>
      <rPr>
        <sz val="11"/>
        <color rgb="FF000000"/>
        <rFont val="Segoe UI Semilight"/>
      </rPr>
      <t xml:space="preserve">Percentage of clients aged 18 years and older who received cessation counseling intervention if identified as a tobacco user. </t>
    </r>
    <r>
      <rPr>
        <i/>
        <sz val="11"/>
        <color rgb="FF000000"/>
        <rFont val="Segoe UI Semilight"/>
      </rPr>
      <t>(DSHS-revised HRSA HAB measure)</t>
    </r>
  </si>
  <si>
    <r>
      <rPr>
        <sz val="11"/>
        <color rgb="FF000000"/>
        <rFont val="Segoe UI Semilight"/>
      </rPr>
      <t xml:space="preserve">Number of clients in the denominator who received cessation counseling intervention if identified as a tobacco user. </t>
    </r>
    <r>
      <rPr>
        <i/>
        <sz val="11"/>
        <color rgb="FF000000"/>
        <rFont val="Segoe UI Semilight"/>
      </rPr>
      <t>(DSHS-revised HRSA HAB measure)</t>
    </r>
  </si>
  <si>
    <t>Clients aged 18 years and older with a medical visit during the measurement year</t>
  </si>
  <si>
    <t xml:space="preserve">Primary medical record
Documentation by medical provider with prescribing privileges
Documentation by health educator or LCDC is also acceptable
</t>
  </si>
  <si>
    <r>
      <rPr>
        <b/>
        <sz val="11"/>
        <color indexed="8"/>
        <rFont val="Segoe UI Semilight"/>
        <family val="2"/>
      </rPr>
      <t xml:space="preserve">STI Risk Reduction Counseling </t>
    </r>
    <r>
      <rPr>
        <b/>
        <sz val="11"/>
        <rFont val="Segoe UI Semilight"/>
        <family val="2"/>
      </rPr>
      <t xml:space="preserve"> </t>
    </r>
  </si>
  <si>
    <t xml:space="preserve">Percentage of clients with documented counseling about the risk of acquiring syphilis and other STIs from unprotected sexual contact, including all applicable routes of transmission (anal, oral, or vaginal sex), within the measurement year. </t>
  </si>
  <si>
    <t xml:space="preserve">Number of clients in the denominator with documented counseling about the risk of acquiring syphilis and other STIs from unprotected sexual contact, including all applicable routes of transmission (anal, oral, and/or vaginal sex), within the measurement year. </t>
  </si>
  <si>
    <t xml:space="preserve">&lt;18 years of age
Self-reported as not sexually active
</t>
  </si>
  <si>
    <t xml:space="preserve">Primary medical record
Documentation by medical provider with prescribing privileges
Documentation by the interdisciplinary team
</t>
  </si>
  <si>
    <t xml:space="preserve">Family Planning Counseling </t>
  </si>
  <si>
    <t xml:space="preserve">Percentage of clients with documented counseling about family planning methods appropriate to the client's status, including preconception counseling as applicable, within the measurement year. </t>
  </si>
  <si>
    <t xml:space="preserve">Number of clients in the denominator with documented counseling about family planning methods appropriate to the client's status, including preconception counseling as applicable, within the measurement year. </t>
  </si>
  <si>
    <t xml:space="preserve">Primary medical record
Documentation by medical provider with prescribing privileges
</t>
  </si>
  <si>
    <t xml:space="preserve">Treatment Adherence and Retention in Care
</t>
  </si>
  <si>
    <t>Viral Load Suppression</t>
  </si>
  <si>
    <r>
      <rPr>
        <sz val="11"/>
        <color rgb="FF000000"/>
        <rFont val="Segoe UI Semilight"/>
      </rPr>
      <t xml:space="preserve">Percentage of clients, regardless of age, with an HIV viral load less than 200 copies per mL at last HIV viral load test during the measurement year. </t>
    </r>
    <r>
      <rPr>
        <i/>
        <sz val="11"/>
        <color rgb="FF000000"/>
        <rFont val="Segoe UI Semilight"/>
      </rPr>
      <t>(HRSA HAB measure)</t>
    </r>
  </si>
  <si>
    <r>
      <rPr>
        <sz val="11"/>
        <color rgb="FF000000"/>
        <rFont val="Segoe UI Semilight"/>
      </rPr>
      <t xml:space="preserve">Number of clients in the denominator, regardless of age, with an HIV viral load less than 200 copies/mL at last HIV viral load test during the measurement year. </t>
    </r>
    <r>
      <rPr>
        <i/>
        <sz val="11"/>
        <color rgb="FF000000"/>
        <rFont val="Segoe UI Semilight"/>
      </rPr>
      <t xml:space="preserve">(HRSA HAB measure) </t>
    </r>
  </si>
  <si>
    <t xml:space="preserve">Clients in care for at least 12 months with at least one medical visit and one viral load test in the measurement year </t>
  </si>
  <si>
    <t xml:space="preserve">Primary Medical Record
Lab Results
Documentation by provider with prescribing privileges
</t>
  </si>
  <si>
    <t xml:space="preserve">Treatment Adherence Assessment 
</t>
  </si>
  <si>
    <t xml:space="preserve">Percentage of clients with an unsuppressed viral load on ART who were assessed for treatment adherence two or more times within the measurement year. </t>
  </si>
  <si>
    <t xml:space="preserve">Number of clients in the denominator who were assessed for treatment adherence two or more times within the measurement year. </t>
  </si>
  <si>
    <t>Clients on ART with a viral load &gt; 200 copies/ml and a medical visit during the measurement year</t>
  </si>
  <si>
    <t>Clients new to care and not yet on ART
Clients with a viral load &lt;200 copies/ml on last viral load test during the measurement year</t>
  </si>
  <si>
    <t>Gap in Medical Visits</t>
  </si>
  <si>
    <r>
      <rPr>
        <sz val="11"/>
        <color rgb="FF000000"/>
        <rFont val="Segoe UI Semilight"/>
      </rPr>
      <t xml:space="preserve">Percentage of clients, regardless of age, who did not have a medical visit in the last 6 months of the measurement year.
</t>
    </r>
    <r>
      <rPr>
        <i/>
        <sz val="11"/>
        <color rgb="FF000000"/>
        <rFont val="Segoe UI Semilight"/>
      </rPr>
      <t>(HRSA HAB measure)</t>
    </r>
  </si>
  <si>
    <r>
      <rPr>
        <sz val="11"/>
        <color rgb="FF000000"/>
        <rFont val="Segoe UI Semilight"/>
      </rPr>
      <t xml:space="preserve">Number of clients in the denominator who did not have a medical visit in the last 6 months of the measurement year. </t>
    </r>
    <r>
      <rPr>
        <i/>
        <sz val="11"/>
        <color rgb="FF000000"/>
        <rFont val="Segoe UI Semilight"/>
      </rPr>
      <t>(HRSA HAB measure)</t>
    </r>
  </si>
  <si>
    <t xml:space="preserve">Clients with at least one medical visit in the first 6 months of the measurement year. </t>
  </si>
  <si>
    <t>Clients who died anytime during the measurement year
Clients who did not have at least one medical visit in the first 6 months of the measurement year</t>
  </si>
  <si>
    <t>Primary Medical Record
Provider Progress Notes
Visit Summary Notes
Visit Log</t>
  </si>
  <si>
    <t>HIV Medical Visit Frequency</t>
  </si>
  <si>
    <r>
      <rPr>
        <sz val="11"/>
        <color rgb="FF000000"/>
        <rFont val="Segoe UI Semilight"/>
      </rPr>
      <t xml:space="preserve">Percentage of clients, regardless of age, who had at least one medical visit in each 6-month period of the 24-month measurement period with a minimum of 60 days between medical visits. </t>
    </r>
    <r>
      <rPr>
        <i/>
        <sz val="11"/>
        <color rgb="FF000000"/>
        <rFont val="Segoe UI Semilight"/>
      </rPr>
      <t>(HRSA HAB measure)</t>
    </r>
  </si>
  <si>
    <r>
      <rPr>
        <sz val="11"/>
        <color rgb="FF000000"/>
        <rFont val="Segoe UI Semilight"/>
      </rPr>
      <t xml:space="preserve">Number of clients in the denominator who had at least one medical visit in each 6-month period of the 24-month measurement period with a minimum of 60 days between medical visits </t>
    </r>
    <r>
      <rPr>
        <i/>
        <sz val="11"/>
        <color rgb="FF000000"/>
        <rFont val="Segoe UI Semilight"/>
      </rPr>
      <t>(HRSA HAB measure)</t>
    </r>
  </si>
  <si>
    <t>Clients either reported or confirmed deceased as of the end of the 24-month measurement year are excluded.
Clients without a medical visit in the first 6 months of the measurement period are also excluded.</t>
  </si>
  <si>
    <t>Missed Appointments</t>
  </si>
  <si>
    <t xml:space="preserve">Percentage of client medical records with documentation of any specific barriers and efforts made to address missed appointments. </t>
  </si>
  <si>
    <t xml:space="preserve">Number of clients in the denominator with documentation of any specific barriers and efforts made to address missed appointments. </t>
  </si>
  <si>
    <t>Clients that did not arrive for their scheduled medical visit during the measurement year</t>
  </si>
  <si>
    <t>Clients without missed appointments during the measure year</t>
  </si>
  <si>
    <t>Referrals</t>
  </si>
  <si>
    <t xml:space="preserve">Referral for Cervical Cancer Screening 
</t>
  </si>
  <si>
    <t xml:space="preserve">Percentage of clients with a cervix aged 21 or older who received a referral at least every 3 years for cervical cancer screening if this service is not available on site. </t>
  </si>
  <si>
    <t xml:space="preserve">Number of clients in the denominator who received a referral at least every 3 years for cervical cancer screening if this service is not available on site. </t>
  </si>
  <si>
    <t>Clients aged 21 years or older with a cervix who had a medical visit during the measurement year</t>
  </si>
  <si>
    <t>Clients without a cervix
Documented hysterectomy 
Clients with a cervix &lt;21 years of age</t>
  </si>
  <si>
    <r>
      <rPr>
        <b/>
        <sz val="11"/>
        <color indexed="8"/>
        <rFont val="Segoe UI Semilight"/>
        <family val="2"/>
      </rPr>
      <t>Referral to Dentist/Oral Health</t>
    </r>
    <r>
      <rPr>
        <b/>
        <sz val="11"/>
        <rFont val="Segoe UI Semilight"/>
        <family val="2"/>
      </rPr>
      <t xml:space="preserve">
</t>
    </r>
  </si>
  <si>
    <t>Percentage of clients with documented referral to dentist for oral healthcare or documentation that client is already seeing a dentist (can be client self-report) within the measurement year.</t>
  </si>
  <si>
    <t>Number of clients in the denominator with documented referral to dentist for oral healthcare or documentation that client is already seeing a dentist (can be client self-report) within the measurement year.</t>
  </si>
  <si>
    <t>Clients with a medical visit during the measurement year (in care &gt;12 months)</t>
  </si>
  <si>
    <t xml:space="preserve">None
</t>
  </si>
  <si>
    <t xml:space="preserve">Referral for Child Abuse </t>
  </si>
  <si>
    <t xml:space="preserve">Percentage of clients aged 18 or younger with referral if abuse is suspected; proper authorities contacted and documented in client's file. </t>
  </si>
  <si>
    <t>Number of clients in the denominator with referral if abuse is suspected; proper authorities contacted and documented in client's file.</t>
  </si>
  <si>
    <t>Clients 0-18 years of age with a medical visit during the measurement year.</t>
  </si>
  <si>
    <t>Clients without suspected abuse
Clients &gt;18 years of age.</t>
  </si>
  <si>
    <t>Documentation in Client Medical Chart</t>
  </si>
  <si>
    <t xml:space="preserve">Signed Clinician Entries </t>
  </si>
  <si>
    <t>Percentage of client medical records with signed clinician entries.</t>
  </si>
  <si>
    <t>Number of clients in the denominator with  signed clinician entries on each medical visit during the measurement year</t>
  </si>
  <si>
    <t xml:space="preserve">Clients with a medical visit during the measurement year </t>
  </si>
  <si>
    <t xml:space="preserve">Primary medical record
Documentation by medical provider with prescribing privileges
Electronic signatures are acceptable 
</t>
  </si>
  <si>
    <t xml:space="preserve">Problem List Present and Updated </t>
  </si>
  <si>
    <t xml:space="preserve">Percentage of problem lists present and updated in the client medical records. </t>
  </si>
  <si>
    <t xml:space="preserve">Number of clients in the denominator with a problem list that is present and updated in the client medical records. </t>
  </si>
  <si>
    <t xml:space="preserve">Medication List Present and Updated </t>
  </si>
  <si>
    <t>Percentage of medication lists present and updated in the client medical records.</t>
  </si>
  <si>
    <t>Number of clients in the denominator with a medication list that is present and updated in the client medical records.</t>
  </si>
  <si>
    <t>Clients that are not taking any prescribed or OTC medications during the measurement year</t>
  </si>
  <si>
    <t xml:space="preserve">Primary medical record
Documentation by medical provider with prescribing privileges 
Client interview may be done by interdisciplinary staff yet the medication list must be confirmed by the prescribing provider
</t>
  </si>
  <si>
    <t>Perinatally Exposed Infants</t>
  </si>
  <si>
    <t>Diagnostic Testing to Exclude HIV Diagnosis in Exposed Infants</t>
  </si>
  <si>
    <r>
      <rPr>
        <sz val="11"/>
        <color rgb="FF000000"/>
        <rFont val="Segoe UI Semilight"/>
      </rPr>
      <t xml:space="preserve">Percentage of infants born to people living with HIV who received recommended virologic diagnostic testing for exclusion of HIV diagnosis in the measurement year. </t>
    </r>
    <r>
      <rPr>
        <i/>
        <sz val="11"/>
        <color rgb="FF000000"/>
        <rFont val="Segoe UI Semilight"/>
      </rPr>
      <t>(HRSA HAB measure)</t>
    </r>
  </si>
  <si>
    <r>
      <rPr>
        <sz val="11"/>
        <color rgb="FF000000"/>
        <rFont val="Segoe UI Semilight"/>
      </rPr>
      <t xml:space="preserve">Number of infants in the denominator who received recommended virologic diagnostic testing for exclusion of HIV diagnosis in the measurement year. </t>
    </r>
    <r>
      <rPr>
        <i/>
        <sz val="11"/>
        <color rgb="FF000000"/>
        <rFont val="Segoe UI Semilight"/>
      </rPr>
      <t>(HRSA HAB measure)</t>
    </r>
  </si>
  <si>
    <t xml:space="preserve">Number of HIV-perinatally exposed infants who were 6-12 months of age at any point in the measurement year; and who had a medical visit a provider with prescribing privileges at least once in the measurement year 
</t>
  </si>
  <si>
    <t>Clients who were newly enrolled after six months of age
Clients with a confirmed diagnosis of HIV</t>
  </si>
  <si>
    <t xml:space="preserve">Primary medical record
Documentation by medical provider with prescribing privileges
Hospital discharge note, yet must be accessible in the primary medical record
</t>
  </si>
  <si>
    <t>Specialty Care Service Standards</t>
  </si>
  <si>
    <t>Specialty Care is Related to HIV Diagnosis (Pilot Measure)</t>
  </si>
  <si>
    <t>Percentage of clients receiving specialty care services (other than optometry) who have a referral for those services and documentation of how specialty care is related to the HIV diagnosis. (Pilot Measure)</t>
  </si>
  <si>
    <t>Number of clients receiving specialty care services (other than optometry) who have a referral for those services and documentation of how specialty care is related to the HIV diagnosis.</t>
  </si>
  <si>
    <t xml:space="preserve">Number of clients with at least one specialty care visit during the measurement year.
</t>
  </si>
  <si>
    <t>Optometry services, as clients may self refer</t>
  </si>
  <si>
    <t>Signed Clinician Documentation (Pilot Measure)</t>
  </si>
  <si>
    <t>Percentage of clients receiving specialty care services with signed clinician documentation for each visit in the measurement year. (Pilot Measure)</t>
  </si>
  <si>
    <t>Number of clients receiving specialty care services with signed clinician documentation for each visit in the measurement year.</t>
  </si>
  <si>
    <t>CORE SERVICES</t>
  </si>
  <si>
    <t>Early Intervention Services Tool</t>
  </si>
  <si>
    <t xml:space="preserve">DEMOGRAPHICS  </t>
  </si>
  <si>
    <t>HIV Testing (Y = present; N = not present; NA = not applicable)</t>
  </si>
  <si>
    <r>
      <rPr>
        <sz val="10"/>
        <color rgb="FF000000"/>
        <rFont val="Times New Roman"/>
      </rPr>
      <t xml:space="preserve">Percentage of clients who test positive for HIV who are given their test results in the
measurement year. </t>
    </r>
    <r>
      <rPr>
        <b/>
        <i/>
        <sz val="10"/>
        <color rgb="FFDD0806"/>
        <rFont val="Times New Roman"/>
      </rPr>
      <t>(HRSA HAB measure)</t>
    </r>
  </si>
  <si>
    <t>Results Counseling (Y = present; N = not present; NA = not applicable)</t>
  </si>
  <si>
    <t>Percentage of clients offered results counseling as documented in the primary client record. </t>
  </si>
  <si>
    <t>Linkage to Care (Y = present; N = not present; NA = not applicable)</t>
  </si>
  <si>
    <t>Percentage of clients with positive tests who were linked to OAHS in the measurement year.</t>
  </si>
  <si>
    <r>
      <rPr>
        <sz val="10"/>
        <color rgb="FF000000"/>
        <rFont val="Times New Roman"/>
      </rPr>
      <t xml:space="preserve">Percentage of clients with positive tests who attended a routine HIV medical care visit within 1 month of HIV diagnosis. </t>
    </r>
    <r>
      <rPr>
        <b/>
        <i/>
        <sz val="10"/>
        <color rgb="FFFF0000"/>
        <rFont val="Times New Roman"/>
      </rPr>
      <t>(HRSA HAB measure) </t>
    </r>
  </si>
  <si>
    <r>
      <rPr>
        <sz val="10"/>
        <color rgb="FF000000"/>
        <rFont val="Times New Roman"/>
      </rPr>
      <t xml:space="preserve">Percentage of clients with positive tests who were experiencing homelessness or were unstably housed, who attended a routine HIV medical care visit within 3 months of HIV diagnosis. </t>
    </r>
    <r>
      <rPr>
        <b/>
        <i/>
        <sz val="10"/>
        <color rgb="FFDD0806"/>
        <rFont val="Times New Roman"/>
      </rPr>
      <t>(HRSA HAB measure) </t>
    </r>
  </si>
  <si>
    <t>EIS Care Planning (Y = present; N = not present; NA = not applicable)</t>
  </si>
  <si>
    <t>Percentage of clients with positive tests who have a care plan documented in the primary client record.</t>
  </si>
  <si>
    <t>Percentage of clients with positive tests with a care plan updated at least monthly.  </t>
  </si>
  <si>
    <t>Progress Notes  (Y = present; N = not present; NA = not applicable)</t>
  </si>
  <si>
    <t>Percentage of clients with positive tests that have documented progress notes showing assistance provided to the client.</t>
  </si>
  <si>
    <t>Referrals and Follow-Up  (Y = present; N = not present; NA = not applicable)</t>
  </si>
  <si>
    <t>Percentage of clients with positive tests with documentation that referrals were initiated in a timely manner upon identification of client needs. </t>
  </si>
  <si>
    <t>Percentage of clients with positive tests with documentation of any referrals declined by the client.</t>
  </si>
  <si>
    <t>Percentage of clients with positive tests that have documentation of follow-up to referrals, including whether the appointment was attended. </t>
  </si>
  <si>
    <t>Transition/Case Closure (Y = present; N = not present; NA = not applicable)</t>
  </si>
  <si>
    <t>Percentage of closed cases of clients with positive tests that include documentation stating the reason for the closure and a closure summary (brief narrative in progress notes and formal case closure/graduation summary). </t>
  </si>
  <si>
    <t>Percentage of closed cases of clients with positive tests with supervisor signature and approval on closure summary (electronic review is acceptable).</t>
  </si>
  <si>
    <t>Home and Community-Based Health Services Tool</t>
  </si>
  <si>
    <t>Initial Orders and Assessment (Y = present; N = not present; NA = not applicable)</t>
  </si>
  <si>
    <t xml:space="preserve">Percentage of clients with documentation of a referral for services from a licensed medical provider prior to initiation of services.  (Pilot Measure) </t>
  </si>
  <si>
    <t>Documentation that a comprehensive assessment was completed by the Home and Community-Based Health Services provider within 2 business days of receipt of the referral with orders for assessment or at the time specified by the ordering provider.</t>
  </si>
  <si>
    <t>Implementation of Care Plan   (Y = present; N = not present; NA = not applicable)</t>
  </si>
  <si>
    <t>Percentage of clients with documentation of a client-centered care plan that follows the primary medical care provider’s orders as written.   </t>
  </si>
  <si>
    <t>Percentage of clients with documentation of review and update to their care plan every 60 calendar days at a minimum.</t>
  </si>
  <si>
    <t>Coordination of Services and Referrals   (Y = present; N = not present; NA = not applicable)</t>
  </si>
  <si>
    <t>Percentage of clients with referrals to ancillary services that have documentation of consultation with the client or primary caretaker, and the primary care provider to ensure coordination of care and mutual approval of the plan of care.  (Pilot Measure)</t>
  </si>
  <si>
    <t>Transfer/Discharge (Y = present; N = not present; NA = not applicable)</t>
  </si>
  <si>
    <t>Percentage of clients transferred or discharged from services with documentation of a transfer or discharge plan developed in coordination with the client or client’s designated caregiver to facilitate a safe transfer, handoff, or discharge from services.   </t>
  </si>
  <si>
    <t>Health Insurance Premium and Cost-Sharing Assistance Tool</t>
  </si>
  <si>
    <t xml:space="preserve">  DEMOGRAPHICS</t>
  </si>
  <si>
    <t>Health Insurance Plans (Y = present; N = not present; NA = not applicable)</t>
  </si>
  <si>
    <t xml:space="preserve">Percentage of clients with documentation of health care coverage that includes at least one drug in each class of core ART from HHS treatment guidelines, along with OAHS and oral health care services that meet the requirements of the ACA law for essential health benefits. </t>
  </si>
  <si>
    <t>Co-payments, Premiums, Deductibles, and Co-insurance (Y = present; N = not present; NA = not applicable)</t>
  </si>
  <si>
    <t xml:space="preserve">Percentage of clients with documentation of education provided regarding reasonable expectations of healthcare coverage assistance available through HIA.  </t>
  </si>
  <si>
    <t xml:space="preserve">Percentage of clients with documentation that insurance payments were made to the vendor within 5 business days of the approved request. </t>
  </si>
  <si>
    <t>Premium Tax Credits Education (Y = present; N = not present; NA = not applicable)</t>
  </si>
  <si>
    <t xml:space="preserve">Percentage of clients with documentation of education regarding premium tax credits, as applicable. </t>
  </si>
  <si>
    <t>Cost-Sharing Reduction Education (Y = present; N = not present; NA = not applicable)</t>
  </si>
  <si>
    <t xml:space="preserve">Percentage of clients with documentation of education regarding cost-sharing reductions, as applicable. </t>
  </si>
  <si>
    <t>Prescription Eyewear (Y = present; N = not present; NA = not applicable)</t>
  </si>
  <si>
    <t xml:space="preserve">Percentage of clients receiving assistance for prescription eyewear with documentation from the client’s medical provider that vision services are related to HIV or necessary to support HIV treatment.  </t>
  </si>
  <si>
    <t>Medical Visits (Y = present; N = not present; NA = not applicable)</t>
  </si>
  <si>
    <r>
      <rPr>
        <sz val="10"/>
        <color rgb="FF000000"/>
        <rFont val="Times New Roman"/>
      </rPr>
      <t xml:space="preserve">For clients with applicable data in TCT or other data system used at the agency’s location, percentage of clients who had at least one medical visit in each 6-month period of the 24-month measurement period, with a minimum of 60 days between medical visits. </t>
    </r>
    <r>
      <rPr>
        <b/>
        <i/>
        <sz val="10"/>
        <color rgb="FFDD0806"/>
        <rFont val="Times New Roman"/>
      </rPr>
      <t>(HRSA HAB measure)</t>
    </r>
  </si>
  <si>
    <t xml:space="preserve">For clients who use HIA for medical care outside of the RW system, percentage of clients with documentation of client’s adherence to primary medical care (e.g., proof of provider visits, insurance explanation of benefits, or provider bill or invoice) during the previous 12 months. </t>
  </si>
  <si>
    <t>Home Health Care Tool</t>
  </si>
  <si>
    <t>Initiation of Care Orders (Y = present; N = not present; NA = not applicable)</t>
  </si>
  <si>
    <t xml:space="preserve">Percentage of clients with documentation of signed orders for home health care services by a qualified licensed practitioner before initiation of care by the home health agency. </t>
  </si>
  <si>
    <t>Homebound Status (Y = present; N = not present; NA = not applicable)</t>
  </si>
  <si>
    <t>Percentage of clients with documentation of certification of client homebound status by a licensed health care practitioner.  (Pilot Measure)</t>
  </si>
  <si>
    <t>Timely Initiation of Care (Y = present; N = not present; NA = not applicable)</t>
  </si>
  <si>
    <t>Percentage of clients with documentation of initiation of care within one of the following criteria:</t>
  </si>
  <si>
    <t>3a</t>
  </si>
  <si>
    <t>3a: Within 1 business day of receipt of referral or order for services</t>
  </si>
  <si>
    <t>3b</t>
  </si>
  <si>
    <t>3b: On the date specified by referring or ordering provider</t>
  </si>
  <si>
    <t>3c</t>
  </si>
  <si>
    <t>3c: Within 2 days of the date specified by the provider</t>
  </si>
  <si>
    <t>Initial Assessment (Y = present; N = not present; NA = not applicable)</t>
  </si>
  <si>
    <t>Percentage of clients with documentation of a completed comprehensive assessment on initiation of care.</t>
  </si>
  <si>
    <t>Implementation of Care Plan (Y = present; N = not present; NA = not applicable)</t>
  </si>
  <si>
    <t>Percentage of clients with documentation of care plans completed in accordance with the primary medical care provider’s order(s). </t>
  </si>
  <si>
    <t xml:space="preserve">Percentage of clients with documentation of care plan reviewed or updated as necessary based on changes in the client’s situation at least every 60 calendar days. </t>
  </si>
  <si>
    <t>Provision of Services (Y = present; N = not present; NA = not applicable)</t>
  </si>
  <si>
    <t xml:space="preserve">Percentage of clients with documentation of completed progress notes within 14 working days of the service rendered in the client’s primary record. </t>
  </si>
  <si>
    <t xml:space="preserve">Percentage of clients with documentation of ongoing communication and care coordination with the primary medical care provider. </t>
  </si>
  <si>
    <t>Percentage of clients with documentation of a transfer plan developed in coordination with the client, caregiver(s), and multidisciplinary team with a referral to an appropriate service provider agency, as applicable.</t>
  </si>
  <si>
    <t xml:space="preserve">Percentage of clients with documentation of a discharge plan developed with client, caregiver(s), and multidisciplinary team, as applicable.  (Pilot Measure) </t>
  </si>
  <si>
    <t>11a</t>
  </si>
  <si>
    <t>11a: The client or legal representative</t>
  </si>
  <si>
    <t>11b</t>
  </si>
  <si>
    <t xml:space="preserve">11b: The client’s attending practitioner, as applicable. </t>
  </si>
  <si>
    <t>Hospice Services Tool</t>
  </si>
  <si>
    <t>Physician Certification (Y = present; N = not present; NA = not applicable)</t>
  </si>
  <si>
    <t xml:space="preserve">Percentage of clients with an attending physician’s certification of terminal illness in the client’s primary record.  </t>
  </si>
  <si>
    <t xml:space="preserve">Percentage of clients with documentation of physician orders for initiation of care. </t>
  </si>
  <si>
    <t>Health Assessment (Y = present; N = not present; NA = not applicable)</t>
  </si>
  <si>
    <t xml:space="preserve">Percentage of clients with a comprehensive health assessment completed within 48 hours of admission. </t>
  </si>
  <si>
    <t>Care Planning (Y = present; N = not present; NA = not applicable)</t>
  </si>
  <si>
    <t xml:space="preserve">Percentage of clients with a care plan completed within 7 calendar days of admission.   </t>
  </si>
  <si>
    <t xml:space="preserve">Percentage of clients with documentation of monthly care plan reviews. </t>
  </si>
  <si>
    <t xml:space="preserve">Percentage of clients with a complete medication list in the client’s primary record. </t>
  </si>
  <si>
    <t>Bereavement Counseling (Y = present; N = not present; NA = not applicable)</t>
  </si>
  <si>
    <t xml:space="preserve">Percentage of clients with documentation of bereavement counseling offered to the family upon admission to hospice services. </t>
  </si>
  <si>
    <t>Dietary Counseling (Y = present; N = not present; NA = not applicable)</t>
  </si>
  <si>
    <t>Percentage of clients with documentation of dietary counseling provided, when a need is identified in the care plan.</t>
  </si>
  <si>
    <t>Spiritual Counseling (Y = present; N = not present; NA = not applicable)</t>
  </si>
  <si>
    <t xml:space="preserve">Percentage of clients with documentation that spiritual counseling was offered. </t>
  </si>
  <si>
    <t>Mental Health Counseling (Y = present; N = not present; NA = not applicable)</t>
  </si>
  <si>
    <t>Percentage of clients with documentation that mental health counseling was offered, as medically indicated.</t>
  </si>
  <si>
    <t>Discharge (Y = present; N = not present; NA = not applicable)</t>
  </si>
  <si>
    <t xml:space="preserve">Percentage of clients with documentation of discharge status, as applicable. </t>
  </si>
  <si>
    <t>Local Pharmaceutical Assistance Program Tool</t>
  </si>
  <si>
    <t>LPAP Prescriptions (Y = present; N = not present; NA = not applicable)</t>
  </si>
  <si>
    <t>Percentage of client charts that have the documented prescriptions funded through LPAP assistance with:</t>
  </si>
  <si>
    <t>1a: Name of the client</t>
  </si>
  <si>
    <t>1b: Date of birth</t>
  </si>
  <si>
    <t>1c: Name of medication, dose, and signature of the prescribing medical provider.</t>
  </si>
  <si>
    <t>Timeliness of Service (Y = present; N = not present; NA = not applicable)</t>
  </si>
  <si>
    <t>Percentage of clients accessing services under LPAP have access to their prescribed medication(s) within 2 business days of approved LPAP funding.</t>
  </si>
  <si>
    <t>Prescribed Over-the-Counter (OTC) Medications (Y = present; N = not present; NA = not applicable)</t>
  </si>
  <si>
    <t>Percentage of client files with prescribed OTC medications paid through LPAP funding have documentation of: (Pilot Measure)</t>
  </si>
  <si>
    <t>3a: Medical necessity from the prescribing provider</t>
  </si>
  <si>
    <t>3b: Linked to HIV or HIV-related conditions</t>
  </si>
  <si>
    <t>3c: Medication is on the LPAP formulary.</t>
  </si>
  <si>
    <t>Medication Adherence Counseling (Y = present; N = not present; NA = not applicable)</t>
  </si>
  <si>
    <t>Percentage of clients who have documentation of having been offered adherence counseling when assistance is requested. </t>
  </si>
  <si>
    <t>Viral Suppression (Y = present; N = not present; NA = not applicable)</t>
  </si>
  <si>
    <t>Percentage of clients accessing HIV medication assistance for more than 60 days have documentation of viral suppression.</t>
  </si>
  <si>
    <t>Oral Health Tool</t>
  </si>
  <si>
    <t xml:space="preserve">  Demographics</t>
  </si>
  <si>
    <t>Dental and Medical History (Y = present; N=not present; NA = not applicable)</t>
  </si>
  <si>
    <r>
      <t>Percentage of clients who had a dental and medical health history (initial or updated) at least once in the measurement year.</t>
    </r>
    <r>
      <rPr>
        <b/>
        <i/>
        <sz val="10"/>
        <color indexed="10"/>
        <rFont val="Times New Roman"/>
        <family val="1"/>
      </rPr>
      <t xml:space="preserve"> (HRSA</t>
    </r>
    <r>
      <rPr>
        <b/>
        <sz val="10"/>
        <color indexed="10"/>
        <rFont val="Times New Roman"/>
        <family val="1"/>
      </rPr>
      <t xml:space="preserve"> </t>
    </r>
    <r>
      <rPr>
        <b/>
        <i/>
        <sz val="10"/>
        <color indexed="10"/>
        <rFont val="Times New Roman"/>
        <family val="1"/>
      </rPr>
      <t>HAB measure)</t>
    </r>
  </si>
  <si>
    <t>Limited Physical Examination (Y = present; N = not present; NA = not applicable)</t>
  </si>
  <si>
    <t xml:space="preserve">Percentage of clients who had a limited physical examination, consisting of blood pressure and heart rate check at a minimum, performed at least once in the measurement year.  </t>
  </si>
  <si>
    <t>Oral Examination  (Y = present; N = not present; NA = not applicable)</t>
  </si>
  <si>
    <t>Percentage of clients who had a documented oral examination completed within the measurement year.</t>
  </si>
  <si>
    <t>Periodontal Screening or Examination  (Y = present; N = not present; NA = not applicable)</t>
  </si>
  <si>
    <r>
      <rPr>
        <sz val="10"/>
        <color rgb="FF000000"/>
        <rFont val="Times New Roman"/>
      </rPr>
      <t xml:space="preserve">Percentage of clients who had a periodontal screen or examination at least once in the measurement year, unless the client was only seen for a dental emergency. </t>
    </r>
    <r>
      <rPr>
        <b/>
        <i/>
        <sz val="10"/>
        <color rgb="FFDD0806"/>
        <rFont val="Times New Roman"/>
      </rPr>
      <t>(HRSA HAB measure)</t>
    </r>
  </si>
  <si>
    <t>Dental Treatment Plan  (Y = present; N = not present; NA = not applicable)</t>
  </si>
  <si>
    <r>
      <rPr>
        <sz val="10"/>
        <color rgb="FF000000"/>
        <rFont val="Times New Roman"/>
      </rPr>
      <t>Percentage of clients who had a dental treatment plan developed or updated at least once in the measurement year.</t>
    </r>
    <r>
      <rPr>
        <b/>
        <sz val="10"/>
        <color rgb="FFDD0806"/>
        <rFont val="Times New Roman"/>
      </rPr>
      <t xml:space="preserve"> </t>
    </r>
    <r>
      <rPr>
        <b/>
        <i/>
        <sz val="10"/>
        <color rgb="FFDD0806"/>
        <rFont val="Times New Roman"/>
      </rPr>
      <t>(HRSA HAB measure)</t>
    </r>
  </si>
  <si>
    <t>Initial Treatment Plan  (Y = present; N = not present; NA = not applicable)</t>
  </si>
  <si>
    <r>
      <t>Percentage of clients with an initial treatment plan that was completed within 12 months.</t>
    </r>
    <r>
      <rPr>
        <b/>
        <sz val="10"/>
        <color indexed="10"/>
        <rFont val="Times New Roman"/>
        <family val="1"/>
      </rPr>
      <t xml:space="preserve"> </t>
    </r>
    <r>
      <rPr>
        <b/>
        <i/>
        <sz val="10"/>
        <color indexed="10"/>
        <rFont val="Times New Roman"/>
        <family val="1"/>
      </rPr>
      <t>(DSHS-revised HRSA HAB measure)</t>
    </r>
  </si>
  <si>
    <t>Oral Health Education  (Y = present; N = not present; NA = not applicable)</t>
  </si>
  <si>
    <r>
      <t xml:space="preserve">Percentage of clients who received oral health education at least once in the measurement year. </t>
    </r>
    <r>
      <rPr>
        <b/>
        <i/>
        <sz val="10"/>
        <color indexed="10"/>
        <rFont val="Times New Roman"/>
        <family val="1"/>
      </rPr>
      <t>(HRSA HAB measure)</t>
    </r>
    <r>
      <rPr>
        <sz val="10"/>
        <color theme="1"/>
        <rFont val="Times New Roman"/>
        <family val="1"/>
      </rPr>
      <t xml:space="preserve"> This includes all of the following:</t>
    </r>
  </si>
  <si>
    <t>7a</t>
  </si>
  <si>
    <t>7b</t>
  </si>
  <si>
    <t>7b: Daily use of over-the-counter fluorides to prevent or reduce cavities when appropriate and applicable to the patient.</t>
  </si>
  <si>
    <t>7c</t>
  </si>
  <si>
    <t>7c: Smoking or tobacco cessation counseling as indicated.</t>
  </si>
  <si>
    <t>Referrals (Y = present; N = not present; NA = not applicable)</t>
  </si>
  <si>
    <t>Percentage of clients who received referrals with documentation of the outcomes of the referral in the oral health care record. </t>
  </si>
  <si>
    <t>Expenditure Documentation (Y = present; N = not present; NA = not applicable)</t>
  </si>
  <si>
    <t>If the cost of dental care exceeded the annual maximum amount for Ryan White and State Services funding, the reason is documented in the client's oral health care record.</t>
  </si>
  <si>
    <t>Medical Case Management Tool</t>
  </si>
  <si>
    <t>Initial Comprehensive Assessment (Y = present; N = not present; NA = not applicable)</t>
  </si>
  <si>
    <t>Percentage of clients that have a completed initial comprehensive assessment within 30 calendar days of the first appointment to access MCM services. The assessment must include:</t>
  </si>
  <si>
    <t>1a: Valid and reliable substance use disorder screening, such as SAMISS</t>
  </si>
  <si>
    <t>1b: Valid and reliable mental health screening</t>
  </si>
  <si>
    <t>1c: Risk assessment</t>
  </si>
  <si>
    <t>1d</t>
  </si>
  <si>
    <t>1d: Medication adherence screening tool</t>
  </si>
  <si>
    <t>Acuity Level and Client Contact (Y = present; N = not present; NA = not applicable)</t>
  </si>
  <si>
    <t>Percentage of clients who had their acuity level assessed using an approved acuity tool at the time of the initial comprehensive assessment.</t>
  </si>
  <si>
    <t>Percentage of clients whose acuity level was reviewed every 3 months, at a minimum, using an approved acuity tool.</t>
  </si>
  <si>
    <t xml:space="preserve">Percentage of clients whose frequency of contact by staff matches their current acuity level.  </t>
  </si>
  <si>
    <t xml:space="preserve">Percentage of clients with a care plan that contains all of the following:    
</t>
  </si>
  <si>
    <t>5a</t>
  </si>
  <si>
    <t>5a: Problem statement or need</t>
  </si>
  <si>
    <t>5b</t>
  </si>
  <si>
    <t>5b: Goal(s)</t>
  </si>
  <si>
    <t>5c</t>
  </si>
  <si>
    <t>5c: Intervention (tasks, referral, service delivery)</t>
  </si>
  <si>
    <t>5d</t>
  </si>
  <si>
    <t>5d: Responsible party for the activity</t>
  </si>
  <si>
    <t>5e</t>
  </si>
  <si>
    <t>5e: Timeframe for completion</t>
  </si>
  <si>
    <t>Percentage of clients with care plans that have been updated at least every 6 months.</t>
  </si>
  <si>
    <t xml:space="preserve">Percentage of client records with case notes that document the progress towards meeting goal(s) identified in the care plan. </t>
  </si>
  <si>
    <t>Education (Y = present; N = not present; NA = not applicable)</t>
  </si>
  <si>
    <t xml:space="preserve">Percentage of clients with documentation of education provided, to include the following: </t>
  </si>
  <si>
    <t>8a</t>
  </si>
  <si>
    <t>8a: The HIV disease process</t>
  </si>
  <si>
    <t>8b</t>
  </si>
  <si>
    <t>8b: Medication adherence and goals of antiretroviral therapy</t>
  </si>
  <si>
    <t>8c</t>
  </si>
  <si>
    <t>8c: Risk reduction, which may address both HIV transmission risk and substance use risk, as applicable</t>
  </si>
  <si>
    <t>8d</t>
  </si>
  <si>
    <t>8d: Nutrition</t>
  </si>
  <si>
    <t>8e</t>
  </si>
  <si>
    <t>8e: Oral health</t>
  </si>
  <si>
    <t>Viral Suppression/Treatment Adherence  (Y = present; N = not present; NA = not applicable)</t>
  </si>
  <si>
    <t>Percentage of  clients who were provided treatment counseling, as indicated.</t>
  </si>
  <si>
    <r>
      <t>Percentage of clients who did not have a medical visit in the last 6 months of the measurement year, according to the documentation in the medical case management record.</t>
    </r>
    <r>
      <rPr>
        <b/>
        <i/>
        <sz val="10"/>
        <color rgb="FFFF0000"/>
        <rFont val="Times New Roman"/>
        <family val="1"/>
      </rPr>
      <t xml:space="preserve"> (HRSA HAB Measure – DSHS language clarification)</t>
    </r>
  </si>
  <si>
    <r>
      <t>Percentage of clients who had at least one medical visit in each 6-month period of the 24-month measurement period, with a minimum of 60 days between medical visits.</t>
    </r>
    <r>
      <rPr>
        <b/>
        <i/>
        <sz val="10"/>
        <color rgb="FFFF0000"/>
        <rFont val="Times New Roman"/>
        <family val="1"/>
      </rPr>
      <t xml:space="preserve"> (HRSA HAB Measure – DSHS language clarification)</t>
    </r>
  </si>
  <si>
    <t>Referral and Follow-up (Y = present; N = not present; NA = not applicable)</t>
  </si>
  <si>
    <t>Percentage of clients with documentation that referrals were initiated immediately.</t>
  </si>
  <si>
    <t>Percentage of clients with documentation that referrals were declined by the client, as applicable.</t>
  </si>
  <si>
    <t>Percentage of clients with referrals that have documentation of follow-up to the referral, including appointment attended and the result of the referral.</t>
  </si>
  <si>
    <t>Case Closure/Graduation (Y = present; N = not present; NA = not applicable)</t>
  </si>
  <si>
    <t>Percentage of closed cases that include documentation stating the reason for closure and a closure summary (brief narrative in progress notes and formal case closure or graduation summary).</t>
  </si>
  <si>
    <t>Percentage of closed cases with documentation of supervisor signature and approval on closure summary (electronic review is acceptable).</t>
  </si>
  <si>
    <t>Percentage of clients that are notified (through face-to-face meeting, telephone conversation, or letter) of plans for MCM case closure.</t>
  </si>
  <si>
    <t>Percentage of clients with written documentation provided to the client explaining the reason(s) for case closure or graduation and the process to be followed if the client elects to appeal the case closure or graduation from service.</t>
  </si>
  <si>
    <t>Percentage of clients who are provided with contact information and process for re-establishment in MCM at the time of case closure.</t>
  </si>
  <si>
    <t>Medical Nutrition Therapy Tool</t>
  </si>
  <si>
    <t>Referral by Licensed Medical Provider (Y = present; N = not present; NA = not applicable)</t>
  </si>
  <si>
    <t>Percentage of clients with documentation of the medical provider’s referral to MNT.</t>
  </si>
  <si>
    <t>Medical Nutrition Therapy Assessment (Y = present; N = not present; NA = not applicable)</t>
  </si>
  <si>
    <t>Percentage of clients with documentation of a completed assessment conducted by an LD that includes the following components at a minimum: (Pilot Measure)</t>
  </si>
  <si>
    <t>2a</t>
  </si>
  <si>
    <t>2a: Clinical history</t>
  </si>
  <si>
    <t>2b</t>
  </si>
  <si>
    <t>2b: Physical examination</t>
  </si>
  <si>
    <t>2c</t>
  </si>
  <si>
    <t>2c: Anthropometric measurements</t>
  </si>
  <si>
    <t>2d</t>
  </si>
  <si>
    <t>2d: Diagnostic tests as applicable</t>
  </si>
  <si>
    <t>2e</t>
  </si>
  <si>
    <t>2e: Functional assessment</t>
  </si>
  <si>
    <t>2f</t>
  </si>
  <si>
    <t>2f: Dietary assessment</t>
  </si>
  <si>
    <t>Nutrition Plan (Y = present; N = not present; NA = not applicable)</t>
  </si>
  <si>
    <t>Percentage of clients with a documented nutrition plan that includes the following components: (Pilot Measure)</t>
  </si>
  <si>
    <t>3a: Nutritional diagnosis</t>
  </si>
  <si>
    <t>3b: Client-centered nutrition education</t>
  </si>
  <si>
    <t>3c: Measurable goal(s)</t>
  </si>
  <si>
    <t>3d</t>
  </si>
  <si>
    <t>3d: Date service is to be initiated</t>
  </si>
  <si>
    <t>3e</t>
  </si>
  <si>
    <t>3e: Recommended services to be provided</t>
  </si>
  <si>
    <t>3f</t>
  </si>
  <si>
    <t>3f: Planned number and frequency of sessions</t>
  </si>
  <si>
    <t>3g</t>
  </si>
  <si>
    <t>3g: Type, frequency, and amount of food or nutritional supplements to be provided if this service is part of the plan</t>
  </si>
  <si>
    <t>3h</t>
  </si>
  <si>
    <t>3h: LD signature</t>
  </si>
  <si>
    <t>Percentage of clients with documentation of a nutrition plan updated at least twice per year if the client has been receiving services for over 12 months.</t>
  </si>
  <si>
    <t>Provision of Nutritional Supplements and Food Provisions (Y = present; N = not present; NA = not applicable)</t>
  </si>
  <si>
    <t>Percentage of clients that are prescribed nutritional supplements or food provisions that have written orders from the referring prescribing provider.</t>
  </si>
  <si>
    <t>Percentage of clients discharged from services during the measurement period with the following documentation components: (Pilot Measure)</t>
  </si>
  <si>
    <t>6a</t>
  </si>
  <si>
    <t>6a: Date of discharge</t>
  </si>
  <si>
    <t>6b</t>
  </si>
  <si>
    <t>6b: Reason for discharge</t>
  </si>
  <si>
    <t>6c</t>
  </si>
  <si>
    <t>6c: Recommendations for follow-up</t>
  </si>
  <si>
    <t>6d</t>
  </si>
  <si>
    <t>6d: Prescribing provider notified of discharge</t>
  </si>
  <si>
    <t>6e</t>
  </si>
  <si>
    <t>6e: Other multidisciplinary team members notified of the discharge, as applicable</t>
  </si>
  <si>
    <t>Mental Health Tool</t>
  </si>
  <si>
    <t>Client Orientation (Y = present; N = not present; NA = not applicable)</t>
  </si>
  <si>
    <t>Percentage of new clients with documentation of client orientation. Orientation must consist of:</t>
  </si>
  <si>
    <t>1a: Services available</t>
  </si>
  <si>
    <t>1b: Clinic hours and procedures for after-hours emergencies and non-life-threatening urgent situations</t>
  </si>
  <si>
    <t>1c: How to reach staff member(s) as appropriate</t>
  </si>
  <si>
    <t>1d: Scheduling appointments</t>
  </si>
  <si>
    <t>1e</t>
  </si>
  <si>
    <t>1e: Client responsibilities for receiving program services and the agency’s responsibilities for delivering them</t>
  </si>
  <si>
    <t>1f</t>
  </si>
  <si>
    <t>1f: Client rights, including the grievance process</t>
  </si>
  <si>
    <t>1g</t>
  </si>
  <si>
    <t>1g: Behavior that is considered unacceptable and the agency’s progressive action for suspension of services</t>
  </si>
  <si>
    <t>Mental Health Assessment (Y = present; N = not present; NA = not applicable)</t>
  </si>
  <si>
    <t>Percentage of clients with documentation of a mental health assessment completed by the third counseling session.</t>
  </si>
  <si>
    <t>Treatment Plan and Services (Y = present; N = not present; NA = not applicable)</t>
  </si>
  <si>
    <t>Percentage of clients with a detailed treatment plan and documentation of services provided. Treatment plan must include:</t>
  </si>
  <si>
    <t>3a: Diagnosed mental health issue(s)</t>
  </si>
  <si>
    <t>3b: Goals and objectives of treatment</t>
  </si>
  <si>
    <t>3c: Treatment type (individual, group)</t>
  </si>
  <si>
    <t>3d: Start date for mental health services</t>
  </si>
  <si>
    <t>3e: Recommended number of sessions</t>
  </si>
  <si>
    <t>3f: Date for reassessment</t>
  </si>
  <si>
    <t>3g: Projected treatment end date (estimated)</t>
  </si>
  <si>
    <t>3h: Any recommendations for follow-up</t>
  </si>
  <si>
    <t>Percentage of clients with treatment plans completed and signed by the licensed mental health professional rendering services.</t>
  </si>
  <si>
    <t>Percentage of clients with treatment plans reviewed or modified at least once, midway through the number of determined sessions.</t>
  </si>
  <si>
    <t>Psychiatric Referral (Y = present; N = not present; NA = not applicable)</t>
  </si>
  <si>
    <t>Percentage of clients with a documented need for psychiatric intervention who were referred to services.</t>
  </si>
  <si>
    <t>Psychotropic Medication Management (Y = present; N = not present; NA = not applicable)</t>
  </si>
  <si>
    <t>Percentage of clients accessing medication management services with documented evidence in the client’s primary record of education regarding medications.</t>
  </si>
  <si>
    <t>Percentage of clients with changes to psychotropic or psychoactive medications who have documented evidence that this change was shared with the HIV treatment provider (as permitted by the client’s signed consent to share information).</t>
  </si>
  <si>
    <t>Coordination of Care (Y = present; N = not present; NA = not applicable)</t>
  </si>
  <si>
    <t>Percentage of clients who have documentation that mental health treatment adherence information was shared with the client’s HIV treatment provider (as permitted by the client’s signed consent to share information).</t>
  </si>
  <si>
    <t>Discharge Planning (Y = present; N = not present; NA = not applicable)</t>
  </si>
  <si>
    <t>Percentage of clients with documentation of discharge planning when treatment goals have been met.</t>
  </si>
  <si>
    <t>Percentage of clients with documentation of case closure due to non-attendance, when the client has been discharged in accordance with the agency non-attendance policy.</t>
  </si>
  <si>
    <t>Substance Abuse Outpatient Care Tool</t>
  </si>
  <si>
    <t>Provision of Services (Y = present; N=not present; NA = not applicable)</t>
  </si>
  <si>
    <t>Percentage of clients with documentation that services are provided by or under the supervision of a physician or qualified licensed professional. (Pilot Measure)</t>
  </si>
  <si>
    <t>Percentage of clients with documentation that all services provided are allowable under the Ryan White Part-B and State Services program. (Pilot Measure)</t>
  </si>
  <si>
    <t>Comprehensive Psychosocial Assessment (Y = present; N = not present; NA = not applicable)</t>
  </si>
  <si>
    <t>Percentage of clients with documentation of initial comprehensive psychosocial assessments completed by the third counseling session.</t>
  </si>
  <si>
    <t>Percent of clients with documentation of a comprehensive psychosocial assessment completed with a licensed professional using industry-recognized assessment tools.</t>
  </si>
  <si>
    <t>Treatment Plan (Y = present; N = not present; NA = not applicable)</t>
  </si>
  <si>
    <t>Percentage of clients with documentation of a treatment plan completed within 30 calendar days of the completed comprehensive assessment.</t>
  </si>
  <si>
    <t>Percentage of clients with documentation that treatment plans are reviewed or modified midway through the number of determined sessions agreed upon at a minimum.</t>
  </si>
  <si>
    <t>Progress Notes (Y = present; N = not present; NA = not applicable)</t>
  </si>
  <si>
    <t>Percentage of clients with documented progress notes for each counseling session that the client attended, or documentation of missed visits and attempts to reschedule as applicable.</t>
  </si>
  <si>
    <t>Percentage of clients with documentation of referrals offered as applicable.</t>
  </si>
  <si>
    <t>Discharge Planning  (Y = present; N = not present; NA = not applicable)</t>
  </si>
  <si>
    <t>Percentage of clients with documentation of discharge planning in collaboration with the client prior to case closure as applicable.</t>
  </si>
  <si>
    <t>Discharge Summary  (Y = present; N = not present; NA = not applicable)</t>
  </si>
  <si>
    <t>Percentage of clients with documentation of discharge summary as applicable.</t>
  </si>
  <si>
    <t>SUPPORT SERVICES</t>
  </si>
  <si>
    <t>Child Care Services Tool</t>
  </si>
  <si>
    <t>Child Care (Y = present; N = not present; NA = not applicable)</t>
  </si>
  <si>
    <t>Percentage of clients that have documentation of the medical appointment, related appointment, or RWHAP-related meeting, group, or training session attended.</t>
  </si>
  <si>
    <t>Emergency Financial Assistance Tool</t>
  </si>
  <si>
    <t>Chart Review</t>
  </si>
  <si>
    <t>Assisting Clients during ADAP Eligibility Determination Period (Y = present; N = not present; NA = not applicable)</t>
  </si>
  <si>
    <t xml:space="preserve">Percentage of clients with documentation of short-term HIV medication assistance provided during the ADAP application period. </t>
  </si>
  <si>
    <t>Assisting Clients with Short-Term Medications (Y = present; N = not present; NA = not applicable)</t>
  </si>
  <si>
    <t xml:space="preserve">Percentage of clients with documentation of short-term HIV medication assistance provided during the health insurance application period.  </t>
  </si>
  <si>
    <t>Client Determination for Emergency Financial Assistance (Y = present; N = not present; NA = not applicable)</t>
  </si>
  <si>
    <t xml:space="preserve">Percentage of clients with documentation of determination of EFA needs.  </t>
  </si>
  <si>
    <t xml:space="preserve">Percentage of clients with documentation of a service plan for EFA that indicates the emergent need, other resources pursued, and outcome of EFA provided.  </t>
  </si>
  <si>
    <t xml:space="preserve">Percentage of clients with documentation of resolution of the emergency status and referrals made (as applicable) with outcome results. </t>
  </si>
  <si>
    <t>Food Bank/Home Delivered Meals Tool</t>
  </si>
  <si>
    <t>Client Assessment (Y = present; N = not present; NA = not applicable)</t>
  </si>
  <si>
    <t xml:space="preserve">Percentage of clients assessed for and indicating the need for food resource assistance on initial entry into the Food Bank/Home-Delivered Meal services program. </t>
  </si>
  <si>
    <t>Dietary Needs (Y = present; N = not present; NA = not applicable)</t>
  </si>
  <si>
    <t>Percentage of clients with documentation of initial and annual assessment of special dietary, religious, cultural, and ethnic food preferences during the measurement year as applicable to new or ongoing services. (Pilot Measure)</t>
  </si>
  <si>
    <t>Delivery of Services (Y = present; N = not present; NA = not applicable)</t>
  </si>
  <si>
    <t>Percentage of clients with documentation of service(s) received per encounter during the measurement year: (Pilot Measure)</t>
  </si>
  <si>
    <t>3a: Client ID</t>
  </si>
  <si>
    <t>3b: Date of service</t>
  </si>
  <si>
    <t>3c: Type of service</t>
  </si>
  <si>
    <t>Health Education/Risk Reduction Tool</t>
  </si>
  <si>
    <t>Educational Assessment and Service Plan (Y = present; N = not present; NA = not applicable)</t>
  </si>
  <si>
    <t xml:space="preserve">Percentage of clients with a completed health and HIV education evaluation and plan. </t>
  </si>
  <si>
    <t xml:space="preserve">Percentage of clients with a completed education plan addressing routes of HIV transmission, healthy behavior promotion, and resources available to meet the client’s needs. </t>
  </si>
  <si>
    <t>Health Education/Risk Reduction (Y = present; N = not present; NA = not applicable)</t>
  </si>
  <si>
    <t xml:space="preserve">Percentage of clients with documentation of counseling regarding routes of HIV transmission and how to reduce the risk of transmission. </t>
  </si>
  <si>
    <t xml:space="preserve">Percentage of clients with documentation of counseling regarding how to improve health status and the principles of Undetectable = Untransmittable (U=U). </t>
  </si>
  <si>
    <t>Resources (Y = present; N = not present; NA = not applicable)</t>
  </si>
  <si>
    <t xml:space="preserve">Percentage of clients with documentation of education provided on available medical and support services in the community. </t>
  </si>
  <si>
    <t>Evaluation of Health Education/Risk Reduction Counseling (Y = present; N = not present; NA = not applicable)</t>
  </si>
  <si>
    <t xml:space="preserve">Percentage of clients who received a pre-test to assess the client’s understanding of HIV before receiving HE/RR counseling.  </t>
  </si>
  <si>
    <t xml:space="preserve">Percentage of clients who received a post-test to assess the client’s understanding of HIV after receiving HE/RR counseling. </t>
  </si>
  <si>
    <t>Housing Services Tool</t>
  </si>
  <si>
    <t>Emergency Housing Assistance (Y = present; N = not present; NA = not applicable)</t>
  </si>
  <si>
    <t xml:space="preserve">Percentage of client charts with documentation of an intake that occurred within 3 business days of emergency need. </t>
  </si>
  <si>
    <t xml:space="preserve">Percentage of client charts with an emergency housing needs assessment. </t>
  </si>
  <si>
    <t>Percentage of client charts with documentation of follow-up conducted after 1 month to determine if the client is stably housed. (Pilot Measure)</t>
  </si>
  <si>
    <t>Housing Plan for Transitional and Short-Term Housing (Y = present; N = not present; NA = not applicable)</t>
  </si>
  <si>
    <t xml:space="preserve">Percentage of client charts with a housing plan. </t>
  </si>
  <si>
    <t xml:space="preserve">Percentage of client charts with housing plans updated at least monthly. </t>
  </si>
  <si>
    <t>Housing Referral Services (Y = present; N = not present; NA = not applicable)</t>
  </si>
  <si>
    <t xml:space="preserve">Percentage of client charts with documentation of all elements of housing referral services provided.  </t>
  </si>
  <si>
    <t>Percentage of clients with documentation of the outcome of referral services. (Pilot Measure)</t>
  </si>
  <si>
    <t>Non-Medical Case Management Tool</t>
  </si>
  <si>
    <t>Percentage of clients with a completed initial assessment within 30 calendar days of the first appointment to access NMCM services.</t>
  </si>
  <si>
    <t xml:space="preserve">Percentage of clients with a care plan that contains all of the following:
</t>
  </si>
  <si>
    <t>2a: Problem statement or need</t>
  </si>
  <si>
    <t>2b: Goal(s)</t>
  </si>
  <si>
    <t>2c: Intervention (tasks, referral, service delivery)</t>
  </si>
  <si>
    <t>2d: Responsible party for the activity</t>
  </si>
  <si>
    <t>2e: Timeframe for completion</t>
  </si>
  <si>
    <t xml:space="preserve">Percentage of clients with care plans that have been updated at least once every 6 months. </t>
  </si>
  <si>
    <t>Assistance in Accessing Services and Follow-Up (Y = present; N = not present; NA = not applicable)</t>
  </si>
  <si>
    <t xml:space="preserve">Percentage of clients with documentation of assistance provided, based on the client care plan. </t>
  </si>
  <si>
    <t>Percentage of clients with documentation of any assistance denied by the client.</t>
  </si>
  <si>
    <t>Percentage of clients who received assistance in accessing outside services that have documentation of follow-up.</t>
  </si>
  <si>
    <t>Percentage of clients with closed cases who were provided with information about the reason for discharge, the process to appeal their discharge, and how to reestablish NMCM services.</t>
  </si>
  <si>
    <t>Linguistic Services Tool</t>
  </si>
  <si>
    <t>Percentage of clients with documentation of the need for linguistic services as indicated at the client’s initial request for services (i.e., intake or assessment).</t>
  </si>
  <si>
    <t>Percentage of client files with documentation that interpretive or translation services were provided for the date of service requested.</t>
  </si>
  <si>
    <t>Medical Transportation Services Tool</t>
  </si>
  <si>
    <t xml:space="preserve">   Client Education of Services Available and Limitations (Y = present; N = not present; NA = not applicable)</t>
  </si>
  <si>
    <t>Percentage of clients with documentation of education provided regarding the services available and any limitations of services.</t>
  </si>
  <si>
    <t xml:space="preserve">  Client Signed Statement (Y = present; N = not present; NA = not applicable)</t>
  </si>
  <si>
    <t>Percentage of clients with documentation of a signed statement agreeing to safe and proper conduct, unless the client is receiving mileage reimbursement only.</t>
  </si>
  <si>
    <t>Percentage of clients with documentation that transportation services are used for transport to health and support services essential to their well-being. (Pilot Measure)</t>
  </si>
  <si>
    <t>Percentage of clients with documentation of the following: (Pilot Measure)</t>
  </si>
  <si>
    <t>4a</t>
  </si>
  <si>
    <t xml:space="preserve"> 4a: Date and time of service</t>
  </si>
  <si>
    <t>4b</t>
  </si>
  <si>
    <t>4b: Type of service</t>
  </si>
  <si>
    <t>4c</t>
  </si>
  <si>
    <t>4c: Reason for transport</t>
  </si>
  <si>
    <t>4d</t>
  </si>
  <si>
    <t>4d: Origin and destination</t>
  </si>
  <si>
    <t>4e</t>
  </si>
  <si>
    <t>4e: Client "no show" as applicable</t>
  </si>
  <si>
    <t>Driver's License and Insurance (Y = present; N = not present; NA = not applicable)</t>
  </si>
  <si>
    <t>Percentage of organization and volunteer drivers with documentation of agency validation, or a copy, or picture of the following requirements as applicable: (Pilot Measure)</t>
  </si>
  <si>
    <t>5a: Valid Texas driver's license</t>
  </si>
  <si>
    <t>5b: Current liability insurance for the vehicle used</t>
  </si>
  <si>
    <t>5c: Current Texas vehicle registration</t>
  </si>
  <si>
    <t>Other Professional Services Tool</t>
  </si>
  <si>
    <t>Legal Services (Y = present; N = not present; NA = not applicable)</t>
  </si>
  <si>
    <t>Percentage of clients receiving legal services for assistance with public benefits with documentation of the public benefits assistance provided and outcomes.</t>
  </si>
  <si>
    <t>Percentage of clients receiving legal services for preparation of documents with documentation of completion of a healthcare power of attorney (POA), durable POA, or living will.</t>
  </si>
  <si>
    <t>Permanency Planning (Y = present; N = not present; NA = not applicable)</t>
  </si>
  <si>
    <t>Percentage of clients receiving permanency planning services with documentation of services needed and outcomes.</t>
  </si>
  <si>
    <t>Income Tax Preparation (Y = present; N = not present; NA = not applicable)</t>
  </si>
  <si>
    <t>Percentage of clients receiving income tax preparation services with documentation of the assistance provided and outcomes.</t>
  </si>
  <si>
    <t>Case Closure (Y = present; N = not present; NA = not applicable)</t>
  </si>
  <si>
    <t xml:space="preserve">Percentage of closed cases with documentation of case closure, including the reason for closure. </t>
  </si>
  <si>
    <t>Outreach Services Tool</t>
  </si>
  <si>
    <t>Linkage (Y = present; N = not present; NA = not applicable)</t>
  </si>
  <si>
    <t>Percentage of people identified with HIV who did not know their status with documentation of a referral to an HIV medical provider.</t>
  </si>
  <si>
    <t>Percentage of people referred to an HIV medical provider with documentation of follow-up by outreach staff to confirm if the client attended the medical appointment or not.</t>
  </si>
  <si>
    <t>Re-engagement (Y = present; N = not present; NA = not applicable)</t>
  </si>
  <si>
    <t>Percentage of people who are aware of their HIV diagnosis but are not in care with documentation of a referral to an HIV medical service provider.</t>
  </si>
  <si>
    <t>Percentage of people who were referred to an HIV medical provider with documentation of follow-up by outreach staff to confirm if the client attended the medical appointment or not.</t>
  </si>
  <si>
    <t>Psychosocial Support Services Tool</t>
  </si>
  <si>
    <t>Assessment and Plan of Care for Counseling Services (Y = present; N = not present; NA = not applicable)</t>
  </si>
  <si>
    <t>Percentage of clients with a completed assessment within 30 business days of the initial session.</t>
  </si>
  <si>
    <t>Percentage of clients with a service plan developed within 30 business days of the completed assessment.</t>
  </si>
  <si>
    <t>Percentage of clients with service plans reviewed or revised every 6 months, at a minimum.</t>
  </si>
  <si>
    <t>Provision of Services for Counseling (Y = present; N = not present; NA = not applicable)</t>
  </si>
  <si>
    <t>Percentage of clients receiving child abuse or neglect counseling with documentation of counseling sessions.</t>
  </si>
  <si>
    <t>Percentage of clients receiving bereavement counseling with documentation of counseling sessions.</t>
  </si>
  <si>
    <t>Percentage of clients receiving any counseling services with documentation of discussion on the importance of retention in care.</t>
  </si>
  <si>
    <t>Provision of Services for Support Groups (Y = present; N = not present; NA = not applicable)</t>
  </si>
  <si>
    <t>Percentage of clients receiving support group services with a client record that includes goals for the client.</t>
  </si>
  <si>
    <t>Percentage of clients receiving support group services with documentation of group attendance and topics discussed.</t>
  </si>
  <si>
    <t>Provision of Services for Pastoral Counseling/Care (Y = present; N = not present; NA = not applicable)</t>
  </si>
  <si>
    <t>Percentage of clients with documentation of pastoral care provided through progress notes.</t>
  </si>
  <si>
    <t>Percentage of clients with documented referral to an eligible pastoral care program, as applicable.</t>
  </si>
  <si>
    <t>Percentage of clients accessing pastoral care/counseling through referral with documentation of follow-up and outcomes.</t>
  </si>
  <si>
    <t>Provision of Services for Nutrition Counseling (Y = present; N = not present; NA = not applicable)</t>
  </si>
  <si>
    <t>Percentage of clients receiving nutrition counseling with a care plan to include client goals.</t>
  </si>
  <si>
    <t>Percentage of clients receiving nutrition counseling with progress notes present for each session attended.</t>
  </si>
  <si>
    <t>Closure (Y = present; N = not present; NA = not applicable)</t>
  </si>
  <si>
    <t>Percentage of closed cases with documentation in the client record of case closure, including the reason for the closure.</t>
  </si>
  <si>
    <t>Rehabilitation Services Tool</t>
  </si>
  <si>
    <t>Percentage of clients with documentation of signed orders for rehabilitation services by a qualified licensed practitioner before initiation of care by the rehabilitation agency.</t>
  </si>
  <si>
    <t>Comprehensive Assessment (Y = present; N = not present; NA = not applicable)</t>
  </si>
  <si>
    <t>Percentage of clients with documentation of comprehensive assessment within 5 business days of referral that includes the following: (Pilot Measure)</t>
  </si>
  <si>
    <t>2a: Presenting issue</t>
  </si>
  <si>
    <t>2b: Physical examination as applicable</t>
  </si>
  <si>
    <t>2c: Diagnosis</t>
  </si>
  <si>
    <t>2d: Prognosis</t>
  </si>
  <si>
    <t>Plan of Care (Y = present; N = not present; NA = not applicable)</t>
  </si>
  <si>
    <t>Percentage of clients with documentation of a plan of care developed within 10 business days of the completed comprehensive assessment and includes the following components: (Pilot Measure)</t>
  </si>
  <si>
    <t>3a: Objective for rehabilitation services</t>
  </si>
  <si>
    <t>3b: Goals of services for client</t>
  </si>
  <si>
    <t>3c: Type of therapy or therapies</t>
  </si>
  <si>
    <t>3d: Estimated number of sessions</t>
  </si>
  <si>
    <t>3e: Estimated duration of client's need for rehabilitation services to meet goals.</t>
  </si>
  <si>
    <t>Percentage of clients with documentation that the plan of care was reviewed every 6 months at a minimum.</t>
  </si>
  <si>
    <t>Percentage of clients with documentation of referrals as applicable for ancillary services necessary to meet goals.</t>
  </si>
  <si>
    <t>Percentage of clients with documentation of the outcome of the referral.</t>
  </si>
  <si>
    <t>Percentage of clients with documentation of a transfer plan developed in coordination with the client, caregiver(s) and multidisciplinary team, with a referral to an appropriate service provider agency as applicable. (Pilot Measure)</t>
  </si>
  <si>
    <t>Percentage of clients with documentation of a discharge plan developed with client, caregiver(s), and multidisciplinary team as applicable.</t>
  </si>
  <si>
    <t>Notification of Transfer/Discharge (Y = present; N = not present; NA = not applicable)</t>
  </si>
  <si>
    <t>9a</t>
  </si>
  <si>
    <t>9a: The client or legal representative as applicable.</t>
  </si>
  <si>
    <t>9b</t>
  </si>
  <si>
    <t>Referral for Health Care and Support Services Tool</t>
  </si>
  <si>
    <t>Benefits Counseling (Y = present; N = not present; NA = not applicable)</t>
  </si>
  <si>
    <t>Percentage of clients with documented education provided on applicable public or private benefit programs.</t>
  </si>
  <si>
    <t>Percentage of clients with applicable public or private benefit applications completed within 14 business days of the eligibility determination date.</t>
  </si>
  <si>
    <t>Percentage of clients with documentation of follow-up and results within 90 days of a completed benefit application.</t>
  </si>
  <si>
    <t>Health Care Services (Y = present; N = not present; NA = not applicable)</t>
  </si>
  <si>
    <t>Percentage of clients who received assistance in accessing health insurance, as applicable.</t>
  </si>
  <si>
    <t>Percentage of clients who received a referral to any core or support service who have documentation that education was provided on how to access these services.</t>
  </si>
  <si>
    <t>Percentage of clients who received a referral to any core or support services that had documentation of a follow-up within 10 business days of a referral given to the client to self-complete OR 10 business days from scheduled appointment if an appointment was set at time of referral.</t>
  </si>
  <si>
    <t>Respite Care Services Tool</t>
  </si>
  <si>
    <t>Initial Brief Assessment (Y = present; N = not present; NA = not applicable)</t>
  </si>
  <si>
    <t>Percentage of clients with documentation of an initial brief assessment completed within 5 business days of the referral.</t>
  </si>
  <si>
    <t>Percentage of clients with documentation of the need for respite care.</t>
  </si>
  <si>
    <t>Percentage of clients with a plan of care developed within 10 business days of the initial brief assessment.</t>
  </si>
  <si>
    <t>Percentage of clients with documentation that the plan of care was signed and dated by the client or the client's legal guardian, and that a copy of the plan was offered to the client.</t>
  </si>
  <si>
    <t>Percentage of clients with documentation that the plan of care is being followed, including an attendance sign-in sheet or record of a professional support provider's attendance in the home.</t>
  </si>
  <si>
    <t>Percentage of clients with documentation that the plan of care has been updated and reviewed every 6 months.</t>
  </si>
  <si>
    <t>Percentage of clients with referrals for services beyond the scope of the respite care provider, as needed.</t>
  </si>
  <si>
    <t>Percentage of clients who were referred to another level of care that have documentation of referral outcome.</t>
  </si>
  <si>
    <t>Percentage of discharged clients with a discharge plan that includes the reason for discharge.</t>
  </si>
  <si>
    <t>Substance Abuse Services (Residential) Tool</t>
  </si>
  <si>
    <t>Initial Screening (Y = present; N = not present; NA = not applicable)</t>
  </si>
  <si>
    <t xml:space="preserve">Percentage of client charts with documentation of a completed initial screening. </t>
  </si>
  <si>
    <t>Percentage of clients with an initial comprehensive psychosocial assessment completed within 3 days of admission.</t>
  </si>
  <si>
    <t>Percentage of clients evaluated using a valid and reliable assessment tool for substance use.</t>
  </si>
  <si>
    <t>Percentage of clients evaluated using a valid and reliable assessment tool for cognitive assessment.</t>
  </si>
  <si>
    <t xml:space="preserve">Percentage of clients with a health assessment completed within 96 hours of admission. </t>
  </si>
  <si>
    <t>Percentage of clients with treatment plans completed within 5 days of admission.</t>
  </si>
  <si>
    <t>Percentage of clients with treatment plans updated midway through the projected duration of the treatment at a minimum, and no less frequently than monthly.</t>
  </si>
  <si>
    <t>Percentage of clients with progress notes for each counseling session.</t>
  </si>
  <si>
    <t>Percentage of clients accessing detox programs with progress notes.</t>
  </si>
  <si>
    <t>Percentage of clients with referrals based on need demonstrated in the assessment and progress notes, as applicable.</t>
  </si>
  <si>
    <t>Percentage of clients with a completed discharge plan prior to discharge from the residential program.</t>
  </si>
  <si>
    <t>Discharge Summary (Y = present; N = not present; NA = not applicable)</t>
  </si>
  <si>
    <t>Percentage of clients with a discharge summary completed within 30 days of discharge.</t>
  </si>
  <si>
    <t>Percentage of clients with documentation of attempts to contact the client 60-90 days after discharge with the client’s current status or the reason contact was unsuccessful.</t>
  </si>
  <si>
    <t>Provider agency must develop and implement policies and procedures for handling crisis situations and psychiatric emergencies, which include, but are not limited to, the following:
• Verbal intervention.
• Non-violent physical intervention.
• Emergency medical contact information.
• Incident reporting.
• Voluntary and involuntary patient admission.
• Follow-up contacts.
• Continuity of services in the event of a facility emergency.</t>
  </si>
  <si>
    <t>Agency must develop and implement policies and procedures for handling crisis situations and psychiatric emergencies, which include, but are not limited to, the following:
• Verbal intervention
• Non-violent physical intervention
• Emergency medical contact information
• Incident reporting
• Voluntary and involuntary patient admission
• Follow-up contacts
• Continuity of services in the event of a facility emergency</t>
  </si>
  <si>
    <t>All staff without experience with HIV/AIDS shall be supervised by an employee with at least one (1) year of experience. Reviewers will look for evidence of: (1) a policy that states the supervision requirements; (2) language in contracts/MOUs stating that this will occur; or (3) a verification process of staff and staff supervisors in personnel files.</t>
  </si>
  <si>
    <t>Director of meal program must complete and pass Service Safety certification every three (3) years.</t>
  </si>
  <si>
    <t>Documentation of required initial training by staff as outlined for Housing Services completed within three (3) months of hire is located in personnel files. All professional housing providers must complete the following within three (3) months of hire: effective communication; Texas HIV Medication Program; HIV Case Management; HIV and Behavioral Risk; Substance Use and HIV; Mental Health and HIV; local, state, and federal housing program rules and regulations; and how to access housing programs.</t>
  </si>
  <si>
    <t>Agency-paid legal staff and contractors must complete two (2) hours of HIV-specific training annually.</t>
  </si>
  <si>
    <t>Each staff member will have documentation of minimum experience to include:
• Continuing Education in HIV.
• One (1) year of experience in family counseling as pertaining to substance use disorders.
• Non-violent crisis intervention training.
• Training in mental health issues and knowing when to refer a patient to a mental health program/counselor.</t>
  </si>
  <si>
    <t>Agency shall have a policy and procedure to conduct Interdisciplinary Case Conferences held for each active patient at least once every six (6) months.</t>
  </si>
  <si>
    <t>Maintain and make available copies of the dietitian’s license and registration.
Texas Administrative Code:
TITLE 16, ECONOMIC REGULATION, PART 4, TEXAS DEPARTMENT OF LICENSING AND ADMINISTRATION, CHAPTER 116, DIETICIANS, RULE §116.52.
Texas Occupations Code:
TITLE 3, HEALTH PROFESSIONS, SUBTITLE M, REGULATION OF OTHER HEALTH PROFESSIONS, CHAPTER 701, DIETICIANS, RULE §701.351.</t>
  </si>
  <si>
    <t>Each supervisor must maintain a file on each staff member supervised and hold supervisory sessions on at least a weekly basis. The file on the staff member must include, at a minimum:
• Date, time, and content of the supervisory sessions.
• Results of the supervisory case review addressing, at a minimum, completeness and accuracy of records, compliance with standards, and effectiveness of service.</t>
  </si>
  <si>
    <t>Food pantry program will meet regulations on Food Service Sanitation as set forth by Texas Department of State Health Services, Regulatory Licensing Unit, and local city or county health regulating agencies.</t>
  </si>
  <si>
    <t>Agency will be licensed for non-profit salvage by the Texas Department of State Health Services, Regulatory Licensing Unit, and local city or county health regulating agencies.</t>
  </si>
  <si>
    <t>Maintain documentation showing that interpreters and translators employed with RW funds have appropriate training and hold relevant State and local certification.</t>
  </si>
  <si>
    <t>Agency maintains documentation of staff trainings, conferences, and meetings to ensure program compliance.</t>
  </si>
  <si>
    <t>Policies are in place at all agency locations that are funded in the state of Texas with RWHAP Part B and State Services funds that ensure TCT information is protected and maintained to ensure client confidentiality. (Pilot Measure 2023-2024)</t>
  </si>
  <si>
    <t>Agency has local policies and procedures in place relating to TCT and the data collected through TCT. (Pilot Measure 2023-2024)</t>
  </si>
  <si>
    <t xml:space="preserve">Follow Texas Medical Board guidelines for client notification and posting of guidance to file complaints for in-person care and telemedicine (English and Spanish). (Pilot Measure 2023-2024)
                                                                                                                                                                                                                                                                                                                                                      22 Texas Administrative Code §178.3 </t>
  </si>
  <si>
    <t>Where funds are used for copays of eyewear, agency must maintain documentation of the physician's statement that the eye condition is related to HIV. (Pilot Measure 2023-2024)</t>
  </si>
  <si>
    <t>Policies/procedures in place for emergency/crisis intervention plan. (Pilot Measure 2023-2024)</t>
  </si>
  <si>
    <t>Agency/provider has a policy/procedure documenting how clients are introduced to program services either in writing or orally. (Pilot Measure 2023-2024)</t>
  </si>
  <si>
    <t xml:space="preserve">Establish, document, and have available for review: (Pilot Measure 2024-2025)
•	A written imposition of charges policy that includes a current schedule of charges. Placement on the schedule of charges must be based on a client’s individual annual gross income, although client eligibility for services may be based on family income. 
•	Fees charged by the provider and payments made to that provider by clients. 
•	Process for obtaining and documenting client charges and payments through an accounting system manual or electronic. </t>
  </si>
  <si>
    <t>Documentation that a schedule of charges is publicly available. (Pilot Measure 2024-2025)</t>
  </si>
  <si>
    <t>Policies and procedures in place to inform clients of their responsibility to track their expenditures to ensure that they are not charged beyond the annual cap on charges based upon their federal poverty level (FPL). (Pilot Measure 2024-2025)</t>
  </si>
  <si>
    <t>Policies and procedures document that: (Pilot Measure 2024-2025)
•	The schedule of charges does not allow clients with individual annual gross income less than or equal to 100 percent of FPL to be charged for RWHAP services. 
•	RWHAP clients with individual annual gross incomes less than or equal to 100 percent FPL are not charged for RWHAP services.</t>
  </si>
  <si>
    <t>Policies and procedures limit annual aggregate charges in a calendar year for RWHAP services based on the percent of the client’s annual individual gross income, as follows: (Pilot Measure 2024-2025)
•	Five percent for patients with individual annual gross incomes between 101 percent and 200 percent of the FPL. 
•	Seven percent for patients with individual annual gross incomes between 201 percent and 300 percent of the FPL. 
•	Ten percent for patients with individual annual gross incomes greater than 300 percent of the FPL.</t>
  </si>
  <si>
    <t>Imposition of charges policy includes: (Pilot Measure 2024-2025)
•	A process for alerting the billing system that the client has reached the cap and should not be further charged for the remainder of the year. 
•	A client eligibility determination process to establish individual fees and limitations on annual aggregate charges for RWHAP services. 
•	A process for tracking all RWHAP charges or medical expenses, inclusive of enrollment fees, deductible, copayments, etc., if applicable.</t>
  </si>
  <si>
    <t>Documentation that the subrecipient is actively participating in the regional Clinical Quality Management (CQM) Program, including an agency-level CQM plan or inclusion in a regional CQM plan with the following elements: (Pilot Measure 2024-2025)
•	Performance measurement per HRSA Policy Clarification Notice (PCN) 15-02
•	Focus on improvement to one or more of the following Ryan White Part B CQM domains: improving access to care and support services, improving health outcomes, improving the client or patient experience, or reducing health disparities.</t>
  </si>
  <si>
    <t>Documentation that no Part B funds are used to purchase or improve land, or purchase, construct, or permanently improve (other than minor remodeling) any building or other facility. (Pilot Measure 2023-2024</t>
  </si>
  <si>
    <t>HRSA/DSHS STANDARD:  Additional Prohibitions</t>
  </si>
  <si>
    <t>Staff Qualifications: Minimum qualifications for Medical Case Management supervisors: degreed or licensed in the fields of health, social services, mental health, or a related area (preferably Masters’ level). Additionally, case manager supervisors must have three (3) years experience providing case management services, or other similar experience in a health or social services related field (preferably with one (1) year of supervisory or clinical experience).</t>
  </si>
  <si>
    <t>Percentage of clients with documentation of notification of transfer or discharge within 5 days before the date of transfer or discharge as applicable to the following parties: (Pilot Measure)</t>
  </si>
  <si>
    <t>Percentage of clients with documentation of referrals, as applicable, for other medical or mental health services.</t>
  </si>
  <si>
    <t>7a: Daily brushing and flossing (or other interproximal cleaning) or prosthetic care to remove plaque.</t>
  </si>
  <si>
    <t>9b: The client’s referring and attending practitioner as applicable.</t>
  </si>
  <si>
    <t>Within the first three (3) months of hire, 16 hours of training for new staff and volunteers shall be given, which includes, but is not limited to:
• Specific HIV-related issues.
• Substance abuse and treatment.
• Mental health issues.
• Domestic violence.
• Sexually transmitted diseases.
• Partner notification.
• Housing Services.
• Adolescent health issues.
• Sex workers.
• Incarcerated/recently released.
• Gay/lesbian/bisexual/transgender concerns.</t>
  </si>
  <si>
    <t>Maintain documentation of at least one of the following efforts to obtain client input regarding the design and delivery of services:
1. Documentation of Consumer Advisory Board (CAB) and public meetings – minutes, or
2. Documentation of existence and appropriateness of a suggestion box or other client input mechanism, or
3. Documentation of content, use, and confidentiality of a client satisfaction survey or focus groups conducted at least annually.</t>
  </si>
  <si>
    <t>Provide culturally and linguistically appropriate goals and policies that ensure management accountability that language assistance is provided to individuals who have limited English proficiency or other communication needs at no cost to them in order to facilitate timely access to all health care and services.</t>
  </si>
  <si>
    <t>Availability of informational materials about sub-recipient’s services and eligibility requirements such as: newsletters; brochures; posters; community bulletins; or any other types of promotional materials.</t>
  </si>
  <si>
    <t>Agencies have written policies or protocols for ensuring RWHAP Part B and State Services funds are used as PoLR for eligible services and eligible clients.</t>
  </si>
  <si>
    <t>Agency has a policy or procedure for handling client grievances.</t>
  </si>
  <si>
    <t>Providers shall complete cultural competency training to include cultural awareness of youth and the aging population or relevant local priority populations based on epidemiological data and service priorities.</t>
  </si>
  <si>
    <t>When the subrecipient is utilizing OAHS funding to only pay for specialty visits or preventive care and screening that the primary clinic does not cover: (1) limitations of the use of funds is documented in the contract between the subrecipient and the Administrative Agency; and (2) the established guidelines are written into agency policies regarding the use of OAHS funds. (Pilot Measure 2023-2024)</t>
  </si>
  <si>
    <t>Services fall within specified service caps, expressed by dollar amount, type of procedure, limitations on the procedures, or a combination of any of the above, as determined by the State and local communities.</t>
  </si>
  <si>
    <t>Agency policy on operation and procedures to contact agency after hours for urgent or emergency care is current and evident.</t>
  </si>
  <si>
    <t>Services are being provided only in an HIV-positive client’s home, or a day treatment or other partial hospitalization services program as licensed by the State. (Pilot Measure 2023-2024)</t>
  </si>
  <si>
    <t>License or certification is posted in a conspicuous place at the agency's main office.
Texas Administrative Code:
TITLE 40 SOCIAL SERVICES AND ASSISTANCE, PART 1 DEPARTMENT OF AGING AND DISABILITY SERVICES, CHAPTER 97 LICENSING STANDARDS FOR HOME AND COMMUNITY SUPPORT SERVICES AGENCIES, SUBCHAPTER C MINIMUM STANDARDS FOR ALL HOME AND COMMUNITY SUPPORT SERVICES AGENCIES, DIVISION 2 CONDITIONS OF A LICENSE, RULE §97.211</t>
  </si>
  <si>
    <t>Documented policy on operation and procedures to contact agency after hours for urgent or emergency care.</t>
  </si>
  <si>
    <t>Maintain documentation of:
• Services provided by type.
• Amount and use of funds for purchase of non-food items.
• Compliance with all federal, state, and local laws regarding the provision of food bank, home-delivered meals, and food voucher programs, including any required licensure or certifications.
• Assurance that RW funds were used only for allowable purposes and RW was the payor of last resort.                                                                                                                                                                                • Records of local health department food handling/food safety inspections are maintained on file.</t>
  </si>
  <si>
    <t>Percentage of clients with documentation of a waiver approved by the Administrative Agency, if the total amount of EFA exceeds the $800 per client per calendar year cap. (Pilot Measure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</si>
</sst>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0"/>
      <color indexed="8"/>
      <name val="Times New Roman"/>
      <family val="1"/>
    </font>
    <font>
      <b/>
      <sz val="10"/>
      <name val="Times New Roman"/>
      <family val="1"/>
    </font>
    <font>
      <sz val="10"/>
      <name val="Times New Roman"/>
      <family val="1"/>
    </font>
    <font>
      <b/>
      <i/>
      <sz val="11"/>
      <name val="Times New Roman"/>
      <family val="1"/>
    </font>
    <font>
      <b/>
      <sz val="14"/>
      <name val="Times New Roman"/>
      <family val="1"/>
    </font>
    <font>
      <b/>
      <i/>
      <sz val="10"/>
      <color indexed="10"/>
      <name val="Times New Roman"/>
      <family val="1"/>
    </font>
    <font>
      <b/>
      <sz val="10"/>
      <color indexed="10"/>
      <name val="Times New Roman"/>
      <family val="1"/>
    </font>
    <font>
      <b/>
      <sz val="11"/>
      <name val="Times New Roman"/>
      <family val="1"/>
    </font>
    <font>
      <sz val="11"/>
      <name val="Times New Roman"/>
      <family val="1"/>
    </font>
    <font>
      <b/>
      <u/>
      <sz val="11"/>
      <color indexed="8"/>
      <name val="Times New Roman"/>
      <family val="1"/>
    </font>
    <font>
      <sz val="10"/>
      <color rgb="FF000000"/>
      <name val="Times New Roman"/>
      <family val="1"/>
    </font>
    <font>
      <sz val="12"/>
      <color theme="1"/>
      <name val="Verdana"/>
      <family val="2"/>
    </font>
    <font>
      <b/>
      <sz val="10"/>
      <color theme="1"/>
      <name val="Times New Roman"/>
      <family val="1"/>
    </font>
    <font>
      <sz val="11"/>
      <color theme="1"/>
      <name val="Times New Roman"/>
      <family val="1"/>
    </font>
    <font>
      <sz val="10"/>
      <color theme="1"/>
      <name val="Times New Roman"/>
      <family val="1"/>
    </font>
    <font>
      <b/>
      <sz val="11"/>
      <color theme="1"/>
      <name val="Times New Roman"/>
      <family val="1"/>
    </font>
    <font>
      <b/>
      <sz val="10"/>
      <color theme="0"/>
      <name val="Times New Roman"/>
      <family val="1"/>
    </font>
    <font>
      <b/>
      <i/>
      <sz val="11"/>
      <color theme="1"/>
      <name val="Times New Roman"/>
      <family val="1"/>
    </font>
    <font>
      <b/>
      <i/>
      <sz val="10"/>
      <color theme="0"/>
      <name val="Times New Roman"/>
      <family val="1"/>
    </font>
    <font>
      <b/>
      <i/>
      <sz val="11"/>
      <color theme="0"/>
      <name val="Times New Roman"/>
      <family val="1"/>
    </font>
    <font>
      <b/>
      <i/>
      <sz val="10"/>
      <color theme="1"/>
      <name val="Times New Roman"/>
      <family val="1"/>
    </font>
    <font>
      <b/>
      <sz val="14"/>
      <color theme="1"/>
      <name val="Times New Roman"/>
      <family val="1"/>
    </font>
    <font>
      <b/>
      <sz val="16"/>
      <color theme="1"/>
      <name val="Times New Roman"/>
      <family val="1"/>
    </font>
    <font>
      <b/>
      <i/>
      <sz val="12"/>
      <color theme="0"/>
      <name val="Times New Roman"/>
      <family val="1"/>
    </font>
    <font>
      <b/>
      <i/>
      <sz val="14"/>
      <color theme="0"/>
      <name val="Times New Roman"/>
      <family val="1"/>
    </font>
    <font>
      <b/>
      <sz val="14"/>
      <color theme="0"/>
      <name val="Times New Roman"/>
      <family val="1"/>
    </font>
    <font>
      <sz val="8"/>
      <name val="Calibri"/>
      <family val="2"/>
      <scheme val="minor"/>
    </font>
    <font>
      <b/>
      <i/>
      <sz val="10"/>
      <color rgb="FFFF0000"/>
      <name val="Times New Roman"/>
      <family val="1"/>
    </font>
    <font>
      <sz val="11"/>
      <color theme="1"/>
      <name val="Calibri"/>
      <family val="2"/>
      <scheme val="minor"/>
    </font>
    <font>
      <b/>
      <sz val="10"/>
      <color rgb="FFFF0000"/>
      <name val="Times New Roman"/>
      <family val="1"/>
    </font>
    <font>
      <b/>
      <sz val="11"/>
      <name val="Segoe UI Semilight"/>
      <family val="2"/>
    </font>
    <font>
      <b/>
      <sz val="11"/>
      <color theme="1"/>
      <name val="Segoe UI Semilight"/>
      <family val="2"/>
    </font>
    <font>
      <sz val="11"/>
      <color theme="1"/>
      <name val="Segoe UI Semilight"/>
      <family val="2"/>
    </font>
    <font>
      <sz val="11"/>
      <color rgb="FF000000"/>
      <name val="Segoe UI Semilight"/>
      <family val="2"/>
    </font>
    <font>
      <sz val="11"/>
      <name val="Segoe UI Semilight"/>
      <family val="2"/>
    </font>
    <font>
      <b/>
      <sz val="11"/>
      <color indexed="8"/>
      <name val="Segoe UI Semilight"/>
      <family val="2"/>
    </font>
    <font>
      <b/>
      <sz val="10"/>
      <color indexed="8"/>
      <name val="Segoe UI Semilight"/>
      <family val="2"/>
    </font>
    <font>
      <b/>
      <sz val="10"/>
      <name val="Segoe UI Semilight"/>
      <family val="2"/>
    </font>
    <font>
      <b/>
      <i/>
      <sz val="10"/>
      <name val="Times New Roman"/>
      <family val="1"/>
    </font>
    <font>
      <b/>
      <sz val="10"/>
      <color rgb="FF000000"/>
      <name val="Times New Roman"/>
      <family val="1"/>
    </font>
    <font>
      <b/>
      <sz val="11"/>
      <color theme="1"/>
      <name val="Calibri"/>
      <family val="2"/>
      <scheme val="minor"/>
    </font>
    <font>
      <sz val="10"/>
      <color rgb="FF000000"/>
      <name val="Times New Roman"/>
    </font>
    <font>
      <b/>
      <i/>
      <sz val="10"/>
      <color rgb="FFDD0806"/>
      <name val="Times New Roman"/>
    </font>
    <font>
      <sz val="10"/>
      <color theme="1"/>
      <name val="Times New Roman"/>
    </font>
    <font>
      <b/>
      <sz val="10"/>
      <color rgb="FFDD0806"/>
      <name val="Times New Roman"/>
    </font>
    <font>
      <sz val="11"/>
      <color rgb="FF000000"/>
      <name val="Times New Roman"/>
      <family val="1"/>
    </font>
    <font>
      <b/>
      <sz val="14"/>
      <color rgb="FF000000"/>
      <name val="Times New Roman"/>
      <family val="1"/>
    </font>
    <font>
      <b/>
      <sz val="10"/>
      <color rgb="FFFFFFFF"/>
      <name val="Times New Roman"/>
      <family val="1"/>
    </font>
    <font>
      <b/>
      <i/>
      <sz val="10"/>
      <color rgb="FF000000"/>
      <name val="Times New Roman"/>
      <family val="1"/>
    </font>
    <font>
      <b/>
      <i/>
      <sz val="10"/>
      <color rgb="FFFFFFFF"/>
      <name val="Times New Roman"/>
      <family val="1"/>
    </font>
    <font>
      <b/>
      <sz val="24"/>
      <color rgb="FF000000"/>
      <name val="Times New Roman"/>
      <family val="1"/>
    </font>
    <font>
      <b/>
      <i/>
      <sz val="10"/>
      <color rgb="FFFF0000"/>
      <name val="Times New Roman"/>
    </font>
    <font>
      <sz val="11"/>
      <color rgb="FF000000"/>
      <name val="Segoe UI Semilight"/>
    </font>
    <font>
      <i/>
      <sz val="11"/>
      <color rgb="FF000000"/>
      <name val="Segoe UI Semilight"/>
    </font>
    <font>
      <b/>
      <i/>
      <u/>
      <sz val="10"/>
      <color rgb="FF000000"/>
      <name val="Times New Roman"/>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1"/>
        <bgColor indexed="64"/>
      </patternFill>
    </fill>
    <fill>
      <patternFill patternType="solid">
        <fgColor rgb="FF92D050"/>
        <bgColor indexed="64"/>
      </patternFill>
    </fill>
    <fill>
      <patternFill patternType="solid">
        <fgColor theme="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A6A6A6"/>
        <bgColor rgb="FF000000"/>
      </patternFill>
    </fill>
    <fill>
      <patternFill patternType="solid">
        <fgColor rgb="FF000000"/>
        <bgColor rgb="FF000000"/>
      </patternFill>
    </fill>
    <fill>
      <patternFill patternType="solid">
        <fgColor rgb="FFF79646"/>
        <bgColor rgb="FF000000"/>
      </patternFill>
    </fill>
    <fill>
      <patternFill patternType="solid">
        <fgColor rgb="FFEEECE1"/>
        <bgColor rgb="FF000000"/>
      </patternFill>
    </fill>
    <fill>
      <patternFill patternType="solid">
        <fgColor rgb="FFFFFF00"/>
        <bgColor rgb="FF000000"/>
      </patternFill>
    </fill>
    <fill>
      <patternFill patternType="solid">
        <fgColor rgb="FFFFFFFF"/>
        <bgColor rgb="FF000000"/>
      </patternFill>
    </fill>
  </fills>
  <borders count="34">
    <border>
      <left/>
      <right/>
      <top/>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thin">
        <color rgb="FFD9D9D9"/>
      </right>
      <top style="thin">
        <color rgb="FFD9D9D9"/>
      </top>
      <bottom style="thin">
        <color rgb="FFD9D9D9"/>
      </bottom>
      <diagonal/>
    </border>
    <border>
      <left style="thin">
        <color indexed="64"/>
      </left>
      <right style="thin">
        <color indexed="64"/>
      </right>
      <top/>
      <bottom/>
      <diagonal/>
    </border>
    <border>
      <left/>
      <right style="thin">
        <color indexed="64"/>
      </right>
      <top/>
      <bottom/>
      <diagonal/>
    </border>
    <border>
      <left/>
      <right style="thin">
        <color rgb="FF000000"/>
      </right>
      <top/>
      <bottom/>
      <diagonal/>
    </border>
    <border>
      <left/>
      <right style="thin">
        <color rgb="FF000000"/>
      </right>
      <top/>
      <bottom style="thin">
        <color indexed="64"/>
      </bottom>
      <diagonal/>
    </border>
  </borders>
  <cellStyleXfs count="4">
    <xf numFmtId="0" fontId="0" fillId="0" borderId="0"/>
    <xf numFmtId="0" fontId="11" fillId="0" borderId="0"/>
    <xf numFmtId="0" fontId="12" fillId="0" borderId="0"/>
    <xf numFmtId="9" fontId="29" fillId="0" borderId="0" applyFont="0" applyFill="0" applyBorder="0" applyAlignment="0" applyProtection="0"/>
  </cellStyleXfs>
  <cellXfs count="395">
    <xf numFmtId="0" fontId="0" fillId="0" borderId="0" xfId="0"/>
    <xf numFmtId="0" fontId="13" fillId="0" borderId="0" xfId="0" applyFont="1" applyAlignment="1">
      <alignment vertical="center" wrapText="1"/>
    </xf>
    <xf numFmtId="0" fontId="14" fillId="0" borderId="0" xfId="0" applyFont="1"/>
    <xf numFmtId="0" fontId="15" fillId="0" borderId="0" xfId="0" applyFont="1" applyAlignment="1">
      <alignment horizontal="center"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horizontal="center" vertical="center" wrapText="1"/>
    </xf>
    <xf numFmtId="0" fontId="16" fillId="0" borderId="4" xfId="0" applyFont="1" applyBorder="1" applyAlignment="1">
      <alignment horizontal="center" vertical="center"/>
    </xf>
    <xf numFmtId="0" fontId="13" fillId="0" borderId="4" xfId="0" applyFont="1" applyBorder="1" applyAlignment="1">
      <alignment horizontal="center" vertical="center" wrapText="1"/>
    </xf>
    <xf numFmtId="0" fontId="2"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4" fillId="0" borderId="0" xfId="0" applyFont="1" applyAlignment="1">
      <alignment horizontal="center"/>
    </xf>
    <xf numFmtId="0" fontId="16" fillId="0" borderId="4" xfId="0" applyFont="1" applyBorder="1" applyAlignment="1">
      <alignment horizontal="center" vertical="center" wrapText="1"/>
    </xf>
    <xf numFmtId="0" fontId="8" fillId="0" borderId="4" xfId="0" applyFont="1" applyBorder="1" applyAlignment="1">
      <alignment horizontal="center" vertical="center"/>
    </xf>
    <xf numFmtId="0" fontId="14" fillId="0" borderId="0" xfId="0" applyFont="1" applyAlignment="1">
      <alignment vertical="top"/>
    </xf>
    <xf numFmtId="0" fontId="13" fillId="2" borderId="6" xfId="0" applyFont="1" applyFill="1" applyBorder="1" applyAlignment="1">
      <alignment vertical="center" wrapText="1"/>
    </xf>
    <xf numFmtId="0" fontId="13" fillId="0" borderId="9" xfId="0" applyFont="1" applyBorder="1" applyAlignment="1">
      <alignment vertical="center" wrapText="1"/>
    </xf>
    <xf numFmtId="0" fontId="19" fillId="0" borderId="10" xfId="0" applyFont="1" applyBorder="1" applyAlignment="1">
      <alignment vertical="center" wrapText="1"/>
    </xf>
    <xf numFmtId="0" fontId="19" fillId="0" borderId="0" xfId="0" applyFont="1" applyAlignment="1">
      <alignment vertical="center" wrapText="1"/>
    </xf>
    <xf numFmtId="0" fontId="2" fillId="0" borderId="4" xfId="0" applyFont="1" applyBorder="1" applyAlignment="1">
      <alignment horizontal="center" vertical="center" wrapText="1"/>
    </xf>
    <xf numFmtId="0" fontId="13" fillId="0" borderId="4" xfId="0" applyFont="1" applyBorder="1" applyAlignment="1">
      <alignment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top" wrapText="1"/>
    </xf>
    <xf numFmtId="0" fontId="14" fillId="0" borderId="0" xfId="2" applyFont="1"/>
    <xf numFmtId="0" fontId="32" fillId="7" borderId="4" xfId="2" applyFont="1" applyFill="1" applyBorder="1" applyAlignment="1">
      <alignment horizontal="center" vertical="center"/>
    </xf>
    <xf numFmtId="0" fontId="32" fillId="7" borderId="4" xfId="2" applyFont="1" applyFill="1" applyBorder="1" applyAlignment="1">
      <alignment horizontal="center" vertical="center" wrapText="1"/>
    </xf>
    <xf numFmtId="0" fontId="33" fillId="0" borderId="0" xfId="2" applyFont="1"/>
    <xf numFmtId="0" fontId="33" fillId="0" borderId="4" xfId="2" applyFont="1" applyBorder="1" applyAlignment="1">
      <alignment vertical="top" wrapText="1"/>
    </xf>
    <xf numFmtId="0" fontId="33" fillId="0" borderId="4" xfId="2" applyFont="1" applyBorder="1" applyAlignment="1">
      <alignment vertical="top"/>
    </xf>
    <xf numFmtId="0" fontId="34" fillId="0" borderId="4" xfId="2" applyFont="1" applyBorder="1" applyAlignment="1">
      <alignment vertical="top" wrapText="1"/>
    </xf>
    <xf numFmtId="0" fontId="33" fillId="0" borderId="11" xfId="2" applyFont="1" applyBorder="1" applyAlignment="1">
      <alignment vertical="top"/>
    </xf>
    <xf numFmtId="0" fontId="35" fillId="0" borderId="4" xfId="2" applyFont="1" applyBorder="1" applyAlignment="1">
      <alignment vertical="top" wrapText="1"/>
    </xf>
    <xf numFmtId="0" fontId="33" fillId="0" borderId="11" xfId="2" applyFont="1" applyBorder="1" applyAlignment="1">
      <alignment vertical="top" wrapText="1"/>
    </xf>
    <xf numFmtId="0" fontId="33" fillId="0" borderId="0" xfId="2" applyFont="1" applyAlignment="1">
      <alignment vertical="top" wrapText="1"/>
    </xf>
    <xf numFmtId="0" fontId="32" fillId="0" borderId="0" xfId="2" applyFont="1" applyAlignment="1">
      <alignment vertical="top" wrapText="1"/>
    </xf>
    <xf numFmtId="0" fontId="33" fillId="0" borderId="5" xfId="2" applyFont="1" applyBorder="1" applyAlignment="1">
      <alignment vertical="top" wrapText="1"/>
    </xf>
    <xf numFmtId="0" fontId="33" fillId="3" borderId="11" xfId="2" applyFont="1" applyFill="1" applyBorder="1" applyAlignment="1">
      <alignment vertical="top" wrapText="1"/>
    </xf>
    <xf numFmtId="0" fontId="33" fillId="3" borderId="4" xfId="2" applyFont="1" applyFill="1" applyBorder="1" applyAlignment="1">
      <alignment vertical="top" wrapText="1"/>
    </xf>
    <xf numFmtId="0" fontId="33" fillId="3" borderId="2" xfId="2" applyFont="1" applyFill="1" applyBorder="1" applyAlignment="1">
      <alignment vertical="top" wrapText="1"/>
    </xf>
    <xf numFmtId="0" fontId="33" fillId="3" borderId="7" xfId="2" applyFont="1" applyFill="1" applyBorder="1" applyAlignment="1">
      <alignment vertical="top" wrapText="1"/>
    </xf>
    <xf numFmtId="0" fontId="16"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0" fontId="16" fillId="3" borderId="2" xfId="0" applyFont="1" applyFill="1" applyBorder="1" applyAlignment="1">
      <alignment horizontal="center" vertical="center"/>
    </xf>
    <xf numFmtId="0" fontId="14" fillId="0" borderId="0" xfId="0" applyFont="1" applyAlignment="1">
      <alignment vertical="center"/>
    </xf>
    <xf numFmtId="0" fontId="16" fillId="0" borderId="3" xfId="0" applyFont="1" applyBorder="1" applyAlignment="1">
      <alignment horizontal="center" vertical="center"/>
    </xf>
    <xf numFmtId="0" fontId="15" fillId="0" borderId="0" xfId="0" applyFont="1" applyAlignment="1">
      <alignment horizontal="left" vertical="center" wrapText="1"/>
    </xf>
    <xf numFmtId="0" fontId="15" fillId="3" borderId="4" xfId="0" applyFont="1" applyFill="1" applyBorder="1" applyAlignment="1">
      <alignment horizontal="left" vertical="center" wrapText="1"/>
    </xf>
    <xf numFmtId="0" fontId="15" fillId="0" borderId="4" xfId="0" applyFont="1" applyBorder="1" applyAlignment="1">
      <alignment vertical="center" wrapText="1"/>
    </xf>
    <xf numFmtId="0" fontId="15" fillId="3" borderId="4" xfId="0" applyFont="1" applyFill="1" applyBorder="1" applyAlignment="1">
      <alignment vertical="center" wrapText="1"/>
    </xf>
    <xf numFmtId="0" fontId="16" fillId="3" borderId="11" xfId="0" applyFont="1" applyFill="1" applyBorder="1" applyAlignment="1">
      <alignment horizontal="center" vertical="center"/>
    </xf>
    <xf numFmtId="0" fontId="3" fillId="0" borderId="4" xfId="0" applyFont="1" applyBorder="1" applyAlignment="1">
      <alignment horizontal="left" vertical="center" wrapText="1"/>
    </xf>
    <xf numFmtId="0" fontId="31" fillId="7" borderId="4" xfId="2" applyFont="1" applyFill="1" applyBorder="1" applyAlignment="1">
      <alignment horizontal="center" vertical="center" wrapText="1"/>
    </xf>
    <xf numFmtId="0" fontId="33" fillId="0" borderId="0" xfId="2" applyFont="1" applyAlignment="1">
      <alignment horizontal="center"/>
    </xf>
    <xf numFmtId="0" fontId="33" fillId="0" borderId="0" xfId="2" applyFont="1" applyAlignment="1">
      <alignment vertical="center"/>
    </xf>
    <xf numFmtId="0" fontId="3" fillId="3" borderId="4" xfId="0" applyFont="1" applyFill="1" applyBorder="1" applyAlignment="1">
      <alignment horizontal="left" vertical="center" wrapText="1"/>
    </xf>
    <xf numFmtId="0" fontId="33" fillId="3" borderId="0" xfId="2" applyFont="1" applyFill="1"/>
    <xf numFmtId="0" fontId="33" fillId="2" borderId="11" xfId="2" applyFont="1" applyFill="1" applyBorder="1" applyAlignment="1">
      <alignment vertical="top" wrapText="1"/>
    </xf>
    <xf numFmtId="0" fontId="33" fillId="2" borderId="4" xfId="2" applyFont="1" applyFill="1" applyBorder="1" applyAlignment="1">
      <alignment vertical="top" wrapText="1"/>
    </xf>
    <xf numFmtId="0" fontId="33" fillId="2" borderId="4" xfId="0" applyFont="1" applyFill="1" applyBorder="1" applyAlignment="1">
      <alignment horizontal="left" vertical="top" wrapText="1"/>
    </xf>
    <xf numFmtId="0" fontId="16" fillId="2" borderId="4" xfId="0" applyFont="1" applyFill="1" applyBorder="1" applyAlignment="1">
      <alignment horizontal="center" vertical="center"/>
    </xf>
    <xf numFmtId="0" fontId="15" fillId="2" borderId="4" xfId="0" applyFont="1" applyFill="1" applyBorder="1" applyAlignment="1">
      <alignment vertical="center" wrapText="1"/>
    </xf>
    <xf numFmtId="0" fontId="16" fillId="2" borderId="3" xfId="0" applyFont="1" applyFill="1" applyBorder="1" applyAlignment="1">
      <alignment horizontal="center" vertical="center"/>
    </xf>
    <xf numFmtId="0" fontId="15" fillId="2" borderId="4" xfId="0" applyFont="1" applyFill="1" applyBorder="1" applyAlignment="1">
      <alignment horizontal="left" vertical="center" wrapText="1"/>
    </xf>
    <xf numFmtId="0" fontId="16" fillId="2" borderId="13" xfId="0" applyFont="1" applyFill="1" applyBorder="1" applyAlignment="1">
      <alignment horizontal="center" vertical="center"/>
    </xf>
    <xf numFmtId="0" fontId="16" fillId="2" borderId="4" xfId="0" applyFont="1" applyFill="1" applyBorder="1" applyAlignment="1">
      <alignment horizontal="center" vertical="center" wrapText="1"/>
    </xf>
    <xf numFmtId="0" fontId="15" fillId="2" borderId="0" xfId="0" applyFont="1" applyFill="1" applyAlignment="1">
      <alignment horizontal="left" vertical="center" wrapText="1"/>
    </xf>
    <xf numFmtId="0" fontId="40" fillId="0" borderId="1" xfId="0" applyFont="1" applyBorder="1" applyAlignment="1">
      <alignment wrapText="1"/>
    </xf>
    <xf numFmtId="0" fontId="40" fillId="0" borderId="0" xfId="0" applyFont="1" applyAlignment="1">
      <alignment wrapText="1"/>
    </xf>
    <xf numFmtId="0" fontId="46" fillId="0" borderId="0" xfId="0" applyFont="1"/>
    <xf numFmtId="0" fontId="11" fillId="0" borderId="0" xfId="0" applyFont="1" applyAlignment="1">
      <alignment wrapText="1"/>
    </xf>
    <xf numFmtId="0" fontId="53" fillId="3" borderId="4" xfId="2" applyFont="1" applyFill="1" applyBorder="1" applyAlignment="1">
      <alignment vertical="top" wrapText="1"/>
    </xf>
    <xf numFmtId="0" fontId="53" fillId="0" borderId="4" xfId="2" applyFont="1" applyBorder="1" applyAlignment="1">
      <alignment vertical="top" wrapText="1"/>
    </xf>
    <xf numFmtId="0" fontId="53" fillId="3" borderId="11" xfId="2" applyFont="1" applyFill="1" applyBorder="1" applyAlignment="1">
      <alignment vertical="top" wrapText="1"/>
    </xf>
    <xf numFmtId="0" fontId="53" fillId="3" borderId="5" xfId="2" applyFont="1" applyFill="1" applyBorder="1" applyAlignment="1">
      <alignment vertical="top" wrapText="1"/>
    </xf>
    <xf numFmtId="0" fontId="53" fillId="0" borderId="5" xfId="2" applyFont="1" applyBorder="1" applyAlignment="1">
      <alignment vertical="top" wrapText="1"/>
    </xf>
    <xf numFmtId="0" fontId="53" fillId="0" borderId="11" xfId="2" applyFont="1" applyBorder="1" applyAlignment="1">
      <alignment vertical="top" wrapText="1"/>
    </xf>
    <xf numFmtId="0" fontId="40" fillId="19" borderId="14" xfId="0" applyFont="1" applyFill="1" applyBorder="1" applyAlignment="1">
      <alignment horizontal="center" vertical="center" wrapText="1"/>
    </xf>
    <xf numFmtId="0" fontId="40" fillId="0" borderId="12" xfId="0" applyFont="1" applyBorder="1" applyAlignment="1">
      <alignment horizontal="center" vertical="center" wrapText="1"/>
    </xf>
    <xf numFmtId="0" fontId="40" fillId="18"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49" fillId="17" borderId="12" xfId="0" applyFont="1" applyFill="1" applyBorder="1" applyAlignment="1">
      <alignment horizontal="center" vertical="center" wrapText="1"/>
    </xf>
    <xf numFmtId="0" fontId="11" fillId="20" borderId="26" xfId="0" applyFont="1" applyFill="1" applyBorder="1" applyAlignment="1">
      <alignment horizontal="center" vertical="center" wrapText="1"/>
    </xf>
    <xf numFmtId="0" fontId="30" fillId="18" borderId="12" xfId="0" applyFont="1" applyFill="1" applyBorder="1" applyAlignment="1">
      <alignment horizontal="center" vertical="center" wrapText="1"/>
    </xf>
    <xf numFmtId="0" fontId="40" fillId="0" borderId="31" xfId="0" applyFont="1" applyBorder="1" applyAlignment="1">
      <alignment horizontal="center" vertical="center" wrapText="1"/>
    </xf>
    <xf numFmtId="0" fontId="40" fillId="16" borderId="7" xfId="0" applyFont="1" applyFill="1" applyBorder="1" applyAlignment="1">
      <alignment horizontal="center" vertical="center" wrapText="1"/>
    </xf>
    <xf numFmtId="0" fontId="49" fillId="17" borderId="14" xfId="0" applyFont="1" applyFill="1" applyBorder="1" applyAlignment="1">
      <alignment horizontal="center" vertical="center" wrapText="1"/>
    </xf>
    <xf numFmtId="0" fontId="2" fillId="0" borderId="12" xfId="0" applyFont="1" applyBorder="1" applyAlignment="1">
      <alignment horizontal="center" vertical="center" wrapText="1"/>
    </xf>
    <xf numFmtId="0" fontId="40" fillId="20" borderId="12" xfId="0" applyFont="1" applyFill="1" applyBorder="1" applyAlignment="1">
      <alignment horizontal="center" vertical="center" wrapText="1"/>
    </xf>
    <xf numFmtId="0" fontId="14" fillId="0" borderId="0" xfId="0" applyFont="1" applyAlignment="1">
      <alignment horizontal="center" vertical="center"/>
    </xf>
    <xf numFmtId="0" fontId="46" fillId="20" borderId="14" xfId="0" applyFont="1" applyFill="1" applyBorder="1" applyAlignment="1">
      <alignment horizontal="center" vertical="center"/>
    </xf>
    <xf numFmtId="0" fontId="46" fillId="20" borderId="12" xfId="0" applyFont="1" applyFill="1" applyBorder="1" applyAlignment="1">
      <alignment horizontal="center" vertical="center"/>
    </xf>
    <xf numFmtId="0" fontId="46" fillId="18" borderId="12" xfId="0" applyFont="1" applyFill="1" applyBorder="1" applyAlignment="1">
      <alignment horizontal="center" vertical="center"/>
    </xf>
    <xf numFmtId="0" fontId="46" fillId="16" borderId="12" xfId="0" applyFont="1" applyFill="1" applyBorder="1" applyAlignment="1">
      <alignment horizontal="center" vertical="center"/>
    </xf>
    <xf numFmtId="0" fontId="40" fillId="0" borderId="14" xfId="0" applyFont="1" applyBorder="1" applyAlignment="1">
      <alignment horizontal="center" vertical="center" wrapText="1"/>
    </xf>
    <xf numFmtId="0" fontId="46" fillId="0" borderId="12" xfId="0" applyFont="1" applyBorder="1" applyAlignment="1">
      <alignment horizontal="center" vertical="center"/>
    </xf>
    <xf numFmtId="0" fontId="46" fillId="17" borderId="12" xfId="0" applyFont="1" applyFill="1" applyBorder="1" applyAlignment="1">
      <alignment horizontal="center" vertical="center"/>
    </xf>
    <xf numFmtId="0" fontId="46" fillId="18" borderId="12" xfId="0" applyFont="1" applyFill="1" applyBorder="1" applyAlignment="1">
      <alignment horizontal="center" vertical="center" wrapText="1"/>
    </xf>
    <xf numFmtId="0" fontId="40" fillId="0" borderId="5"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25" xfId="0" applyFont="1" applyBorder="1" applyAlignment="1">
      <alignment horizontal="center" vertical="center" wrapText="1"/>
    </xf>
    <xf numFmtId="0" fontId="46" fillId="0" borderId="0" xfId="0" applyFont="1" applyAlignment="1">
      <alignment horizontal="center"/>
    </xf>
    <xf numFmtId="0" fontId="47" fillId="15" borderId="0" xfId="0" applyFont="1" applyFill="1" applyAlignment="1">
      <alignment horizontal="center"/>
    </xf>
    <xf numFmtId="0" fontId="46" fillId="15" borderId="0" xfId="0" applyFont="1" applyFill="1" applyAlignment="1">
      <alignment horizontal="center"/>
    </xf>
    <xf numFmtId="0" fontId="48" fillId="16" borderId="0" xfId="0" applyFont="1" applyFill="1" applyAlignment="1">
      <alignment horizontal="center" wrapText="1"/>
    </xf>
    <xf numFmtId="0" fontId="46" fillId="16" borderId="29" xfId="0" applyFont="1" applyFill="1" applyBorder="1" applyAlignment="1">
      <alignment horizontal="center"/>
    </xf>
    <xf numFmtId="0" fontId="46" fillId="16" borderId="0" xfId="0" applyFont="1" applyFill="1" applyAlignment="1">
      <alignment horizontal="center"/>
    </xf>
    <xf numFmtId="0" fontId="49" fillId="17" borderId="0" xfId="0" applyFont="1" applyFill="1" applyAlignment="1">
      <alignment horizontal="center" wrapText="1"/>
    </xf>
    <xf numFmtId="0" fontId="50" fillId="17" borderId="0" xfId="0" applyFont="1" applyFill="1" applyAlignment="1">
      <alignment horizontal="center" wrapText="1"/>
    </xf>
    <xf numFmtId="0" fontId="14" fillId="0" borderId="0" xfId="0" applyFont="1" applyAlignment="1">
      <alignment vertical="center" wrapText="1"/>
    </xf>
    <xf numFmtId="0" fontId="14" fillId="6" borderId="0" xfId="0" applyFont="1" applyFill="1" applyAlignment="1">
      <alignment vertical="center" wrapText="1"/>
    </xf>
    <xf numFmtId="0" fontId="48" fillId="16" borderId="31" xfId="0" applyFont="1" applyFill="1" applyBorder="1" applyAlignment="1">
      <alignment vertical="center" wrapText="1"/>
    </xf>
    <xf numFmtId="0" fontId="40" fillId="16" borderId="31" xfId="0" applyFont="1" applyFill="1" applyBorder="1" applyAlignment="1">
      <alignment vertical="center" wrapText="1"/>
    </xf>
    <xf numFmtId="0" fontId="9" fillId="0" borderId="0" xfId="0" applyFont="1" applyAlignment="1">
      <alignment vertical="center"/>
    </xf>
    <xf numFmtId="0" fontId="14" fillId="3" borderId="4" xfId="0" applyFont="1" applyFill="1" applyBorder="1" applyAlignment="1">
      <alignment horizontal="center" vertical="center"/>
    </xf>
    <xf numFmtId="0" fontId="19" fillId="0" borderId="0" xfId="0" applyFont="1" applyAlignment="1">
      <alignment horizontal="center" vertical="center" wrapText="1"/>
    </xf>
    <xf numFmtId="0" fontId="14" fillId="0" borderId="4" xfId="0" applyFont="1" applyBorder="1" applyAlignment="1">
      <alignment horizontal="center" vertical="center"/>
    </xf>
    <xf numFmtId="9" fontId="14" fillId="0" borderId="4" xfId="3" applyFont="1" applyBorder="1" applyAlignment="1">
      <alignment horizontal="center" vertical="center"/>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4" fillId="0" borderId="0" xfId="0" applyFont="1" applyAlignment="1">
      <alignment horizontal="left" vertical="center"/>
    </xf>
    <xf numFmtId="0" fontId="14" fillId="0" borderId="24" xfId="0" applyFont="1" applyBorder="1" applyAlignment="1">
      <alignment horizontal="center" vertical="center"/>
    </xf>
    <xf numFmtId="0" fontId="14" fillId="0" borderId="24" xfId="2" applyFont="1" applyBorder="1" applyAlignment="1">
      <alignment horizontal="center" vertical="center"/>
    </xf>
    <xf numFmtId="0" fontId="14" fillId="0" borderId="0" xfId="2" applyFont="1" applyAlignment="1">
      <alignment horizontal="center" vertical="center"/>
    </xf>
    <xf numFmtId="0" fontId="14" fillId="0" borderId="0" xfId="0" applyFont="1" applyAlignment="1">
      <alignment horizontal="center" vertical="center" wrapText="1"/>
    </xf>
    <xf numFmtId="0" fontId="14" fillId="7" borderId="4" xfId="0" applyFont="1" applyFill="1" applyBorder="1" applyAlignment="1">
      <alignment horizontal="center" vertical="center"/>
    </xf>
    <xf numFmtId="0" fontId="13" fillId="7" borderId="4" xfId="0" applyFont="1" applyFill="1" applyBorder="1" applyAlignment="1">
      <alignment horizontal="center" vertical="center" wrapText="1"/>
    </xf>
    <xf numFmtId="0" fontId="14" fillId="0" borderId="0" xfId="0" applyFont="1" applyAlignment="1">
      <alignment horizontal="left"/>
    </xf>
    <xf numFmtId="0" fontId="13" fillId="0" borderId="0" xfId="2" applyFont="1" applyAlignment="1">
      <alignment horizontal="center" vertical="center" wrapText="1"/>
    </xf>
    <xf numFmtId="0" fontId="14" fillId="4" borderId="4" xfId="0" applyFont="1" applyFill="1" applyBorder="1" applyAlignment="1">
      <alignment horizontal="center" vertical="center"/>
    </xf>
    <xf numFmtId="9" fontId="14" fillId="4" borderId="4" xfId="3" applyFont="1" applyFill="1" applyBorder="1" applyAlignment="1">
      <alignment horizontal="center" vertical="center"/>
    </xf>
    <xf numFmtId="0" fontId="14" fillId="2" borderId="4" xfId="0" applyFont="1" applyFill="1" applyBorder="1" applyAlignment="1">
      <alignment horizontal="center" vertical="center"/>
    </xf>
    <xf numFmtId="9" fontId="14" fillId="2" borderId="4" xfId="3" applyFont="1" applyFill="1" applyBorder="1" applyAlignment="1">
      <alignment horizontal="center" vertical="center"/>
    </xf>
    <xf numFmtId="0" fontId="18" fillId="4"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31" fillId="0" borderId="4" xfId="2" applyFont="1" applyBorder="1" applyAlignment="1">
      <alignment horizontal="center" vertical="center"/>
    </xf>
    <xf numFmtId="0" fontId="31" fillId="7" borderId="5" xfId="2" applyFont="1" applyFill="1" applyBorder="1" applyAlignment="1">
      <alignment horizontal="center" vertical="center"/>
    </xf>
    <xf numFmtId="0" fontId="31" fillId="0" borderId="5" xfId="2" applyFont="1" applyBorder="1" applyAlignment="1">
      <alignment horizontal="center" vertical="center" wrapText="1"/>
    </xf>
    <xf numFmtId="0" fontId="32" fillId="0" borderId="4" xfId="2" applyFont="1" applyBorder="1" applyAlignment="1">
      <alignment horizontal="center" vertical="center" wrapText="1"/>
    </xf>
    <xf numFmtId="0" fontId="32" fillId="3" borderId="4" xfId="2" applyFont="1" applyFill="1" applyBorder="1" applyAlignment="1">
      <alignment horizontal="center" vertical="center" wrapText="1"/>
    </xf>
    <xf numFmtId="0" fontId="32" fillId="2" borderId="4" xfId="2" applyFont="1" applyFill="1" applyBorder="1" applyAlignment="1">
      <alignment horizontal="center" vertical="center" wrapText="1"/>
    </xf>
    <xf numFmtId="0" fontId="32" fillId="2" borderId="4" xfId="2" applyFont="1" applyFill="1" applyBorder="1" applyAlignment="1">
      <alignment horizontal="center" vertical="center"/>
    </xf>
    <xf numFmtId="0" fontId="33" fillId="0" borderId="0" xfId="2" applyFont="1" applyAlignment="1">
      <alignment horizontal="center" vertical="center"/>
    </xf>
    <xf numFmtId="0" fontId="31" fillId="0" borderId="0" xfId="2" applyFont="1" applyAlignment="1">
      <alignment horizontal="center" vertical="center" wrapText="1"/>
    </xf>
    <xf numFmtId="0" fontId="32" fillId="7" borderId="3" xfId="2" applyFont="1" applyFill="1" applyBorder="1" applyAlignment="1">
      <alignment horizontal="center" vertical="center" wrapText="1"/>
    </xf>
    <xf numFmtId="0" fontId="31" fillId="0" borderId="14" xfId="2" applyFont="1" applyBorder="1" applyAlignment="1">
      <alignment horizontal="center" vertical="center" wrapText="1"/>
    </xf>
    <xf numFmtId="0" fontId="33" fillId="0" borderId="4" xfId="2" applyFont="1" applyBorder="1" applyAlignment="1">
      <alignment horizontal="center" vertical="center"/>
    </xf>
    <xf numFmtId="0" fontId="32" fillId="0" borderId="4" xfId="2" applyFont="1" applyBorder="1" applyAlignment="1">
      <alignment horizontal="center" vertical="center"/>
    </xf>
    <xf numFmtId="0" fontId="31" fillId="3" borderId="14" xfId="2" applyFont="1" applyFill="1" applyBorder="1" applyAlignment="1">
      <alignment horizontal="center" vertical="center" wrapText="1"/>
    </xf>
    <xf numFmtId="0" fontId="32" fillId="3" borderId="4" xfId="2" applyFont="1" applyFill="1" applyBorder="1" applyAlignment="1">
      <alignment horizontal="center" vertical="center"/>
    </xf>
    <xf numFmtId="0" fontId="31" fillId="2" borderId="14" xfId="2" applyFont="1" applyFill="1" applyBorder="1" applyAlignment="1">
      <alignment horizontal="center" vertical="center" wrapText="1"/>
    </xf>
    <xf numFmtId="0" fontId="33" fillId="0" borderId="14" xfId="2" applyFont="1" applyBorder="1" applyAlignment="1">
      <alignment horizontal="center" vertical="top" wrapText="1"/>
    </xf>
    <xf numFmtId="0" fontId="33" fillId="3" borderId="14" xfId="2" applyFont="1" applyFill="1" applyBorder="1" applyAlignment="1">
      <alignment horizontal="center" vertical="top" wrapText="1"/>
    </xf>
    <xf numFmtId="0" fontId="33" fillId="2" borderId="14" xfId="2" applyFont="1" applyFill="1" applyBorder="1" applyAlignment="1">
      <alignment horizontal="center" vertical="top" wrapText="1"/>
    </xf>
    <xf numFmtId="0" fontId="33" fillId="0" borderId="7" xfId="2" applyFont="1" applyBorder="1" applyAlignment="1">
      <alignment horizontal="center" vertical="top" wrapText="1"/>
    </xf>
    <xf numFmtId="0" fontId="13" fillId="2" borderId="3" xfId="0" applyFont="1" applyFill="1" applyBorder="1" applyAlignment="1">
      <alignment horizontal="left" vertical="center" wrapText="1"/>
    </xf>
    <xf numFmtId="9" fontId="14" fillId="0" borderId="4" xfId="3" applyFont="1" applyFill="1" applyBorder="1" applyAlignment="1">
      <alignment horizontal="center" vertical="center"/>
    </xf>
    <xf numFmtId="0" fontId="44" fillId="0" borderId="4" xfId="0" applyFont="1" applyBorder="1" applyAlignment="1">
      <alignment horizontal="left" vertical="center" wrapText="1"/>
    </xf>
    <xf numFmtId="0" fontId="15" fillId="3" borderId="0" xfId="0" applyFont="1" applyFill="1" applyAlignment="1">
      <alignment horizontal="left" vertical="center" wrapText="1"/>
    </xf>
    <xf numFmtId="0" fontId="18" fillId="2" borderId="4" xfId="0" applyFont="1" applyFill="1" applyBorder="1" applyAlignment="1">
      <alignment horizontal="center" vertical="center" wrapText="1"/>
    </xf>
    <xf numFmtId="0" fontId="18" fillId="0" borderId="11" xfId="0" applyFont="1" applyBorder="1" applyAlignment="1">
      <alignment horizontal="center" vertical="center" wrapText="1"/>
    </xf>
    <xf numFmtId="0" fontId="44" fillId="3" borderId="4" xfId="0" applyFont="1" applyFill="1" applyBorder="1" applyAlignment="1">
      <alignment horizontal="left" vertical="center" wrapText="1"/>
    </xf>
    <xf numFmtId="0" fontId="15"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14" fillId="0" borderId="23" xfId="0" applyFont="1" applyBorder="1" applyAlignment="1">
      <alignment horizontal="center" vertical="center"/>
    </xf>
    <xf numFmtId="0" fontId="20" fillId="0" borderId="0" xfId="0" applyFont="1" applyAlignment="1">
      <alignment horizontal="center" vertical="center" wrapText="1"/>
    </xf>
    <xf numFmtId="0" fontId="18" fillId="0" borderId="4" xfId="0" applyFont="1" applyBorder="1" applyAlignment="1">
      <alignment horizontal="center" vertical="center" wrapText="1"/>
    </xf>
    <xf numFmtId="0" fontId="16" fillId="4" borderId="4" xfId="0" applyFont="1" applyFill="1" applyBorder="1" applyAlignment="1">
      <alignment horizontal="center" vertical="center"/>
    </xf>
    <xf numFmtId="0" fontId="15" fillId="0" borderId="4" xfId="0" applyFont="1" applyBorder="1" applyAlignment="1">
      <alignment horizontal="left" vertical="center" wrapText="1"/>
    </xf>
    <xf numFmtId="0" fontId="11" fillId="0" borderId="3" xfId="0" applyFont="1" applyBorder="1" applyAlignment="1">
      <alignment vertical="center" wrapText="1"/>
    </xf>
    <xf numFmtId="0" fontId="11" fillId="0" borderId="26" xfId="0" applyFont="1" applyBorder="1" applyAlignment="1">
      <alignment vertical="center" wrapText="1"/>
    </xf>
    <xf numFmtId="0" fontId="42" fillId="0" borderId="3" xfId="0" applyFont="1" applyBorder="1" applyAlignment="1">
      <alignment vertical="center" wrapText="1"/>
    </xf>
    <xf numFmtId="0" fontId="42" fillId="0" borderId="26" xfId="0" applyFont="1" applyBorder="1" applyAlignment="1">
      <alignment vertical="center" wrapText="1"/>
    </xf>
    <xf numFmtId="0" fontId="40" fillId="18" borderId="2" xfId="0" applyFont="1" applyFill="1" applyBorder="1" applyAlignment="1">
      <alignment vertical="center" wrapText="1"/>
    </xf>
    <xf numFmtId="0" fontId="40" fillId="18" borderId="3" xfId="0" applyFont="1" applyFill="1" applyBorder="1" applyAlignment="1">
      <alignment vertical="center" wrapText="1"/>
    </xf>
    <xf numFmtId="0" fontId="40" fillId="18" borderId="26" xfId="0" applyFont="1" applyFill="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49" fillId="17" borderId="2" xfId="0" applyFont="1" applyFill="1" applyBorder="1" applyAlignment="1">
      <alignment vertical="center" wrapText="1"/>
    </xf>
    <xf numFmtId="0" fontId="49" fillId="17" borderId="3" xfId="0" applyFont="1" applyFill="1" applyBorder="1" applyAlignment="1">
      <alignment vertical="center" wrapText="1"/>
    </xf>
    <xf numFmtId="0" fontId="49" fillId="17" borderId="26" xfId="0" applyFont="1" applyFill="1" applyBorder="1" applyAlignment="1">
      <alignment vertical="center" wrapText="1"/>
    </xf>
    <xf numFmtId="0" fontId="11" fillId="0" borderId="14" xfId="0" applyFont="1" applyBorder="1" applyAlignment="1">
      <alignment vertical="center" wrapText="1"/>
    </xf>
    <xf numFmtId="0" fontId="3" fillId="0" borderId="14" xfId="0" applyFont="1" applyBorder="1" applyAlignment="1">
      <alignment vertical="center" wrapText="1"/>
    </xf>
    <xf numFmtId="0" fontId="40" fillId="18" borderId="13" xfId="0" applyFont="1" applyFill="1" applyBorder="1" applyAlignment="1">
      <alignment vertical="center" wrapText="1"/>
    </xf>
    <xf numFmtId="0" fontId="40" fillId="18" borderId="8" xfId="0" applyFont="1" applyFill="1" applyBorder="1" applyAlignment="1">
      <alignment vertical="center" wrapText="1"/>
    </xf>
    <xf numFmtId="0" fontId="40" fillId="18" borderId="33" xfId="0" applyFont="1" applyFill="1" applyBorder="1" applyAlignment="1">
      <alignment vertical="center" wrapText="1"/>
    </xf>
    <xf numFmtId="0" fontId="11" fillId="0" borderId="2" xfId="0" applyFont="1" applyBorder="1" applyAlignment="1">
      <alignment vertical="center" wrapText="1"/>
    </xf>
    <xf numFmtId="0" fontId="48" fillId="16" borderId="9" xfId="0" applyFont="1" applyFill="1" applyBorder="1" applyAlignment="1">
      <alignment vertical="center" wrapText="1"/>
    </xf>
    <xf numFmtId="0" fontId="48" fillId="16" borderId="0" xfId="0" applyFont="1" applyFill="1" applyAlignment="1">
      <alignment vertical="center" wrapText="1"/>
    </xf>
    <xf numFmtId="0" fontId="48" fillId="16" borderId="32" xfId="0" applyFont="1" applyFill="1" applyBorder="1" applyAlignment="1">
      <alignment vertical="center" wrapText="1"/>
    </xf>
    <xf numFmtId="0" fontId="11" fillId="20" borderId="3" xfId="0" applyFont="1" applyFill="1" applyBorder="1" applyAlignment="1">
      <alignment vertical="center" wrapText="1"/>
    </xf>
    <xf numFmtId="0" fontId="11" fillId="20" borderId="26" xfId="0" applyFont="1" applyFill="1" applyBorder="1" applyAlignment="1">
      <alignment vertical="center" wrapText="1"/>
    </xf>
    <xf numFmtId="0" fontId="11" fillId="20" borderId="2" xfId="0" applyFont="1" applyFill="1" applyBorder="1" applyAlignment="1">
      <alignment vertical="center" wrapText="1"/>
    </xf>
    <xf numFmtId="0" fontId="49" fillId="17" borderId="2" xfId="0" applyFont="1" applyFill="1" applyBorder="1" applyAlignment="1">
      <alignment horizontal="left" vertical="center" wrapText="1"/>
    </xf>
    <xf numFmtId="0" fontId="49" fillId="17" borderId="3" xfId="0" applyFont="1" applyFill="1" applyBorder="1" applyAlignment="1">
      <alignment horizontal="left" vertical="center" wrapText="1"/>
    </xf>
    <xf numFmtId="0" fontId="49" fillId="17" borderId="26" xfId="0" applyFont="1" applyFill="1" applyBorder="1" applyAlignment="1">
      <alignment horizontal="left" vertical="center" wrapText="1"/>
    </xf>
    <xf numFmtId="0" fontId="40" fillId="0" borderId="15" xfId="0" applyFont="1" applyBorder="1" applyAlignment="1">
      <alignment wrapText="1"/>
    </xf>
    <xf numFmtId="0" fontId="40" fillId="0" borderId="16" xfId="0" applyFont="1" applyBorder="1" applyAlignment="1">
      <alignment wrapText="1"/>
    </xf>
    <xf numFmtId="0" fontId="40" fillId="0" borderId="27" xfId="0" applyFont="1" applyBorder="1" applyAlignment="1">
      <alignment wrapText="1"/>
    </xf>
    <xf numFmtId="0" fontId="40" fillId="0" borderId="17" xfId="0" applyFont="1" applyBorder="1" applyAlignment="1">
      <alignment wrapText="1"/>
    </xf>
    <xf numFmtId="0" fontId="40" fillId="0" borderId="18" xfId="0" applyFont="1" applyBorder="1" applyAlignment="1">
      <alignment wrapText="1"/>
    </xf>
    <xf numFmtId="0" fontId="40" fillId="0" borderId="28" xfId="0" applyFont="1" applyBorder="1" applyAlignment="1">
      <alignment wrapText="1"/>
    </xf>
    <xf numFmtId="0" fontId="11" fillId="0" borderId="18" xfId="0" applyFont="1" applyBorder="1" applyAlignment="1">
      <alignment wrapText="1"/>
    </xf>
    <xf numFmtId="0" fontId="11" fillId="0" borderId="28" xfId="0" applyFont="1" applyBorder="1" applyAlignment="1">
      <alignment wrapText="1"/>
    </xf>
    <xf numFmtId="0" fontId="47" fillId="15" borderId="13" xfId="0" applyFont="1" applyFill="1" applyBorder="1"/>
    <xf numFmtId="0" fontId="47" fillId="15" borderId="8" xfId="0" applyFont="1" applyFill="1" applyBorder="1"/>
    <xf numFmtId="0" fontId="48" fillId="16" borderId="2" xfId="0" applyFont="1" applyFill="1" applyBorder="1" applyAlignment="1">
      <alignment wrapText="1"/>
    </xf>
    <xf numFmtId="0" fontId="48" fillId="16" borderId="3" xfId="0" applyFont="1" applyFill="1" applyBorder="1" applyAlignment="1">
      <alignment wrapText="1"/>
    </xf>
    <xf numFmtId="0" fontId="48" fillId="16" borderId="26" xfId="0" applyFont="1" applyFill="1" applyBorder="1" applyAlignment="1">
      <alignmen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4" xfId="0" applyFont="1" applyBorder="1" applyAlignment="1">
      <alignment horizontal="left" vertical="center" wrapText="1"/>
    </xf>
    <xf numFmtId="0" fontId="13" fillId="7" borderId="2" xfId="2" applyFont="1" applyFill="1" applyBorder="1" applyAlignment="1">
      <alignment horizontal="left" vertical="center" wrapText="1"/>
    </xf>
    <xf numFmtId="0" fontId="13" fillId="7" borderId="3" xfId="2" applyFont="1" applyFill="1" applyBorder="1" applyAlignment="1">
      <alignment horizontal="left" vertical="center" wrapText="1"/>
    </xf>
    <xf numFmtId="0" fontId="13" fillId="7" borderId="14" xfId="2"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22" fillId="8" borderId="13" xfId="0" applyFont="1" applyFill="1" applyBorder="1" applyAlignment="1">
      <alignment horizontal="center" vertical="center"/>
    </xf>
    <xf numFmtId="0" fontId="22" fillId="8" borderId="8" xfId="0" applyFont="1" applyFill="1" applyBorder="1" applyAlignment="1">
      <alignment horizontal="center" vertical="center"/>
    </xf>
    <xf numFmtId="0" fontId="32" fillId="2" borderId="4" xfId="2" applyFont="1" applyFill="1" applyBorder="1" applyAlignment="1">
      <alignment horizontal="left" vertical="top" wrapText="1"/>
    </xf>
    <xf numFmtId="0" fontId="41" fillId="2" borderId="4" xfId="0" applyFont="1" applyFill="1" applyBorder="1" applyAlignment="1">
      <alignment horizontal="left" vertical="top" wrapText="1"/>
    </xf>
    <xf numFmtId="0" fontId="36" fillId="0" borderId="2" xfId="2" applyFont="1" applyBorder="1" applyAlignment="1">
      <alignment horizontal="left" vertical="top" wrapText="1"/>
    </xf>
    <xf numFmtId="0" fontId="36" fillId="0" borderId="3" xfId="2" applyFont="1" applyBorder="1" applyAlignment="1">
      <alignment horizontal="left" vertical="top" wrapText="1"/>
    </xf>
    <xf numFmtId="0" fontId="36" fillId="0" borderId="14" xfId="2" applyFont="1" applyBorder="1" applyAlignment="1">
      <alignment horizontal="left" vertical="top" wrapText="1"/>
    </xf>
    <xf numFmtId="0" fontId="13" fillId="0" borderId="0" xfId="0" applyFont="1" applyAlignment="1">
      <alignment horizontal="center" vertical="center" wrapText="1"/>
    </xf>
    <xf numFmtId="0" fontId="0" fillId="0" borderId="0" xfId="0" applyAlignment="1">
      <alignment horizontal="center"/>
    </xf>
    <xf numFmtId="0" fontId="32" fillId="0" borderId="2" xfId="2" applyFont="1" applyBorder="1" applyAlignment="1">
      <alignment vertical="top" wrapText="1"/>
    </xf>
    <xf numFmtId="0" fontId="12" fillId="0" borderId="3" xfId="2" applyBorder="1" applyAlignment="1">
      <alignment vertical="top" wrapText="1"/>
    </xf>
    <xf numFmtId="0" fontId="12" fillId="0" borderId="14" xfId="2" applyBorder="1" applyAlignment="1">
      <alignment vertical="top" wrapText="1"/>
    </xf>
    <xf numFmtId="0" fontId="32" fillId="0" borderId="2" xfId="2" applyFont="1" applyBorder="1" applyAlignment="1">
      <alignment horizontal="left" vertical="top" wrapText="1"/>
    </xf>
    <xf numFmtId="0" fontId="32" fillId="0" borderId="3" xfId="2" applyFont="1" applyBorder="1" applyAlignment="1">
      <alignment horizontal="left" vertical="top" wrapText="1"/>
    </xf>
    <xf numFmtId="0" fontId="32" fillId="0" borderId="14" xfId="2" applyFont="1" applyBorder="1" applyAlignment="1">
      <alignment horizontal="left" vertical="top" wrapText="1"/>
    </xf>
    <xf numFmtId="0" fontId="31" fillId="0" borderId="2" xfId="2" applyFont="1" applyBorder="1" applyAlignment="1">
      <alignment horizontal="left" vertical="top" wrapText="1"/>
    </xf>
    <xf numFmtId="0" fontId="31" fillId="0" borderId="3" xfId="2" applyFont="1" applyBorder="1" applyAlignment="1">
      <alignment horizontal="left" vertical="top" wrapText="1"/>
    </xf>
    <xf numFmtId="0" fontId="31" fillId="0" borderId="14" xfId="2" applyFont="1" applyBorder="1" applyAlignment="1">
      <alignment horizontal="left" vertical="top" wrapText="1"/>
    </xf>
    <xf numFmtId="0" fontId="36" fillId="7" borderId="2" xfId="2" applyFont="1" applyFill="1" applyBorder="1" applyAlignment="1">
      <alignment horizontal="left" vertical="center" wrapText="1"/>
    </xf>
    <xf numFmtId="0" fontId="36" fillId="7" borderId="3" xfId="2" applyFont="1" applyFill="1" applyBorder="1" applyAlignment="1">
      <alignment horizontal="left" vertical="center" wrapText="1"/>
    </xf>
    <xf numFmtId="0" fontId="36" fillId="7" borderId="14" xfId="2" applyFont="1" applyFill="1" applyBorder="1" applyAlignment="1">
      <alignment horizontal="left" vertical="center" wrapText="1"/>
    </xf>
    <xf numFmtId="0" fontId="32" fillId="7" borderId="2" xfId="2" applyFont="1" applyFill="1" applyBorder="1" applyAlignment="1">
      <alignment horizontal="left" vertical="center" wrapText="1"/>
    </xf>
    <xf numFmtId="0" fontId="32" fillId="7" borderId="3" xfId="2" applyFont="1" applyFill="1" applyBorder="1" applyAlignment="1">
      <alignment horizontal="left" vertical="center" wrapText="1"/>
    </xf>
    <xf numFmtId="0" fontId="32" fillId="7" borderId="14" xfId="2" applyFont="1" applyFill="1" applyBorder="1" applyAlignment="1">
      <alignment horizontal="left" vertical="center" wrapText="1"/>
    </xf>
    <xf numFmtId="0" fontId="31" fillId="3" borderId="2" xfId="2" applyFont="1" applyFill="1" applyBorder="1" applyAlignment="1">
      <alignment horizontal="left" vertical="top" wrapText="1"/>
    </xf>
    <xf numFmtId="0" fontId="31" fillId="3" borderId="3" xfId="2" applyFont="1" applyFill="1" applyBorder="1" applyAlignment="1">
      <alignment horizontal="left" vertical="top" wrapText="1"/>
    </xf>
    <xf numFmtId="0" fontId="31" fillId="3" borderId="14" xfId="2" applyFont="1" applyFill="1" applyBorder="1" applyAlignment="1">
      <alignment horizontal="left" vertical="top" wrapText="1"/>
    </xf>
    <xf numFmtId="0" fontId="36" fillId="0" borderId="4" xfId="2" applyFont="1" applyBorder="1" applyAlignment="1">
      <alignment horizontal="left" vertical="top" wrapText="1"/>
    </xf>
    <xf numFmtId="0" fontId="32" fillId="0" borderId="4" xfId="2" applyFont="1" applyBorder="1" applyAlignment="1">
      <alignment horizontal="left" vertical="top" wrapText="1"/>
    </xf>
    <xf numFmtId="0" fontId="31" fillId="0" borderId="4" xfId="2" applyFont="1" applyBorder="1" applyAlignment="1">
      <alignment horizontal="left" vertical="top" wrapText="1"/>
    </xf>
    <xf numFmtId="0" fontId="32" fillId="3" borderId="2" xfId="2" applyFont="1" applyFill="1" applyBorder="1" applyAlignment="1">
      <alignment horizontal="left" vertical="top" wrapText="1"/>
    </xf>
    <xf numFmtId="0" fontId="32" fillId="3" borderId="3" xfId="2" applyFont="1" applyFill="1" applyBorder="1" applyAlignment="1">
      <alignment horizontal="left" vertical="top" wrapText="1"/>
    </xf>
    <xf numFmtId="0" fontId="32" fillId="3" borderId="14" xfId="2" applyFont="1" applyFill="1" applyBorder="1" applyAlignment="1">
      <alignment horizontal="left" vertical="top" wrapText="1"/>
    </xf>
    <xf numFmtId="0" fontId="36" fillId="3" borderId="2" xfId="2" applyFont="1" applyFill="1" applyBorder="1" applyAlignment="1">
      <alignment horizontal="left" vertical="top" wrapText="1"/>
    </xf>
    <xf numFmtId="0" fontId="31" fillId="7" borderId="2" xfId="2" applyFont="1" applyFill="1" applyBorder="1" applyAlignment="1">
      <alignment horizontal="center" vertical="center" wrapText="1"/>
    </xf>
    <xf numFmtId="0" fontId="31" fillId="7" borderId="3" xfId="2" applyFont="1" applyFill="1" applyBorder="1" applyAlignment="1">
      <alignment horizontal="center" vertical="center" wrapText="1"/>
    </xf>
    <xf numFmtId="0" fontId="22" fillId="8" borderId="12" xfId="0" applyFont="1" applyFill="1" applyBorder="1" applyAlignment="1">
      <alignment horizontal="center" vertical="center"/>
    </xf>
    <xf numFmtId="0" fontId="0" fillId="3" borderId="3" xfId="0" applyFill="1" applyBorder="1" applyAlignment="1">
      <alignment horizontal="left" vertical="top" wrapText="1"/>
    </xf>
    <xf numFmtId="0" fontId="0" fillId="3" borderId="14" xfId="0" applyFill="1" applyBorder="1" applyAlignment="1">
      <alignment horizontal="left" vertical="top" wrapText="1"/>
    </xf>
    <xf numFmtId="0" fontId="31" fillId="2" borderId="2" xfId="2" applyFont="1" applyFill="1" applyBorder="1" applyAlignment="1">
      <alignment horizontal="left" vertical="top" wrapText="1"/>
    </xf>
    <xf numFmtId="0" fontId="31" fillId="2" borderId="3" xfId="2" applyFont="1" applyFill="1" applyBorder="1" applyAlignment="1">
      <alignment horizontal="left" vertical="top" wrapText="1"/>
    </xf>
    <xf numFmtId="0" fontId="31" fillId="2" borderId="14" xfId="2" applyFont="1" applyFill="1" applyBorder="1" applyAlignment="1">
      <alignment horizontal="left" vertical="top" wrapText="1"/>
    </xf>
    <xf numFmtId="0" fontId="31" fillId="7" borderId="2" xfId="2" applyFont="1" applyFill="1" applyBorder="1" applyAlignment="1">
      <alignment horizontal="left" vertical="center" wrapText="1"/>
    </xf>
    <xf numFmtId="0" fontId="31" fillId="7" borderId="3" xfId="2" applyFont="1" applyFill="1" applyBorder="1" applyAlignment="1">
      <alignment horizontal="left" vertical="center" wrapText="1"/>
    </xf>
    <xf numFmtId="0" fontId="31" fillId="7" borderId="14" xfId="2" applyFont="1" applyFill="1" applyBorder="1" applyAlignment="1">
      <alignment horizontal="left" vertical="center" wrapText="1"/>
    </xf>
    <xf numFmtId="0" fontId="36" fillId="7" borderId="2" xfId="2" applyFont="1" applyFill="1" applyBorder="1" applyAlignment="1">
      <alignment vertical="center" wrapText="1"/>
    </xf>
    <xf numFmtId="0" fontId="36" fillId="7" borderId="3" xfId="2" applyFont="1" applyFill="1" applyBorder="1" applyAlignment="1">
      <alignment vertical="center" wrapText="1"/>
    </xf>
    <xf numFmtId="0" fontId="36" fillId="7" borderId="14" xfId="2" applyFont="1" applyFill="1" applyBorder="1" applyAlignment="1">
      <alignment vertical="center" wrapText="1"/>
    </xf>
    <xf numFmtId="0" fontId="22" fillId="10" borderId="4"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 xfId="0" applyFont="1" applyBorder="1" applyAlignment="1">
      <alignment horizontal="center" vertical="center" wrapText="1"/>
    </xf>
    <xf numFmtId="0" fontId="23" fillId="9" borderId="13" xfId="0" applyFont="1" applyFill="1" applyBorder="1" applyAlignment="1">
      <alignment horizontal="center"/>
    </xf>
    <xf numFmtId="0" fontId="23" fillId="9" borderId="8" xfId="0" applyFont="1" applyFill="1" applyBorder="1" applyAlignment="1">
      <alignment horizontal="center"/>
    </xf>
    <xf numFmtId="0" fontId="23" fillId="9" borderId="3" xfId="0" applyFont="1" applyFill="1" applyBorder="1" applyAlignment="1">
      <alignment horizontal="center"/>
    </xf>
    <xf numFmtId="0" fontId="23" fillId="9" borderId="14" xfId="0" applyFont="1" applyFill="1" applyBorder="1" applyAlignment="1">
      <alignment horizontal="center"/>
    </xf>
    <xf numFmtId="0" fontId="4" fillId="4" borderId="1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8" fillId="4" borderId="8"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23" fillId="9" borderId="0" xfId="0" applyFont="1" applyFill="1" applyAlignment="1">
      <alignment horizontal="center"/>
    </xf>
    <xf numFmtId="0" fontId="22" fillId="10" borderId="5" xfId="0" applyFont="1" applyFill="1" applyBorder="1" applyAlignment="1">
      <alignment horizontal="center" vertical="center"/>
    </xf>
    <xf numFmtId="0" fontId="23" fillId="11" borderId="8" xfId="0" applyFont="1" applyFill="1" applyBorder="1" applyAlignment="1">
      <alignment horizontal="center" vertical="center" wrapText="1"/>
    </xf>
    <xf numFmtId="0" fontId="5" fillId="10" borderId="4" xfId="0" applyFont="1" applyFill="1" applyBorder="1" applyAlignment="1">
      <alignment horizontal="center" vertical="center"/>
    </xf>
    <xf numFmtId="0" fontId="22" fillId="10" borderId="12" xfId="0" applyFont="1" applyFill="1" applyBorder="1" applyAlignment="1">
      <alignment horizontal="center" vertical="center"/>
    </xf>
    <xf numFmtId="0" fontId="22" fillId="10" borderId="13" xfId="0" applyFont="1" applyFill="1" applyBorder="1" applyAlignment="1">
      <alignment horizontal="center" vertical="center"/>
    </xf>
    <xf numFmtId="0" fontId="18" fillId="4" borderId="14" xfId="0" applyFont="1" applyFill="1" applyBorder="1" applyAlignment="1">
      <alignment horizontal="left" vertical="center" wrapText="1"/>
    </xf>
    <xf numFmtId="0" fontId="18" fillId="4" borderId="2" xfId="0" applyFont="1" applyFill="1" applyBorder="1" applyAlignment="1">
      <alignment horizontal="left" vertical="center"/>
    </xf>
    <xf numFmtId="0" fontId="18" fillId="4" borderId="3" xfId="0" applyFont="1" applyFill="1" applyBorder="1" applyAlignment="1">
      <alignment horizontal="left" vertical="center"/>
    </xf>
    <xf numFmtId="0" fontId="18" fillId="4" borderId="14" xfId="0" applyFont="1" applyFill="1" applyBorder="1" applyAlignment="1">
      <alignment horizontal="left"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 xfId="0" applyFont="1" applyBorder="1" applyAlignment="1">
      <alignment horizontal="left" vertical="center" wrapText="1"/>
    </xf>
    <xf numFmtId="0" fontId="23" fillId="9" borderId="20" xfId="0" applyFont="1" applyFill="1" applyBorder="1" applyAlignment="1">
      <alignment horizontal="center"/>
    </xf>
    <xf numFmtId="0" fontId="23" fillId="9" borderId="21" xfId="0" applyFont="1" applyFill="1" applyBorder="1" applyAlignment="1">
      <alignment horizontal="center"/>
    </xf>
    <xf numFmtId="0" fontId="23" fillId="9" borderId="22" xfId="0" applyFont="1" applyFill="1" applyBorder="1" applyAlignment="1">
      <alignment horizontal="center"/>
    </xf>
    <xf numFmtId="0" fontId="22" fillId="12" borderId="2" xfId="0" applyFont="1" applyFill="1" applyBorder="1" applyAlignment="1">
      <alignment horizontal="center" vertical="center"/>
    </xf>
    <xf numFmtId="0" fontId="22" fillId="12" borderId="3" xfId="0" applyFont="1" applyFill="1" applyBorder="1" applyAlignment="1">
      <alignment horizontal="center" vertical="center"/>
    </xf>
    <xf numFmtId="0" fontId="22" fillId="12" borderId="14" xfId="0" applyFont="1" applyFill="1" applyBorder="1" applyAlignment="1">
      <alignment horizontal="center" vertical="center"/>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1" fillId="4" borderId="8" xfId="0" applyFont="1" applyFill="1" applyBorder="1" applyAlignment="1">
      <alignment vertical="center" wrapText="1"/>
    </xf>
    <xf numFmtId="0" fontId="13" fillId="4" borderId="8" xfId="0" applyFont="1" applyFill="1" applyBorder="1" applyAlignment="1">
      <alignment vertical="center" wrapText="1"/>
    </xf>
    <xf numFmtId="0" fontId="13" fillId="4" borderId="12" xfId="0" applyFont="1" applyFill="1" applyBorder="1" applyAlignment="1">
      <alignment vertical="center" wrapText="1"/>
    </xf>
    <xf numFmtId="0" fontId="39"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9" fillId="4" borderId="1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14" xfId="0" applyFont="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22" fillId="10" borderId="8" xfId="0" applyFont="1" applyFill="1" applyBorder="1" applyAlignment="1">
      <alignment horizontal="center" vertical="center"/>
    </xf>
    <xf numFmtId="0" fontId="23" fillId="9" borderId="0" xfId="0" applyFont="1" applyFill="1" applyAlignment="1">
      <alignment horizontal="center" vertical="center" wrapText="1"/>
    </xf>
    <xf numFmtId="0" fontId="23" fillId="9" borderId="6" xfId="0" applyFont="1" applyFill="1" applyBorder="1" applyAlignment="1">
      <alignment horizontal="center" vertical="center" wrapText="1"/>
    </xf>
    <xf numFmtId="0" fontId="23" fillId="13" borderId="8" xfId="0" applyFont="1" applyFill="1" applyBorder="1" applyAlignment="1">
      <alignment horizontal="center" vertical="center" wrapText="1"/>
    </xf>
    <xf numFmtId="0" fontId="22" fillId="14" borderId="4" xfId="0" applyFont="1" applyFill="1" applyBorder="1" applyAlignment="1">
      <alignment horizontal="center" vertical="center"/>
    </xf>
    <xf numFmtId="0" fontId="24"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14" xfId="0" applyFont="1" applyFill="1" applyBorder="1" applyAlignment="1">
      <alignment horizontal="center" vertical="center"/>
    </xf>
    <xf numFmtId="0" fontId="23" fillId="13" borderId="0" xfId="0" applyFont="1" applyFill="1" applyAlignment="1">
      <alignment horizontal="center" vertical="center" wrapText="1"/>
    </xf>
    <xf numFmtId="0" fontId="22" fillId="14" borderId="5" xfId="0" applyFont="1" applyFill="1" applyBorder="1" applyAlignment="1">
      <alignment horizontal="center" vertical="center"/>
    </xf>
    <xf numFmtId="0" fontId="25" fillId="5" borderId="2" xfId="0" applyFont="1" applyFill="1" applyBorder="1" applyAlignment="1">
      <alignment horizontal="center" vertical="center"/>
    </xf>
    <xf numFmtId="0" fontId="5" fillId="14" borderId="12" xfId="0" applyFont="1" applyFill="1" applyBorder="1" applyAlignment="1">
      <alignment horizontal="center" vertical="center"/>
    </xf>
    <xf numFmtId="0" fontId="26" fillId="14" borderId="5" xfId="0" applyFont="1" applyFill="1" applyBorder="1" applyAlignment="1">
      <alignment horizontal="center" vertical="center"/>
    </xf>
    <xf numFmtId="0" fontId="26" fillId="14" borderId="13" xfId="0" applyFont="1" applyFill="1" applyBorder="1" applyAlignment="1">
      <alignment horizontal="center" vertical="center"/>
    </xf>
    <xf numFmtId="0" fontId="22" fillId="14" borderId="13" xfId="0" applyFont="1" applyFill="1" applyBorder="1" applyAlignment="1">
      <alignment horizontal="center" vertical="center"/>
    </xf>
    <xf numFmtId="0" fontId="22" fillId="14" borderId="8" xfId="0" applyFont="1" applyFill="1" applyBorder="1" applyAlignment="1">
      <alignment horizontal="center" vertical="center"/>
    </xf>
    <xf numFmtId="0" fontId="15" fillId="3" borderId="13"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5" fillId="14" borderId="4" xfId="0" applyFont="1" applyFill="1" applyBorder="1" applyAlignment="1">
      <alignment horizontal="center" vertical="center"/>
    </xf>
    <xf numFmtId="0" fontId="23" fillId="10" borderId="8" xfId="0" applyFont="1" applyFill="1" applyBorder="1" applyAlignment="1">
      <alignment horizontal="center" vertical="center" wrapText="1"/>
    </xf>
    <xf numFmtId="0" fontId="18" fillId="4" borderId="8" xfId="0" applyFont="1" applyFill="1" applyBorder="1" applyAlignment="1">
      <alignment vertical="center" wrapText="1"/>
    </xf>
    <xf numFmtId="0" fontId="16" fillId="4" borderId="8" xfId="0" applyFont="1" applyFill="1" applyBorder="1" applyAlignment="1">
      <alignment vertical="center" wrapText="1"/>
    </xf>
    <xf numFmtId="0" fontId="16" fillId="4" borderId="12" xfId="0" applyFont="1" applyFill="1" applyBorder="1" applyAlignment="1">
      <alignment vertical="center" wrapText="1"/>
    </xf>
    <xf numFmtId="0" fontId="23" fillId="13" borderId="9" xfId="0" applyFont="1" applyFill="1" applyBorder="1" applyAlignment="1">
      <alignment horizontal="center"/>
    </xf>
    <xf numFmtId="0" fontId="23" fillId="13" borderId="0" xfId="0" applyFont="1" applyFill="1" applyAlignment="1">
      <alignment horizont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14" xfId="0" applyFont="1" applyFill="1" applyBorder="1" applyAlignment="1">
      <alignment horizontal="left" vertical="top" wrapText="1"/>
    </xf>
    <xf numFmtId="0" fontId="5" fillId="14" borderId="5" xfId="0" applyFont="1" applyFill="1" applyBorder="1" applyAlignment="1">
      <alignment horizontal="center" vertical="center"/>
    </xf>
    <xf numFmtId="0" fontId="5" fillId="14" borderId="13" xfId="0" applyFont="1" applyFill="1" applyBorder="1" applyAlignment="1">
      <alignment horizontal="center" vertical="center"/>
    </xf>
    <xf numFmtId="0" fontId="18" fillId="4" borderId="0" xfId="0" applyFont="1" applyFill="1" applyAlignment="1">
      <alignment horizontal="left" vertical="center" wrapText="1"/>
    </xf>
    <xf numFmtId="0" fontId="23" fillId="12" borderId="8" xfId="0"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87AE0-AB7E-4B52-8F0F-DF84AD766ADE}">
  <sheetPr>
    <tabColor rgb="FFED7D31"/>
    <pageSetUpPr fitToPage="1"/>
  </sheetPr>
  <dimension ref="A1:JF285"/>
  <sheetViews>
    <sheetView zoomScale="150" zoomScaleNormal="150" zoomScalePageLayoutView="60" workbookViewId="0">
      <selection activeCell="B7" sqref="B7:O7"/>
    </sheetView>
  </sheetViews>
  <sheetFormatPr defaultColWidth="8.81640625" defaultRowHeight="14" x14ac:dyDescent="0.3"/>
  <cols>
    <col min="1" max="1" width="8.81640625" style="89"/>
    <col min="2" max="2" width="8.81640625" style="2" customWidth="1"/>
    <col min="3" max="4" width="8.81640625" style="2"/>
    <col min="5" max="5" width="43.1796875" style="2" customWidth="1"/>
    <col min="6" max="10" width="8.81640625" style="2"/>
    <col min="11" max="11" width="10.453125" style="2" customWidth="1"/>
    <col min="12" max="12" width="4.54296875" style="2" customWidth="1"/>
    <col min="13" max="14" width="6.453125" style="2" customWidth="1"/>
    <col min="15" max="15" width="6.1796875" style="2" customWidth="1"/>
    <col min="16" max="16" width="8.453125" style="12" customWidth="1"/>
    <col min="17" max="29" width="8.81640625" style="12"/>
    <col min="30" max="30" width="11.453125" style="12" customWidth="1"/>
    <col min="31" max="16384" width="8.81640625" style="2"/>
  </cols>
  <sheetData>
    <row r="1" spans="1:266" x14ac:dyDescent="0.3">
      <c r="A1" s="204" t="s">
        <v>0</v>
      </c>
      <c r="B1" s="205"/>
      <c r="C1" s="206"/>
      <c r="D1" s="67" t="s">
        <v>1</v>
      </c>
      <c r="E1" s="205" t="s">
        <v>2</v>
      </c>
      <c r="F1" s="205"/>
      <c r="G1" s="205"/>
      <c r="H1" s="205"/>
      <c r="I1" s="205"/>
      <c r="J1" s="206"/>
      <c r="K1" s="68"/>
      <c r="L1" s="68"/>
      <c r="M1" s="69"/>
      <c r="N1" s="69"/>
      <c r="O1" s="69"/>
      <c r="P1" s="101"/>
      <c r="Q1" s="101"/>
      <c r="R1" s="101"/>
      <c r="S1" s="101"/>
      <c r="T1" s="101"/>
      <c r="U1" s="101"/>
      <c r="V1" s="101"/>
      <c r="W1" s="101"/>
      <c r="X1" s="101"/>
      <c r="Y1" s="101"/>
      <c r="Z1" s="101"/>
      <c r="AA1" s="101"/>
      <c r="AB1" s="101"/>
      <c r="AC1" s="101"/>
      <c r="AD1" s="101"/>
    </row>
    <row r="2" spans="1:266" x14ac:dyDescent="0.3">
      <c r="A2" s="207" t="s">
        <v>3</v>
      </c>
      <c r="B2" s="208"/>
      <c r="C2" s="209"/>
      <c r="D2" s="210" t="s">
        <v>1</v>
      </c>
      <c r="E2" s="210"/>
      <c r="F2" s="210"/>
      <c r="G2" s="210"/>
      <c r="H2" s="210"/>
      <c r="I2" s="210"/>
      <c r="J2" s="211"/>
      <c r="K2" s="70"/>
      <c r="L2" s="70"/>
      <c r="M2" s="69"/>
      <c r="N2" s="69"/>
      <c r="O2" s="69"/>
      <c r="P2" s="101"/>
      <c r="Q2" s="101"/>
      <c r="R2" s="101"/>
      <c r="S2" s="101"/>
      <c r="T2" s="101"/>
      <c r="U2" s="101"/>
      <c r="V2" s="101"/>
      <c r="W2" s="101"/>
      <c r="X2" s="101"/>
      <c r="Y2" s="101"/>
      <c r="Z2" s="101"/>
      <c r="AA2" s="101"/>
      <c r="AB2" s="101"/>
      <c r="AC2" s="101"/>
      <c r="AD2" s="101"/>
    </row>
    <row r="3" spans="1:266" ht="21" customHeight="1" x14ac:dyDescent="0.35">
      <c r="A3" s="212" t="s">
        <v>4</v>
      </c>
      <c r="B3" s="213"/>
      <c r="C3" s="213"/>
      <c r="D3" s="213"/>
      <c r="E3" s="213"/>
      <c r="F3" s="213"/>
      <c r="G3" s="213"/>
      <c r="H3" s="213"/>
      <c r="I3" s="213"/>
      <c r="J3" s="213"/>
      <c r="K3" s="213"/>
      <c r="L3" s="213"/>
      <c r="M3" s="213"/>
      <c r="N3" s="213"/>
      <c r="O3" s="213"/>
      <c r="P3" s="102" t="s">
        <v>1</v>
      </c>
      <c r="Q3" s="102" t="s">
        <v>1</v>
      </c>
      <c r="R3" s="102" t="s">
        <v>1</v>
      </c>
      <c r="S3" s="102" t="s">
        <v>1</v>
      </c>
      <c r="T3" s="102" t="s">
        <v>1</v>
      </c>
      <c r="U3" s="102" t="s">
        <v>1</v>
      </c>
      <c r="V3" s="102" t="s">
        <v>1</v>
      </c>
      <c r="W3" s="102" t="s">
        <v>1</v>
      </c>
      <c r="X3" s="102" t="s">
        <v>1</v>
      </c>
      <c r="Y3" s="102" t="s">
        <v>1</v>
      </c>
      <c r="Z3" s="103" t="s">
        <v>1</v>
      </c>
      <c r="AA3" s="103" t="s">
        <v>1</v>
      </c>
      <c r="AB3" s="103" t="s">
        <v>1</v>
      </c>
      <c r="AC3" s="103" t="s">
        <v>1</v>
      </c>
      <c r="AD3" s="103" t="s">
        <v>1</v>
      </c>
    </row>
    <row r="4" spans="1:266" ht="14.15" customHeight="1" x14ac:dyDescent="0.3">
      <c r="A4" s="214" t="s">
        <v>5</v>
      </c>
      <c r="B4" s="215"/>
      <c r="C4" s="215"/>
      <c r="D4" s="215"/>
      <c r="E4" s="215"/>
      <c r="F4" s="215"/>
      <c r="G4" s="215"/>
      <c r="H4" s="215"/>
      <c r="I4" s="215"/>
      <c r="J4" s="215"/>
      <c r="K4" s="215"/>
      <c r="L4" s="215"/>
      <c r="M4" s="215"/>
      <c r="N4" s="215"/>
      <c r="O4" s="216"/>
      <c r="P4" s="104" t="s">
        <v>1</v>
      </c>
      <c r="Q4" s="104" t="s">
        <v>1</v>
      </c>
      <c r="R4" s="104" t="s">
        <v>1</v>
      </c>
      <c r="S4" s="104" t="s">
        <v>1</v>
      </c>
      <c r="T4" s="104" t="s">
        <v>1</v>
      </c>
      <c r="U4" s="104" t="s">
        <v>1</v>
      </c>
      <c r="V4" s="104" t="s">
        <v>1</v>
      </c>
      <c r="W4" s="104" t="s">
        <v>1</v>
      </c>
      <c r="X4" s="104" t="s">
        <v>1</v>
      </c>
      <c r="Y4" s="104" t="s">
        <v>1</v>
      </c>
      <c r="Z4" s="105" t="s">
        <v>1</v>
      </c>
      <c r="AA4" s="106" t="s">
        <v>1</v>
      </c>
      <c r="AB4" s="106" t="s">
        <v>1</v>
      </c>
      <c r="AC4" s="106" t="s">
        <v>1</v>
      </c>
      <c r="AD4" s="106" t="s">
        <v>1</v>
      </c>
    </row>
    <row r="5" spans="1:266" s="18" customFormat="1" ht="15" customHeight="1" x14ac:dyDescent="0.35">
      <c r="A5" s="201" t="s">
        <v>6</v>
      </c>
      <c r="B5" s="202"/>
      <c r="C5" s="202"/>
      <c r="D5" s="202"/>
      <c r="E5" s="202"/>
      <c r="F5" s="202"/>
      <c r="G5" s="202"/>
      <c r="H5" s="202"/>
      <c r="I5" s="202"/>
      <c r="J5" s="202"/>
      <c r="K5" s="202"/>
      <c r="L5" s="202"/>
      <c r="M5" s="202"/>
      <c r="N5" s="202"/>
      <c r="O5" s="203"/>
      <c r="P5" s="107" t="s">
        <v>1</v>
      </c>
      <c r="Q5" s="107" t="s">
        <v>1</v>
      </c>
      <c r="R5" s="107" t="s">
        <v>1</v>
      </c>
      <c r="S5" s="107" t="s">
        <v>1</v>
      </c>
      <c r="T5" s="107" t="s">
        <v>1</v>
      </c>
      <c r="U5" s="107" t="s">
        <v>1</v>
      </c>
      <c r="V5" s="107" t="s">
        <v>1</v>
      </c>
      <c r="W5" s="107" t="s">
        <v>1</v>
      </c>
      <c r="X5" s="107" t="s">
        <v>1</v>
      </c>
      <c r="Y5" s="107" t="s">
        <v>1</v>
      </c>
      <c r="Z5" s="108" t="s">
        <v>1</v>
      </c>
      <c r="AA5" s="108" t="s">
        <v>1</v>
      </c>
      <c r="AB5" s="108" t="s">
        <v>1</v>
      </c>
      <c r="AC5" s="108" t="s">
        <v>1</v>
      </c>
      <c r="AD5" s="108" t="s">
        <v>1</v>
      </c>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row>
    <row r="6" spans="1:266" s="17" customFormat="1" ht="51.65" customHeight="1" x14ac:dyDescent="0.35">
      <c r="A6" s="181" t="s">
        <v>7</v>
      </c>
      <c r="B6" s="182"/>
      <c r="C6" s="182"/>
      <c r="D6" s="182"/>
      <c r="E6" s="182"/>
      <c r="F6" s="182"/>
      <c r="G6" s="182"/>
      <c r="H6" s="182"/>
      <c r="I6" s="182"/>
      <c r="J6" s="182"/>
      <c r="K6" s="182"/>
      <c r="L6" s="182"/>
      <c r="M6" s="182"/>
      <c r="N6" s="182"/>
      <c r="O6" s="183"/>
      <c r="P6" s="77">
        <v>1</v>
      </c>
      <c r="Q6" s="77">
        <v>2</v>
      </c>
      <c r="R6" s="77">
        <v>3</v>
      </c>
      <c r="S6" s="77">
        <v>4</v>
      </c>
      <c r="T6" s="77">
        <v>5</v>
      </c>
      <c r="U6" s="77">
        <v>6</v>
      </c>
      <c r="V6" s="77">
        <v>7</v>
      </c>
      <c r="W6" s="77">
        <v>8</v>
      </c>
      <c r="X6" s="77">
        <v>9</v>
      </c>
      <c r="Y6" s="77">
        <v>10</v>
      </c>
      <c r="Z6" s="90" t="s">
        <v>8</v>
      </c>
      <c r="AA6" s="90" t="s">
        <v>9</v>
      </c>
      <c r="AB6" s="90" t="s">
        <v>10</v>
      </c>
      <c r="AC6" s="94" t="s">
        <v>11</v>
      </c>
      <c r="AD6" s="94" t="s">
        <v>12</v>
      </c>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row>
    <row r="7" spans="1:266" s="110" customFormat="1" ht="57" customHeight="1" x14ac:dyDescent="0.35">
      <c r="A7" s="98">
        <v>1</v>
      </c>
      <c r="B7" s="177" t="s">
        <v>1022</v>
      </c>
      <c r="C7" s="177"/>
      <c r="D7" s="177"/>
      <c r="E7" s="177"/>
      <c r="F7" s="177"/>
      <c r="G7" s="177"/>
      <c r="H7" s="177"/>
      <c r="I7" s="177"/>
      <c r="J7" s="177"/>
      <c r="K7" s="177"/>
      <c r="L7" s="177"/>
      <c r="M7" s="177"/>
      <c r="N7" s="177"/>
      <c r="O7" s="178"/>
      <c r="P7" s="78"/>
      <c r="Q7" s="78"/>
      <c r="R7" s="78" t="s">
        <v>1</v>
      </c>
      <c r="S7" s="78" t="s">
        <v>1</v>
      </c>
      <c r="T7" s="78"/>
      <c r="U7" s="78" t="s">
        <v>1</v>
      </c>
      <c r="V7" s="78" t="s">
        <v>1</v>
      </c>
      <c r="W7" s="78" t="s">
        <v>1</v>
      </c>
      <c r="X7" s="78" t="s">
        <v>1</v>
      </c>
      <c r="Y7" s="78" t="s">
        <v>1</v>
      </c>
      <c r="Z7" s="91">
        <f>COUNTIF(P7:Y7, "Y")</f>
        <v>0</v>
      </c>
      <c r="AA7" s="91">
        <f>COUNTIF(P7:Y7, "N")</f>
        <v>0</v>
      </c>
      <c r="AB7" s="91">
        <f>COUNTIF(P7:Y7, "NA")</f>
        <v>0</v>
      </c>
      <c r="AC7" s="95">
        <f>SUM(Z7:AA7)</f>
        <v>0</v>
      </c>
      <c r="AD7" s="95" t="e">
        <f>Z7/AC7</f>
        <v>#DIV/0!</v>
      </c>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c r="IR7" s="109"/>
      <c r="IS7" s="109"/>
      <c r="IT7" s="109"/>
      <c r="IU7" s="109"/>
      <c r="IV7" s="109"/>
      <c r="IW7" s="109"/>
      <c r="IX7" s="109"/>
      <c r="IY7" s="109"/>
      <c r="IZ7" s="109"/>
      <c r="JA7" s="109"/>
      <c r="JB7" s="109"/>
      <c r="JC7" s="109"/>
      <c r="JD7" s="109"/>
      <c r="JE7" s="109"/>
      <c r="JF7" s="109"/>
    </row>
    <row r="8" spans="1:266" s="17" customFormat="1" ht="19.5" customHeight="1" x14ac:dyDescent="0.35">
      <c r="A8" s="181" t="s">
        <v>13</v>
      </c>
      <c r="B8" s="182"/>
      <c r="C8" s="182"/>
      <c r="D8" s="182"/>
      <c r="E8" s="182"/>
      <c r="F8" s="182"/>
      <c r="G8" s="182"/>
      <c r="H8" s="182"/>
      <c r="I8" s="182"/>
      <c r="J8" s="182"/>
      <c r="K8" s="182"/>
      <c r="L8" s="182"/>
      <c r="M8" s="182"/>
      <c r="N8" s="182"/>
      <c r="O8" s="183"/>
      <c r="P8" s="79" t="s">
        <v>1</v>
      </c>
      <c r="Q8" s="79" t="s">
        <v>1</v>
      </c>
      <c r="R8" s="79" t="s">
        <v>1</v>
      </c>
      <c r="S8" s="79" t="s">
        <v>1</v>
      </c>
      <c r="T8" s="79" t="s">
        <v>1</v>
      </c>
      <c r="U8" s="79" t="s">
        <v>1</v>
      </c>
      <c r="V8" s="79" t="s">
        <v>1</v>
      </c>
      <c r="W8" s="79" t="s">
        <v>1</v>
      </c>
      <c r="X8" s="79" t="s">
        <v>1</v>
      </c>
      <c r="Y8" s="79" t="s">
        <v>1</v>
      </c>
      <c r="Z8" s="79" t="s">
        <v>1</v>
      </c>
      <c r="AA8" s="79" t="s">
        <v>1</v>
      </c>
      <c r="AB8" s="79" t="s">
        <v>1</v>
      </c>
      <c r="AC8" s="92"/>
      <c r="AD8" s="92" t="s">
        <v>1</v>
      </c>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row>
    <row r="9" spans="1:266" s="44" customFormat="1" ht="73.5" customHeight="1" x14ac:dyDescent="0.35">
      <c r="A9" s="98">
        <v>2</v>
      </c>
      <c r="B9" s="179" t="s">
        <v>14</v>
      </c>
      <c r="C9" s="177"/>
      <c r="D9" s="177"/>
      <c r="E9" s="177"/>
      <c r="F9" s="177"/>
      <c r="G9" s="177"/>
      <c r="H9" s="177"/>
      <c r="I9" s="177"/>
      <c r="J9" s="177"/>
      <c r="K9" s="177"/>
      <c r="L9" s="177"/>
      <c r="M9" s="177"/>
      <c r="N9" s="177"/>
      <c r="O9" s="178"/>
      <c r="P9" s="80" t="s">
        <v>1</v>
      </c>
      <c r="Q9" s="80" t="s">
        <v>1</v>
      </c>
      <c r="R9" s="80" t="s">
        <v>1</v>
      </c>
      <c r="S9" s="80" t="s">
        <v>1</v>
      </c>
      <c r="T9" s="80" t="s">
        <v>1</v>
      </c>
      <c r="U9" s="80" t="s">
        <v>1</v>
      </c>
      <c r="V9" s="80" t="s">
        <v>1</v>
      </c>
      <c r="W9" s="80" t="s">
        <v>1</v>
      </c>
      <c r="X9" s="80" t="s">
        <v>1</v>
      </c>
      <c r="Y9" s="80" t="s">
        <v>1</v>
      </c>
      <c r="Z9" s="91">
        <f>COUNTIF(P9:Y9, "Y")</f>
        <v>0</v>
      </c>
      <c r="AA9" s="91">
        <f>COUNTIF(P9:Y9, "N")</f>
        <v>0</v>
      </c>
      <c r="AB9" s="91">
        <f>COUNTIF(P9:Y9, "NA")</f>
        <v>0</v>
      </c>
      <c r="AC9" s="95">
        <f t="shared" ref="AC9:AC71" si="0">SUM(Z9:AA9)</f>
        <v>0</v>
      </c>
      <c r="AD9" s="95" t="e">
        <f>Z9/AC9</f>
        <v>#DIV/0!</v>
      </c>
    </row>
    <row r="10" spans="1:266" s="17" customFormat="1" ht="19.5" customHeight="1" x14ac:dyDescent="0.35">
      <c r="A10" s="181" t="s">
        <v>15</v>
      </c>
      <c r="B10" s="182"/>
      <c r="C10" s="182"/>
      <c r="D10" s="182"/>
      <c r="E10" s="182"/>
      <c r="F10" s="182"/>
      <c r="G10" s="182"/>
      <c r="H10" s="182"/>
      <c r="I10" s="182"/>
      <c r="J10" s="182"/>
      <c r="K10" s="182"/>
      <c r="L10" s="182"/>
      <c r="M10" s="182"/>
      <c r="N10" s="182"/>
      <c r="O10" s="183"/>
      <c r="P10" s="79" t="s">
        <v>1</v>
      </c>
      <c r="Q10" s="79" t="s">
        <v>1</v>
      </c>
      <c r="R10" s="79" t="s">
        <v>1</v>
      </c>
      <c r="S10" s="79" t="s">
        <v>1</v>
      </c>
      <c r="T10" s="79" t="s">
        <v>1</v>
      </c>
      <c r="U10" s="79" t="s">
        <v>1</v>
      </c>
      <c r="V10" s="79" t="s">
        <v>1</v>
      </c>
      <c r="W10" s="79" t="s">
        <v>1</v>
      </c>
      <c r="X10" s="79" t="s">
        <v>1</v>
      </c>
      <c r="Y10" s="79" t="s">
        <v>1</v>
      </c>
      <c r="Z10" s="79" t="s">
        <v>1</v>
      </c>
      <c r="AA10" s="79" t="s">
        <v>1</v>
      </c>
      <c r="AB10" s="79" t="s">
        <v>1</v>
      </c>
      <c r="AC10" s="92"/>
      <c r="AD10" s="92" t="s">
        <v>1</v>
      </c>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row>
    <row r="11" spans="1:266" s="44" customFormat="1" ht="33.65" customHeight="1" x14ac:dyDescent="0.35">
      <c r="A11" s="98">
        <v>3</v>
      </c>
      <c r="B11" s="177" t="s">
        <v>16</v>
      </c>
      <c r="C11" s="177"/>
      <c r="D11" s="177"/>
      <c r="E11" s="177"/>
      <c r="F11" s="177"/>
      <c r="G11" s="177"/>
      <c r="H11" s="177"/>
      <c r="I11" s="177"/>
      <c r="J11" s="177"/>
      <c r="K11" s="177"/>
      <c r="L11" s="177"/>
      <c r="M11" s="177"/>
      <c r="N11" s="177"/>
      <c r="O11" s="178"/>
      <c r="P11" s="78" t="s">
        <v>1</v>
      </c>
      <c r="Q11" s="78" t="s">
        <v>1</v>
      </c>
      <c r="R11" s="78" t="s">
        <v>1</v>
      </c>
      <c r="S11" s="78" t="s">
        <v>1</v>
      </c>
      <c r="T11" s="78" t="s">
        <v>1</v>
      </c>
      <c r="U11" s="78" t="s">
        <v>1</v>
      </c>
      <c r="V11" s="78" t="s">
        <v>1</v>
      </c>
      <c r="W11" s="78" t="s">
        <v>1</v>
      </c>
      <c r="X11" s="78" t="s">
        <v>1</v>
      </c>
      <c r="Y11" s="78" t="s">
        <v>1</v>
      </c>
      <c r="Z11" s="91">
        <f>COUNTIF(P11:Y11, "Y")</f>
        <v>0</v>
      </c>
      <c r="AA11" s="91">
        <f>COUNTIF(P11:Y11, "N")</f>
        <v>0</v>
      </c>
      <c r="AB11" s="91">
        <f>COUNTIF(P11:Y11, "NA")</f>
        <v>0</v>
      </c>
      <c r="AC11" s="95">
        <f t="shared" si="0"/>
        <v>0</v>
      </c>
      <c r="AD11" s="95" t="e">
        <f>Z11/AC11</f>
        <v>#DIV/0!</v>
      </c>
    </row>
    <row r="12" spans="1:266" s="44" customFormat="1" ht="20.5" customHeight="1" x14ac:dyDescent="0.35">
      <c r="A12" s="181" t="s">
        <v>17</v>
      </c>
      <c r="B12" s="182"/>
      <c r="C12" s="182"/>
      <c r="D12" s="182"/>
      <c r="E12" s="182"/>
      <c r="F12" s="182"/>
      <c r="G12" s="182"/>
      <c r="H12" s="182"/>
      <c r="I12" s="182"/>
      <c r="J12" s="182"/>
      <c r="K12" s="182"/>
      <c r="L12" s="182"/>
      <c r="M12" s="182"/>
      <c r="N12" s="182"/>
      <c r="O12" s="183"/>
      <c r="P12" s="79" t="s">
        <v>1</v>
      </c>
      <c r="Q12" s="79" t="s">
        <v>1</v>
      </c>
      <c r="R12" s="79" t="s">
        <v>1</v>
      </c>
      <c r="S12" s="79" t="s">
        <v>1</v>
      </c>
      <c r="T12" s="79" t="s">
        <v>1</v>
      </c>
      <c r="U12" s="79" t="s">
        <v>1</v>
      </c>
      <c r="V12" s="79" t="s">
        <v>1</v>
      </c>
      <c r="W12" s="79" t="s">
        <v>1</v>
      </c>
      <c r="X12" s="79" t="s">
        <v>1</v>
      </c>
      <c r="Y12" s="79" t="s">
        <v>1</v>
      </c>
      <c r="Z12" s="92" t="s">
        <v>1</v>
      </c>
      <c r="AA12" s="92" t="s">
        <v>1</v>
      </c>
      <c r="AB12" s="92" t="s">
        <v>1</v>
      </c>
      <c r="AC12" s="92"/>
      <c r="AD12" s="92" t="s">
        <v>1</v>
      </c>
    </row>
    <row r="13" spans="1:266" s="44" customFormat="1" ht="33.65" customHeight="1" x14ac:dyDescent="0.35">
      <c r="A13" s="98">
        <v>4</v>
      </c>
      <c r="B13" s="177" t="s">
        <v>1023</v>
      </c>
      <c r="C13" s="177"/>
      <c r="D13" s="177"/>
      <c r="E13" s="177"/>
      <c r="F13" s="177"/>
      <c r="G13" s="177"/>
      <c r="H13" s="177"/>
      <c r="I13" s="177"/>
      <c r="J13" s="177"/>
      <c r="K13" s="177"/>
      <c r="L13" s="177"/>
      <c r="M13" s="177"/>
      <c r="N13" s="177"/>
      <c r="O13" s="189"/>
      <c r="P13" s="78" t="s">
        <v>1</v>
      </c>
      <c r="Q13" s="78" t="s">
        <v>1</v>
      </c>
      <c r="R13" s="78" t="s">
        <v>1</v>
      </c>
      <c r="S13" s="78" t="s">
        <v>1</v>
      </c>
      <c r="T13" s="78" t="s">
        <v>1</v>
      </c>
      <c r="U13" s="78" t="s">
        <v>1</v>
      </c>
      <c r="V13" s="78" t="s">
        <v>1</v>
      </c>
      <c r="W13" s="78" t="s">
        <v>1</v>
      </c>
      <c r="X13" s="78" t="s">
        <v>1</v>
      </c>
      <c r="Y13" s="78" t="s">
        <v>1</v>
      </c>
      <c r="Z13" s="91">
        <f>COUNTIF(P13:Y13, "Y")</f>
        <v>0</v>
      </c>
      <c r="AA13" s="91">
        <f>COUNTIF(P13:Y13, "N")</f>
        <v>0</v>
      </c>
      <c r="AB13" s="91">
        <f>COUNTIF(P13:Y13, "NA")</f>
        <v>0</v>
      </c>
      <c r="AC13" s="95">
        <f t="shared" si="0"/>
        <v>0</v>
      </c>
      <c r="AD13" s="95" t="e">
        <f>Z13/AC13</f>
        <v>#DIV/0!</v>
      </c>
    </row>
    <row r="14" spans="1:266" s="44" customFormat="1" ht="33.65" customHeight="1" x14ac:dyDescent="0.35">
      <c r="A14" s="98">
        <v>5</v>
      </c>
      <c r="B14" s="177" t="s">
        <v>18</v>
      </c>
      <c r="C14" s="177"/>
      <c r="D14" s="177"/>
      <c r="E14" s="177"/>
      <c r="F14" s="177"/>
      <c r="G14" s="177"/>
      <c r="H14" s="177"/>
      <c r="I14" s="177"/>
      <c r="J14" s="177"/>
      <c r="K14" s="177"/>
      <c r="L14" s="177"/>
      <c r="M14" s="177"/>
      <c r="N14" s="177"/>
      <c r="O14" s="189"/>
      <c r="P14" s="78" t="s">
        <v>1</v>
      </c>
      <c r="Q14" s="78" t="s">
        <v>1</v>
      </c>
      <c r="R14" s="78" t="s">
        <v>1</v>
      </c>
      <c r="S14" s="78" t="s">
        <v>1</v>
      </c>
      <c r="T14" s="78" t="s">
        <v>1</v>
      </c>
      <c r="U14" s="78" t="s">
        <v>1</v>
      </c>
      <c r="V14" s="78" t="s">
        <v>1</v>
      </c>
      <c r="W14" s="78" t="s">
        <v>1</v>
      </c>
      <c r="X14" s="78" t="s">
        <v>1</v>
      </c>
      <c r="Y14" s="78" t="s">
        <v>1</v>
      </c>
      <c r="Z14" s="91">
        <f>COUNTIF(P14:Y14, "Y")</f>
        <v>0</v>
      </c>
      <c r="AA14" s="91">
        <f>COUNTIF(P14:Y14, "N")</f>
        <v>0</v>
      </c>
      <c r="AB14" s="91">
        <f>COUNTIF(P14:Y14, "NA")</f>
        <v>0</v>
      </c>
      <c r="AC14" s="95">
        <f t="shared" si="0"/>
        <v>0</v>
      </c>
      <c r="AD14" s="95" t="e">
        <f>Z14/AC14</f>
        <v>#DIV/0!</v>
      </c>
    </row>
    <row r="15" spans="1:266" s="17" customFormat="1" ht="19.5" customHeight="1" x14ac:dyDescent="0.35">
      <c r="A15" s="181" t="s">
        <v>19</v>
      </c>
      <c r="B15" s="182"/>
      <c r="C15" s="182"/>
      <c r="D15" s="182"/>
      <c r="E15" s="182"/>
      <c r="F15" s="182"/>
      <c r="G15" s="182"/>
      <c r="H15" s="182"/>
      <c r="I15" s="182"/>
      <c r="J15" s="182"/>
      <c r="K15" s="182"/>
      <c r="L15" s="182"/>
      <c r="M15" s="182"/>
      <c r="N15" s="182"/>
      <c r="O15" s="183"/>
      <c r="P15" s="79" t="s">
        <v>1</v>
      </c>
      <c r="Q15" s="79" t="s">
        <v>1</v>
      </c>
      <c r="R15" s="79" t="s">
        <v>1</v>
      </c>
      <c r="S15" s="79" t="s">
        <v>1</v>
      </c>
      <c r="T15" s="79" t="s">
        <v>1</v>
      </c>
      <c r="U15" s="79" t="s">
        <v>1</v>
      </c>
      <c r="V15" s="79" t="s">
        <v>1</v>
      </c>
      <c r="W15" s="79" t="s">
        <v>1</v>
      </c>
      <c r="X15" s="79" t="s">
        <v>1</v>
      </c>
      <c r="Y15" s="79" t="s">
        <v>1</v>
      </c>
      <c r="Z15" s="79" t="s">
        <v>1</v>
      </c>
      <c r="AA15" s="79" t="s">
        <v>1</v>
      </c>
      <c r="AB15" s="79" t="s">
        <v>1</v>
      </c>
      <c r="AC15" s="92"/>
      <c r="AD15" s="92" t="s">
        <v>1</v>
      </c>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66" s="44" customFormat="1" ht="21.75" customHeight="1" x14ac:dyDescent="0.35">
      <c r="A16" s="98">
        <v>6</v>
      </c>
      <c r="B16" s="177" t="s">
        <v>20</v>
      </c>
      <c r="C16" s="177"/>
      <c r="D16" s="177"/>
      <c r="E16" s="177"/>
      <c r="F16" s="177"/>
      <c r="G16" s="177"/>
      <c r="H16" s="177"/>
      <c r="I16" s="177"/>
      <c r="J16" s="177"/>
      <c r="K16" s="177"/>
      <c r="L16" s="177"/>
      <c r="M16" s="177"/>
      <c r="N16" s="177"/>
      <c r="O16" s="178"/>
      <c r="P16" s="78" t="s">
        <v>1</v>
      </c>
      <c r="Q16" s="78" t="s">
        <v>1</v>
      </c>
      <c r="R16" s="78" t="s">
        <v>1</v>
      </c>
      <c r="S16" s="78" t="s">
        <v>1</v>
      </c>
      <c r="T16" s="78" t="s">
        <v>1</v>
      </c>
      <c r="U16" s="78" t="s">
        <v>1</v>
      </c>
      <c r="V16" s="78" t="s">
        <v>1</v>
      </c>
      <c r="W16" s="78" t="s">
        <v>1</v>
      </c>
      <c r="X16" s="78" t="s">
        <v>1</v>
      </c>
      <c r="Y16" s="78" t="s">
        <v>1</v>
      </c>
      <c r="Z16" s="91">
        <f>COUNTIF(P16:Y16, "Y")</f>
        <v>0</v>
      </c>
      <c r="AA16" s="91">
        <f>COUNTIF(P16:Y16, "N")</f>
        <v>0</v>
      </c>
      <c r="AB16" s="91">
        <f>COUNTIF(P16:Y16, "NA")</f>
        <v>0</v>
      </c>
      <c r="AC16" s="95">
        <f t="shared" si="0"/>
        <v>0</v>
      </c>
      <c r="AD16" s="95" t="e">
        <f>Z16/AC16</f>
        <v>#DIV/0!</v>
      </c>
    </row>
    <row r="17" spans="1:234" s="44" customFormat="1" ht="23.15" customHeight="1" x14ac:dyDescent="0.35">
      <c r="A17" s="98">
        <v>7</v>
      </c>
      <c r="B17" s="177" t="s">
        <v>21</v>
      </c>
      <c r="C17" s="177"/>
      <c r="D17" s="177"/>
      <c r="E17" s="177"/>
      <c r="F17" s="177"/>
      <c r="G17" s="177"/>
      <c r="H17" s="177"/>
      <c r="I17" s="177"/>
      <c r="J17" s="177"/>
      <c r="K17" s="177"/>
      <c r="L17" s="177"/>
      <c r="M17" s="177"/>
      <c r="N17" s="177"/>
      <c r="O17" s="178"/>
      <c r="P17" s="78" t="s">
        <v>1</v>
      </c>
      <c r="Q17" s="78" t="s">
        <v>1</v>
      </c>
      <c r="R17" s="78" t="s">
        <v>1</v>
      </c>
      <c r="S17" s="78" t="s">
        <v>1</v>
      </c>
      <c r="T17" s="78" t="s">
        <v>1</v>
      </c>
      <c r="U17" s="78" t="s">
        <v>1</v>
      </c>
      <c r="V17" s="78" t="s">
        <v>1</v>
      </c>
      <c r="W17" s="78" t="s">
        <v>1</v>
      </c>
      <c r="X17" s="78" t="s">
        <v>1</v>
      </c>
      <c r="Y17" s="78" t="s">
        <v>1</v>
      </c>
      <c r="Z17" s="91">
        <f>COUNTIF(P17:Y17, "Y")</f>
        <v>0</v>
      </c>
      <c r="AA17" s="91">
        <f>COUNTIF(P17:Y17, "N")</f>
        <v>0</v>
      </c>
      <c r="AB17" s="91">
        <f>COUNTIF(P17:Y17, "NA")</f>
        <v>0</v>
      </c>
      <c r="AC17" s="95">
        <f t="shared" si="0"/>
        <v>0</v>
      </c>
      <c r="AD17" s="95" t="e">
        <f>Z17/AC17</f>
        <v>#DIV/0!</v>
      </c>
    </row>
    <row r="18" spans="1:234" s="44" customFormat="1" ht="21.65" customHeight="1" x14ac:dyDescent="0.35">
      <c r="A18" s="98">
        <v>8</v>
      </c>
      <c r="B18" s="177" t="s">
        <v>22</v>
      </c>
      <c r="C18" s="177"/>
      <c r="D18" s="177"/>
      <c r="E18" s="177"/>
      <c r="F18" s="177"/>
      <c r="G18" s="177"/>
      <c r="H18" s="177"/>
      <c r="I18" s="177"/>
      <c r="J18" s="177"/>
      <c r="K18" s="177"/>
      <c r="L18" s="177"/>
      <c r="M18" s="177"/>
      <c r="N18" s="177"/>
      <c r="O18" s="178"/>
      <c r="P18" s="78" t="s">
        <v>1</v>
      </c>
      <c r="Q18" s="78" t="s">
        <v>1</v>
      </c>
      <c r="R18" s="78" t="s">
        <v>1</v>
      </c>
      <c r="S18" s="78" t="s">
        <v>1</v>
      </c>
      <c r="T18" s="78" t="s">
        <v>1</v>
      </c>
      <c r="U18" s="78" t="s">
        <v>1</v>
      </c>
      <c r="V18" s="78" t="s">
        <v>1</v>
      </c>
      <c r="W18" s="78" t="s">
        <v>1</v>
      </c>
      <c r="X18" s="78" t="s">
        <v>1</v>
      </c>
      <c r="Y18" s="78" t="s">
        <v>1</v>
      </c>
      <c r="Z18" s="91">
        <f>COUNTIF(P18:Y18, "Y")</f>
        <v>0</v>
      </c>
      <c r="AA18" s="91">
        <f>COUNTIF(P18:Y18, "N")</f>
        <v>0</v>
      </c>
      <c r="AB18" s="91">
        <f>COUNTIF(P18:Y18, "NA")</f>
        <v>0</v>
      </c>
      <c r="AC18" s="95">
        <f t="shared" si="0"/>
        <v>0</v>
      </c>
      <c r="AD18" s="95" t="e">
        <f>Z18/AC18</f>
        <v>#DIV/0!</v>
      </c>
    </row>
    <row r="19" spans="1:234" s="17" customFormat="1" ht="19.5" customHeight="1" x14ac:dyDescent="0.35">
      <c r="A19" s="181" t="s">
        <v>23</v>
      </c>
      <c r="B19" s="182"/>
      <c r="C19" s="182"/>
      <c r="D19" s="182"/>
      <c r="E19" s="182"/>
      <c r="F19" s="182"/>
      <c r="G19" s="182"/>
      <c r="H19" s="182"/>
      <c r="I19" s="182"/>
      <c r="J19" s="182"/>
      <c r="K19" s="182"/>
      <c r="L19" s="182"/>
      <c r="M19" s="182"/>
      <c r="N19" s="182"/>
      <c r="O19" s="183"/>
      <c r="P19" s="79" t="s">
        <v>1</v>
      </c>
      <c r="Q19" s="79" t="s">
        <v>1</v>
      </c>
      <c r="R19" s="79" t="s">
        <v>1</v>
      </c>
      <c r="S19" s="79" t="s">
        <v>1</v>
      </c>
      <c r="T19" s="79" t="s">
        <v>1</v>
      </c>
      <c r="U19" s="79" t="s">
        <v>1</v>
      </c>
      <c r="V19" s="79" t="s">
        <v>1</v>
      </c>
      <c r="W19" s="79" t="s">
        <v>1</v>
      </c>
      <c r="X19" s="79" t="s">
        <v>1</v>
      </c>
      <c r="Y19" s="79" t="s">
        <v>1</v>
      </c>
      <c r="Z19" s="79" t="s">
        <v>1</v>
      </c>
      <c r="AA19" s="79" t="s">
        <v>1</v>
      </c>
      <c r="AB19" s="79" t="s">
        <v>1</v>
      </c>
      <c r="AC19" s="92"/>
      <c r="AD19" s="92" t="s">
        <v>1</v>
      </c>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row>
    <row r="20" spans="1:234" s="44" customFormat="1" ht="31.5" customHeight="1" x14ac:dyDescent="0.35">
      <c r="A20" s="98">
        <v>9</v>
      </c>
      <c r="B20" s="177" t="s">
        <v>1024</v>
      </c>
      <c r="C20" s="177"/>
      <c r="D20" s="177"/>
      <c r="E20" s="177"/>
      <c r="F20" s="177"/>
      <c r="G20" s="177"/>
      <c r="H20" s="177"/>
      <c r="I20" s="177"/>
      <c r="J20" s="177"/>
      <c r="K20" s="177"/>
      <c r="L20" s="177"/>
      <c r="M20" s="177"/>
      <c r="N20" s="177"/>
      <c r="O20" s="178"/>
      <c r="P20" s="80" t="s">
        <v>1</v>
      </c>
      <c r="Q20" s="80" t="s">
        <v>1</v>
      </c>
      <c r="R20" s="80" t="s">
        <v>1</v>
      </c>
      <c r="S20" s="80" t="s">
        <v>1</v>
      </c>
      <c r="T20" s="80" t="s">
        <v>1</v>
      </c>
      <c r="U20" s="80" t="s">
        <v>1</v>
      </c>
      <c r="V20" s="80" t="s">
        <v>1</v>
      </c>
      <c r="W20" s="80" t="s">
        <v>1</v>
      </c>
      <c r="X20" s="80" t="s">
        <v>1</v>
      </c>
      <c r="Y20" s="80" t="s">
        <v>1</v>
      </c>
      <c r="Z20" s="91">
        <f>COUNTIF(P20:Y20, "Y")</f>
        <v>0</v>
      </c>
      <c r="AA20" s="91">
        <f>COUNTIF(P20:Y20, "N")</f>
        <v>0</v>
      </c>
      <c r="AB20" s="91">
        <f>COUNTIF(P20:Y20, "NA")</f>
        <v>0</v>
      </c>
      <c r="AC20" s="95">
        <f t="shared" si="0"/>
        <v>0</v>
      </c>
      <c r="AD20" s="95" t="e">
        <f>Z20/AC20</f>
        <v>#DIV/0!</v>
      </c>
    </row>
    <row r="21" spans="1:234" s="17" customFormat="1" ht="19.5" customHeight="1" x14ac:dyDescent="0.35">
      <c r="A21" s="181" t="s">
        <v>24</v>
      </c>
      <c r="B21" s="182"/>
      <c r="C21" s="182"/>
      <c r="D21" s="182"/>
      <c r="E21" s="182"/>
      <c r="F21" s="182"/>
      <c r="G21" s="182"/>
      <c r="H21" s="182"/>
      <c r="I21" s="182"/>
      <c r="J21" s="182"/>
      <c r="K21" s="182"/>
      <c r="L21" s="182"/>
      <c r="M21" s="182"/>
      <c r="N21" s="182"/>
      <c r="O21" s="183"/>
      <c r="P21" s="79" t="s">
        <v>1</v>
      </c>
      <c r="Q21" s="79" t="s">
        <v>1</v>
      </c>
      <c r="R21" s="79" t="s">
        <v>1</v>
      </c>
      <c r="S21" s="79" t="s">
        <v>1</v>
      </c>
      <c r="T21" s="79" t="s">
        <v>1</v>
      </c>
      <c r="U21" s="79" t="s">
        <v>1</v>
      </c>
      <c r="V21" s="79" t="s">
        <v>1</v>
      </c>
      <c r="W21" s="79" t="s">
        <v>1</v>
      </c>
      <c r="X21" s="79" t="s">
        <v>1</v>
      </c>
      <c r="Y21" s="79" t="s">
        <v>1</v>
      </c>
      <c r="Z21" s="79" t="s">
        <v>1</v>
      </c>
      <c r="AA21" s="79" t="s">
        <v>1</v>
      </c>
      <c r="AB21" s="79" t="s">
        <v>1</v>
      </c>
      <c r="AC21" s="92"/>
      <c r="AD21" s="92" t="s">
        <v>1</v>
      </c>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row>
    <row r="22" spans="1:234" s="44" customFormat="1" ht="31.5" customHeight="1" x14ac:dyDescent="0.35">
      <c r="A22" s="98">
        <v>10</v>
      </c>
      <c r="B22" s="177" t="s">
        <v>25</v>
      </c>
      <c r="C22" s="177"/>
      <c r="D22" s="177"/>
      <c r="E22" s="177"/>
      <c r="F22" s="177"/>
      <c r="G22" s="177"/>
      <c r="H22" s="177"/>
      <c r="I22" s="177"/>
      <c r="J22" s="177"/>
      <c r="K22" s="177"/>
      <c r="L22" s="177"/>
      <c r="M22" s="177"/>
      <c r="N22" s="177"/>
      <c r="O22" s="178"/>
      <c r="P22" s="80" t="s">
        <v>1</v>
      </c>
      <c r="Q22" s="80" t="s">
        <v>1</v>
      </c>
      <c r="R22" s="80" t="s">
        <v>1</v>
      </c>
      <c r="S22" s="80" t="s">
        <v>1</v>
      </c>
      <c r="T22" s="80" t="s">
        <v>1</v>
      </c>
      <c r="U22" s="80" t="s">
        <v>1</v>
      </c>
      <c r="V22" s="80" t="s">
        <v>1</v>
      </c>
      <c r="W22" s="80" t="s">
        <v>1</v>
      </c>
      <c r="X22" s="80" t="s">
        <v>1</v>
      </c>
      <c r="Y22" s="80" t="s">
        <v>1</v>
      </c>
      <c r="Z22" s="91">
        <f>COUNTIF(P22:Y22, "Y")</f>
        <v>0</v>
      </c>
      <c r="AA22" s="91">
        <f>COUNTIF(P22:Y22, "N")</f>
        <v>0</v>
      </c>
      <c r="AB22" s="91">
        <f>COUNTIF(P22:Y22, "NA")</f>
        <v>0</v>
      </c>
      <c r="AC22" s="95">
        <f t="shared" si="0"/>
        <v>0</v>
      </c>
      <c r="AD22" s="95" t="e">
        <f>Z22/AC22</f>
        <v>#DIV/0!</v>
      </c>
    </row>
    <row r="23" spans="1:234" s="18" customFormat="1" ht="24" customHeight="1" x14ac:dyDescent="0.35">
      <c r="A23" s="186" t="s">
        <v>26</v>
      </c>
      <c r="B23" s="187"/>
      <c r="C23" s="187"/>
      <c r="D23" s="187"/>
      <c r="E23" s="187"/>
      <c r="F23" s="187"/>
      <c r="G23" s="187"/>
      <c r="H23" s="187"/>
      <c r="I23" s="187"/>
      <c r="J23" s="187"/>
      <c r="K23" s="187"/>
      <c r="L23" s="187"/>
      <c r="M23" s="187"/>
      <c r="N23" s="187"/>
      <c r="O23" s="188"/>
      <c r="P23" s="81" t="s">
        <v>1</v>
      </c>
      <c r="Q23" s="81" t="s">
        <v>1</v>
      </c>
      <c r="R23" s="81" t="s">
        <v>1</v>
      </c>
      <c r="S23" s="81" t="s">
        <v>1</v>
      </c>
      <c r="T23" s="81" t="s">
        <v>1</v>
      </c>
      <c r="U23" s="81" t="s">
        <v>1</v>
      </c>
      <c r="V23" s="81" t="s">
        <v>1</v>
      </c>
      <c r="W23" s="81" t="s">
        <v>1</v>
      </c>
      <c r="X23" s="81" t="s">
        <v>1</v>
      </c>
      <c r="Y23" s="81" t="s">
        <v>1</v>
      </c>
      <c r="Z23" s="81" t="s">
        <v>1</v>
      </c>
      <c r="AA23" s="81" t="s">
        <v>1</v>
      </c>
      <c r="AB23" s="81" t="s">
        <v>1</v>
      </c>
      <c r="AC23" s="96"/>
      <c r="AD23" s="96" t="s">
        <v>1</v>
      </c>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row>
    <row r="24" spans="1:234" s="17" customFormat="1" ht="29.5" customHeight="1" x14ac:dyDescent="0.35">
      <c r="A24" s="181" t="s">
        <v>27</v>
      </c>
      <c r="B24" s="182"/>
      <c r="C24" s="182"/>
      <c r="D24" s="182"/>
      <c r="E24" s="182"/>
      <c r="F24" s="182"/>
      <c r="G24" s="182"/>
      <c r="H24" s="182"/>
      <c r="I24" s="182"/>
      <c r="J24" s="182"/>
      <c r="K24" s="182"/>
      <c r="L24" s="182"/>
      <c r="M24" s="182"/>
      <c r="N24" s="182"/>
      <c r="O24" s="183"/>
      <c r="P24" s="79" t="s">
        <v>1</v>
      </c>
      <c r="Q24" s="79" t="s">
        <v>1</v>
      </c>
      <c r="R24" s="79" t="s">
        <v>1</v>
      </c>
      <c r="S24" s="79" t="s">
        <v>1</v>
      </c>
      <c r="T24" s="79" t="s">
        <v>1</v>
      </c>
      <c r="U24" s="79" t="s">
        <v>1</v>
      </c>
      <c r="V24" s="79" t="s">
        <v>1</v>
      </c>
      <c r="W24" s="79" t="s">
        <v>1</v>
      </c>
      <c r="X24" s="79" t="s">
        <v>1</v>
      </c>
      <c r="Y24" s="79" t="s">
        <v>1</v>
      </c>
      <c r="Z24" s="79" t="s">
        <v>1</v>
      </c>
      <c r="AA24" s="79" t="s">
        <v>1</v>
      </c>
      <c r="AB24" s="79" t="s">
        <v>1</v>
      </c>
      <c r="AC24" s="92"/>
      <c r="AD24" s="92" t="s">
        <v>1</v>
      </c>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row>
    <row r="25" spans="1:234" s="44" customFormat="1" ht="73.5" customHeight="1" x14ac:dyDescent="0.35">
      <c r="A25" s="98">
        <v>11</v>
      </c>
      <c r="B25" s="200" t="s">
        <v>1007</v>
      </c>
      <c r="C25" s="198"/>
      <c r="D25" s="198"/>
      <c r="E25" s="198"/>
      <c r="F25" s="198"/>
      <c r="G25" s="198"/>
      <c r="H25" s="198"/>
      <c r="I25" s="198"/>
      <c r="J25" s="198"/>
      <c r="K25" s="198"/>
      <c r="L25" s="198"/>
      <c r="M25" s="198"/>
      <c r="N25" s="198"/>
      <c r="O25" s="199"/>
      <c r="P25" s="80" t="s">
        <v>1</v>
      </c>
      <c r="Q25" s="80" t="s">
        <v>1</v>
      </c>
      <c r="R25" s="80" t="s">
        <v>1</v>
      </c>
      <c r="S25" s="80" t="s">
        <v>1</v>
      </c>
      <c r="T25" s="80" t="s">
        <v>1</v>
      </c>
      <c r="U25" s="80" t="s">
        <v>1</v>
      </c>
      <c r="V25" s="80" t="s">
        <v>1</v>
      </c>
      <c r="W25" s="80" t="s">
        <v>1</v>
      </c>
      <c r="X25" s="80" t="s">
        <v>1</v>
      </c>
      <c r="Y25" s="80" t="s">
        <v>1</v>
      </c>
      <c r="Z25" s="91">
        <f t="shared" ref="Z25:Z32" si="1">COUNTIF(P25:Y25, "Y")</f>
        <v>0</v>
      </c>
      <c r="AA25" s="91">
        <f t="shared" ref="AA25:AA32" si="2">COUNTIF(P25:Y25, "N")</f>
        <v>0</v>
      </c>
      <c r="AB25" s="91">
        <f t="shared" ref="AB25:AB32" si="3">COUNTIF(P25:Y25, "NA")</f>
        <v>0</v>
      </c>
      <c r="AC25" s="95">
        <f t="shared" si="0"/>
        <v>0</v>
      </c>
      <c r="AD25" s="95" t="e">
        <f t="shared" ref="AD25:AD32" si="4">Z25/AC25</f>
        <v>#DIV/0!</v>
      </c>
    </row>
    <row r="26" spans="1:234" s="44" customFormat="1" ht="38.15" customHeight="1" x14ac:dyDescent="0.35">
      <c r="A26" s="98">
        <v>12</v>
      </c>
      <c r="B26" s="200" t="s">
        <v>1008</v>
      </c>
      <c r="C26" s="198"/>
      <c r="D26" s="198"/>
      <c r="E26" s="198"/>
      <c r="F26" s="198"/>
      <c r="G26" s="198"/>
      <c r="H26" s="198"/>
      <c r="I26" s="198"/>
      <c r="J26" s="198"/>
      <c r="K26" s="198"/>
      <c r="L26" s="198"/>
      <c r="M26" s="198"/>
      <c r="N26" s="198"/>
      <c r="O26" s="199"/>
      <c r="P26" s="80"/>
      <c r="Q26" s="80"/>
      <c r="R26" s="80"/>
      <c r="S26" s="80"/>
      <c r="T26" s="80"/>
      <c r="U26" s="80"/>
      <c r="V26" s="80"/>
      <c r="W26" s="80"/>
      <c r="X26" s="80"/>
      <c r="Y26" s="80"/>
      <c r="Z26" s="91">
        <f t="shared" si="1"/>
        <v>0</v>
      </c>
      <c r="AA26" s="91">
        <f t="shared" si="2"/>
        <v>0</v>
      </c>
      <c r="AB26" s="91">
        <f t="shared" si="3"/>
        <v>0</v>
      </c>
      <c r="AC26" s="95">
        <f t="shared" si="0"/>
        <v>0</v>
      </c>
      <c r="AD26" s="95" t="e">
        <f t="shared" si="4"/>
        <v>#DIV/0!</v>
      </c>
    </row>
    <row r="27" spans="1:234" s="44" customFormat="1" ht="38.15" customHeight="1" x14ac:dyDescent="0.35">
      <c r="A27" s="98">
        <v>13</v>
      </c>
      <c r="B27" s="200" t="s">
        <v>1009</v>
      </c>
      <c r="C27" s="198"/>
      <c r="D27" s="198"/>
      <c r="E27" s="198"/>
      <c r="F27" s="198"/>
      <c r="G27" s="198"/>
      <c r="H27" s="198"/>
      <c r="I27" s="198"/>
      <c r="J27" s="198"/>
      <c r="K27" s="198"/>
      <c r="L27" s="198"/>
      <c r="M27" s="198"/>
      <c r="N27" s="198"/>
      <c r="O27" s="199"/>
      <c r="P27" s="80"/>
      <c r="Q27" s="80"/>
      <c r="R27" s="80"/>
      <c r="S27" s="80"/>
      <c r="T27" s="80"/>
      <c r="U27" s="80"/>
      <c r="V27" s="80"/>
      <c r="W27" s="80"/>
      <c r="X27" s="80"/>
      <c r="Y27" s="80"/>
      <c r="Z27" s="91">
        <f t="shared" si="1"/>
        <v>0</v>
      </c>
      <c r="AA27" s="91">
        <f t="shared" si="2"/>
        <v>0</v>
      </c>
      <c r="AB27" s="91">
        <f t="shared" si="3"/>
        <v>0</v>
      </c>
      <c r="AC27" s="95">
        <f t="shared" si="0"/>
        <v>0</v>
      </c>
      <c r="AD27" s="95" t="e">
        <f t="shared" si="4"/>
        <v>#DIV/0!</v>
      </c>
    </row>
    <row r="28" spans="1:234" s="44" customFormat="1" ht="52.5" customHeight="1" x14ac:dyDescent="0.35">
      <c r="A28" s="98">
        <v>14</v>
      </c>
      <c r="B28" s="200" t="s">
        <v>1010</v>
      </c>
      <c r="C28" s="198"/>
      <c r="D28" s="198"/>
      <c r="E28" s="198"/>
      <c r="F28" s="198"/>
      <c r="G28" s="198"/>
      <c r="H28" s="198"/>
      <c r="I28" s="198"/>
      <c r="J28" s="198"/>
      <c r="K28" s="198"/>
      <c r="L28" s="198"/>
      <c r="M28" s="198"/>
      <c r="N28" s="198"/>
      <c r="O28" s="199"/>
      <c r="P28" s="80"/>
      <c r="Q28" s="80"/>
      <c r="R28" s="80"/>
      <c r="S28" s="80"/>
      <c r="T28" s="80"/>
      <c r="U28" s="80"/>
      <c r="V28" s="80"/>
      <c r="W28" s="80"/>
      <c r="X28" s="80"/>
      <c r="Y28" s="80"/>
      <c r="Z28" s="91">
        <f t="shared" si="1"/>
        <v>0</v>
      </c>
      <c r="AA28" s="91">
        <f t="shared" si="2"/>
        <v>0</v>
      </c>
      <c r="AB28" s="91">
        <f t="shared" si="3"/>
        <v>0</v>
      </c>
      <c r="AC28" s="95">
        <f t="shared" si="0"/>
        <v>0</v>
      </c>
      <c r="AD28" s="95" t="e">
        <f t="shared" si="4"/>
        <v>#DIV/0!</v>
      </c>
    </row>
    <row r="29" spans="1:234" s="44" customFormat="1" ht="61.5" customHeight="1" x14ac:dyDescent="0.35">
      <c r="A29" s="98">
        <v>15</v>
      </c>
      <c r="B29" s="198" t="s">
        <v>1011</v>
      </c>
      <c r="C29" s="198"/>
      <c r="D29" s="198"/>
      <c r="E29" s="198"/>
      <c r="F29" s="198"/>
      <c r="G29" s="198"/>
      <c r="H29" s="198"/>
      <c r="I29" s="198"/>
      <c r="J29" s="198"/>
      <c r="K29" s="198"/>
      <c r="L29" s="198"/>
      <c r="M29" s="198"/>
      <c r="N29" s="198"/>
      <c r="O29" s="199"/>
      <c r="P29" s="82"/>
      <c r="Q29" s="80"/>
      <c r="R29" s="80"/>
      <c r="S29" s="80"/>
      <c r="T29" s="80"/>
      <c r="U29" s="80"/>
      <c r="V29" s="80"/>
      <c r="W29" s="80"/>
      <c r="X29" s="80"/>
      <c r="Y29" s="80"/>
      <c r="Z29" s="91">
        <f t="shared" si="1"/>
        <v>0</v>
      </c>
      <c r="AA29" s="91">
        <f t="shared" si="2"/>
        <v>0</v>
      </c>
      <c r="AB29" s="91">
        <f t="shared" si="3"/>
        <v>0</v>
      </c>
      <c r="AC29" s="95">
        <f t="shared" si="0"/>
        <v>0</v>
      </c>
      <c r="AD29" s="95" t="e">
        <f t="shared" si="4"/>
        <v>#DIV/0!</v>
      </c>
    </row>
    <row r="30" spans="1:234" s="44" customFormat="1" ht="56.25" customHeight="1" x14ac:dyDescent="0.35">
      <c r="A30" s="98">
        <v>16</v>
      </c>
      <c r="B30" s="198" t="s">
        <v>1012</v>
      </c>
      <c r="C30" s="198"/>
      <c r="D30" s="198"/>
      <c r="E30" s="198"/>
      <c r="F30" s="198"/>
      <c r="G30" s="198"/>
      <c r="H30" s="198"/>
      <c r="I30" s="198"/>
      <c r="J30" s="198"/>
      <c r="K30" s="198"/>
      <c r="L30" s="198"/>
      <c r="M30" s="198"/>
      <c r="N30" s="198"/>
      <c r="O30" s="199"/>
      <c r="P30" s="80"/>
      <c r="Q30" s="80"/>
      <c r="R30" s="80"/>
      <c r="S30" s="80"/>
      <c r="T30" s="80"/>
      <c r="U30" s="80"/>
      <c r="V30" s="80"/>
      <c r="W30" s="80"/>
      <c r="X30" s="80"/>
      <c r="Y30" s="80"/>
      <c r="Z30" s="91">
        <f t="shared" si="1"/>
        <v>0</v>
      </c>
      <c r="AA30" s="91">
        <f t="shared" si="2"/>
        <v>0</v>
      </c>
      <c r="AB30" s="91">
        <f t="shared" si="3"/>
        <v>0</v>
      </c>
      <c r="AC30" s="95">
        <f t="shared" si="0"/>
        <v>0</v>
      </c>
      <c r="AD30" s="95" t="e">
        <f t="shared" si="4"/>
        <v>#DIV/0!</v>
      </c>
    </row>
    <row r="31" spans="1:234" s="44" customFormat="1" ht="38.15" customHeight="1" x14ac:dyDescent="0.35">
      <c r="A31" s="98">
        <v>17</v>
      </c>
      <c r="B31" s="198" t="s">
        <v>28</v>
      </c>
      <c r="C31" s="198"/>
      <c r="D31" s="198"/>
      <c r="E31" s="198"/>
      <c r="F31" s="198"/>
      <c r="G31" s="198"/>
      <c r="H31" s="198"/>
      <c r="I31" s="198"/>
      <c r="J31" s="198"/>
      <c r="K31" s="198"/>
      <c r="L31" s="198"/>
      <c r="M31" s="198"/>
      <c r="N31" s="198"/>
      <c r="O31" s="199"/>
      <c r="P31" s="80"/>
      <c r="Q31" s="80"/>
      <c r="R31" s="80"/>
      <c r="S31" s="80"/>
      <c r="T31" s="80"/>
      <c r="U31" s="80"/>
      <c r="V31" s="80"/>
      <c r="W31" s="80"/>
      <c r="X31" s="80"/>
      <c r="Y31" s="80"/>
      <c r="Z31" s="91">
        <f t="shared" si="1"/>
        <v>0</v>
      </c>
      <c r="AA31" s="91">
        <f t="shared" si="2"/>
        <v>0</v>
      </c>
      <c r="AB31" s="91">
        <f t="shared" si="3"/>
        <v>0</v>
      </c>
      <c r="AC31" s="95">
        <f t="shared" si="0"/>
        <v>0</v>
      </c>
      <c r="AD31" s="95" t="e">
        <f t="shared" si="4"/>
        <v>#DIV/0!</v>
      </c>
    </row>
    <row r="32" spans="1:234" s="44" customFormat="1" ht="28.5" customHeight="1" x14ac:dyDescent="0.35">
      <c r="A32" s="98">
        <v>18</v>
      </c>
      <c r="B32" s="177" t="s">
        <v>29</v>
      </c>
      <c r="C32" s="177"/>
      <c r="D32" s="177"/>
      <c r="E32" s="177"/>
      <c r="F32" s="177"/>
      <c r="G32" s="177"/>
      <c r="H32" s="177"/>
      <c r="I32" s="177"/>
      <c r="J32" s="177"/>
      <c r="K32" s="177"/>
      <c r="L32" s="177"/>
      <c r="M32" s="177"/>
      <c r="N32" s="177"/>
      <c r="O32" s="178"/>
      <c r="P32" s="78" t="s">
        <v>1</v>
      </c>
      <c r="Q32" s="78" t="s">
        <v>1</v>
      </c>
      <c r="R32" s="78" t="s">
        <v>1</v>
      </c>
      <c r="S32" s="78" t="s">
        <v>1</v>
      </c>
      <c r="T32" s="78" t="s">
        <v>1</v>
      </c>
      <c r="U32" s="78" t="s">
        <v>1</v>
      </c>
      <c r="V32" s="78" t="s">
        <v>1</v>
      </c>
      <c r="W32" s="78" t="s">
        <v>1</v>
      </c>
      <c r="X32" s="78" t="s">
        <v>1</v>
      </c>
      <c r="Y32" s="78" t="s">
        <v>1</v>
      </c>
      <c r="Z32" s="91">
        <f t="shared" si="1"/>
        <v>0</v>
      </c>
      <c r="AA32" s="91">
        <f t="shared" si="2"/>
        <v>0</v>
      </c>
      <c r="AB32" s="91">
        <f t="shared" si="3"/>
        <v>0</v>
      </c>
      <c r="AC32" s="95">
        <f t="shared" si="0"/>
        <v>0</v>
      </c>
      <c r="AD32" s="95" t="e">
        <f t="shared" si="4"/>
        <v>#DIV/0!</v>
      </c>
    </row>
    <row r="33" spans="1:234" s="17" customFormat="1" ht="19.5" customHeight="1" x14ac:dyDescent="0.35">
      <c r="A33" s="181" t="s">
        <v>30</v>
      </c>
      <c r="B33" s="182"/>
      <c r="C33" s="182"/>
      <c r="D33" s="182"/>
      <c r="E33" s="182"/>
      <c r="F33" s="182"/>
      <c r="G33" s="182"/>
      <c r="H33" s="182"/>
      <c r="I33" s="182"/>
      <c r="J33" s="182"/>
      <c r="K33" s="182"/>
      <c r="L33" s="182"/>
      <c r="M33" s="182"/>
      <c r="N33" s="182"/>
      <c r="O33" s="183"/>
      <c r="P33" s="79" t="s">
        <v>1</v>
      </c>
      <c r="Q33" s="79" t="s">
        <v>1</v>
      </c>
      <c r="R33" s="79" t="s">
        <v>1</v>
      </c>
      <c r="S33" s="79" t="s">
        <v>1</v>
      </c>
      <c r="T33" s="79" t="s">
        <v>1</v>
      </c>
      <c r="U33" s="79" t="s">
        <v>1</v>
      </c>
      <c r="V33" s="79" t="s">
        <v>1</v>
      </c>
      <c r="W33" s="79" t="s">
        <v>1</v>
      </c>
      <c r="X33" s="79" t="s">
        <v>1</v>
      </c>
      <c r="Y33" s="79" t="s">
        <v>1</v>
      </c>
      <c r="Z33" s="79" t="s">
        <v>1</v>
      </c>
      <c r="AA33" s="79" t="s">
        <v>1</v>
      </c>
      <c r="AB33" s="79" t="s">
        <v>1</v>
      </c>
      <c r="AC33" s="92"/>
      <c r="AD33" s="92" t="s">
        <v>1</v>
      </c>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row>
    <row r="34" spans="1:234" s="44" customFormat="1" ht="33" customHeight="1" x14ac:dyDescent="0.35">
      <c r="A34" s="98">
        <v>19</v>
      </c>
      <c r="B34" s="177" t="s">
        <v>31</v>
      </c>
      <c r="C34" s="177"/>
      <c r="D34" s="177"/>
      <c r="E34" s="177"/>
      <c r="F34" s="177"/>
      <c r="G34" s="177"/>
      <c r="H34" s="177"/>
      <c r="I34" s="177"/>
      <c r="J34" s="177"/>
      <c r="K34" s="177"/>
      <c r="L34" s="177"/>
      <c r="M34" s="177"/>
      <c r="N34" s="177"/>
      <c r="O34" s="178"/>
      <c r="P34" s="78" t="s">
        <v>1</v>
      </c>
      <c r="Q34" s="78" t="s">
        <v>1</v>
      </c>
      <c r="R34" s="78" t="s">
        <v>1</v>
      </c>
      <c r="S34" s="78" t="s">
        <v>1</v>
      </c>
      <c r="T34" s="78" t="s">
        <v>1</v>
      </c>
      <c r="U34" s="78" t="s">
        <v>1</v>
      </c>
      <c r="V34" s="78" t="s">
        <v>1</v>
      </c>
      <c r="W34" s="78" t="s">
        <v>1</v>
      </c>
      <c r="X34" s="78" t="s">
        <v>1</v>
      </c>
      <c r="Y34" s="78" t="s">
        <v>1</v>
      </c>
      <c r="Z34" s="91">
        <f>COUNTIF(P34:Y34, "Y")</f>
        <v>0</v>
      </c>
      <c r="AA34" s="91">
        <f>COUNTIF(P34:Y34, "N")</f>
        <v>0</v>
      </c>
      <c r="AB34" s="91">
        <f>COUNTIF(P34:Y34, "NA")</f>
        <v>0</v>
      </c>
      <c r="AC34" s="95">
        <f t="shared" si="0"/>
        <v>0</v>
      </c>
      <c r="AD34" s="95" t="e">
        <f>Z34/AC34</f>
        <v>#DIV/0!</v>
      </c>
    </row>
    <row r="35" spans="1:234" s="17" customFormat="1" ht="30.75" customHeight="1" x14ac:dyDescent="0.35">
      <c r="A35" s="181" t="s">
        <v>32</v>
      </c>
      <c r="B35" s="182"/>
      <c r="C35" s="182"/>
      <c r="D35" s="182"/>
      <c r="E35" s="182"/>
      <c r="F35" s="182"/>
      <c r="G35" s="182"/>
      <c r="H35" s="182"/>
      <c r="I35" s="182"/>
      <c r="J35" s="182"/>
      <c r="K35" s="182"/>
      <c r="L35" s="182"/>
      <c r="M35" s="182"/>
      <c r="N35" s="182"/>
      <c r="O35" s="183"/>
      <c r="P35" s="83" t="s">
        <v>1</v>
      </c>
      <c r="Q35" s="83" t="s">
        <v>1</v>
      </c>
      <c r="R35" s="83" t="s">
        <v>1</v>
      </c>
      <c r="S35" s="83" t="s">
        <v>1</v>
      </c>
      <c r="T35" s="83" t="s">
        <v>1</v>
      </c>
      <c r="U35" s="83" t="s">
        <v>1</v>
      </c>
      <c r="V35" s="83" t="s">
        <v>1</v>
      </c>
      <c r="W35" s="83" t="s">
        <v>1</v>
      </c>
      <c r="X35" s="83" t="s">
        <v>1</v>
      </c>
      <c r="Y35" s="83" t="s">
        <v>1</v>
      </c>
      <c r="Z35" s="79" t="s">
        <v>1</v>
      </c>
      <c r="AA35" s="79" t="s">
        <v>1</v>
      </c>
      <c r="AB35" s="79" t="s">
        <v>1</v>
      </c>
      <c r="AC35" s="92"/>
      <c r="AD35" s="97" t="s">
        <v>1</v>
      </c>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row>
    <row r="36" spans="1:234" s="44" customFormat="1" ht="23.25" customHeight="1" x14ac:dyDescent="0.35">
      <c r="A36" s="98">
        <v>20</v>
      </c>
      <c r="B36" s="177" t="s">
        <v>1025</v>
      </c>
      <c r="C36" s="177"/>
      <c r="D36" s="177"/>
      <c r="E36" s="177"/>
      <c r="F36" s="177"/>
      <c r="G36" s="177"/>
      <c r="H36" s="177"/>
      <c r="I36" s="177"/>
      <c r="J36" s="177"/>
      <c r="K36" s="177"/>
      <c r="L36" s="177"/>
      <c r="M36" s="177"/>
      <c r="N36" s="177"/>
      <c r="O36" s="178"/>
      <c r="P36" s="78" t="s">
        <v>1</v>
      </c>
      <c r="Q36" s="78" t="s">
        <v>1</v>
      </c>
      <c r="R36" s="78" t="s">
        <v>1</v>
      </c>
      <c r="S36" s="78" t="s">
        <v>1</v>
      </c>
      <c r="T36" s="78" t="s">
        <v>1</v>
      </c>
      <c r="U36" s="78" t="s">
        <v>1</v>
      </c>
      <c r="V36" s="78" t="s">
        <v>1</v>
      </c>
      <c r="W36" s="78" t="s">
        <v>1</v>
      </c>
      <c r="X36" s="78" t="s">
        <v>1</v>
      </c>
      <c r="Y36" s="78" t="s">
        <v>1</v>
      </c>
      <c r="Z36" s="91">
        <f>COUNTIF(P36:Y36, "Y")</f>
        <v>0</v>
      </c>
      <c r="AA36" s="91">
        <f>COUNTIF(P36:Y36, "N")</f>
        <v>0</v>
      </c>
      <c r="AB36" s="91">
        <f>COUNTIF(P36:Y36, "NA")</f>
        <v>0</v>
      </c>
      <c r="AC36" s="95">
        <f t="shared" si="0"/>
        <v>0</v>
      </c>
      <c r="AD36" s="95" t="e">
        <f>Z36/AC36</f>
        <v>#DIV/0!</v>
      </c>
    </row>
    <row r="37" spans="1:234" s="17" customFormat="1" ht="30.75" customHeight="1" x14ac:dyDescent="0.35">
      <c r="A37" s="181" t="s">
        <v>33</v>
      </c>
      <c r="B37" s="182"/>
      <c r="C37" s="182"/>
      <c r="D37" s="182"/>
      <c r="E37" s="182"/>
      <c r="F37" s="182"/>
      <c r="G37" s="182"/>
      <c r="H37" s="182"/>
      <c r="I37" s="182"/>
      <c r="J37" s="182"/>
      <c r="K37" s="182"/>
      <c r="L37" s="182"/>
      <c r="M37" s="182"/>
      <c r="N37" s="182"/>
      <c r="O37" s="183"/>
      <c r="P37" s="83" t="s">
        <v>1</v>
      </c>
      <c r="Q37" s="83" t="s">
        <v>1</v>
      </c>
      <c r="R37" s="83" t="s">
        <v>1</v>
      </c>
      <c r="S37" s="83" t="s">
        <v>1</v>
      </c>
      <c r="T37" s="83" t="s">
        <v>1</v>
      </c>
      <c r="U37" s="83" t="s">
        <v>1</v>
      </c>
      <c r="V37" s="83" t="s">
        <v>1</v>
      </c>
      <c r="W37" s="83" t="s">
        <v>1</v>
      </c>
      <c r="X37" s="83" t="s">
        <v>1</v>
      </c>
      <c r="Y37" s="83" t="s">
        <v>1</v>
      </c>
      <c r="Z37" s="79" t="s">
        <v>1</v>
      </c>
      <c r="AA37" s="79" t="s">
        <v>1</v>
      </c>
      <c r="AB37" s="79" t="s">
        <v>1</v>
      </c>
      <c r="AC37" s="92"/>
      <c r="AD37" s="97" t="s">
        <v>1</v>
      </c>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row>
    <row r="38" spans="1:234" s="44" customFormat="1" ht="31.5" customHeight="1" x14ac:dyDescent="0.35">
      <c r="A38" s="98">
        <v>21</v>
      </c>
      <c r="B38" s="179" t="s">
        <v>34</v>
      </c>
      <c r="C38" s="179"/>
      <c r="D38" s="179"/>
      <c r="E38" s="179"/>
      <c r="F38" s="179"/>
      <c r="G38" s="179"/>
      <c r="H38" s="179"/>
      <c r="I38" s="179"/>
      <c r="J38" s="179"/>
      <c r="K38" s="179"/>
      <c r="L38" s="179"/>
      <c r="M38" s="179"/>
      <c r="N38" s="179"/>
      <c r="O38" s="180"/>
      <c r="P38" s="78" t="s">
        <v>1</v>
      </c>
      <c r="Q38" s="78" t="s">
        <v>1</v>
      </c>
      <c r="R38" s="78" t="s">
        <v>1</v>
      </c>
      <c r="S38" s="78" t="s">
        <v>1</v>
      </c>
      <c r="T38" s="78" t="s">
        <v>1</v>
      </c>
      <c r="U38" s="78" t="s">
        <v>1</v>
      </c>
      <c r="V38" s="78" t="s">
        <v>1</v>
      </c>
      <c r="W38" s="78" t="s">
        <v>1</v>
      </c>
      <c r="X38" s="78" t="s">
        <v>1</v>
      </c>
      <c r="Y38" s="78" t="s">
        <v>1</v>
      </c>
      <c r="Z38" s="91">
        <f>COUNTIF(P38:Y38, "Y")</f>
        <v>0</v>
      </c>
      <c r="AA38" s="91">
        <f>COUNTIF(P38:Y38, "N")</f>
        <v>0</v>
      </c>
      <c r="AB38" s="91">
        <f>COUNTIF(P38:Y38, "NA")</f>
        <v>0</v>
      </c>
      <c r="AC38" s="95">
        <f t="shared" si="0"/>
        <v>0</v>
      </c>
      <c r="AD38" s="95" t="e">
        <f>Z38/AC38</f>
        <v>#DIV/0!</v>
      </c>
    </row>
    <row r="39" spans="1:234" s="44" customFormat="1" ht="30" customHeight="1" x14ac:dyDescent="0.35">
      <c r="A39" s="98">
        <v>22</v>
      </c>
      <c r="B39" s="179" t="s">
        <v>35</v>
      </c>
      <c r="C39" s="179"/>
      <c r="D39" s="179"/>
      <c r="E39" s="179"/>
      <c r="F39" s="179"/>
      <c r="G39" s="179"/>
      <c r="H39" s="179"/>
      <c r="I39" s="179"/>
      <c r="J39" s="179"/>
      <c r="K39" s="179"/>
      <c r="L39" s="179"/>
      <c r="M39" s="179"/>
      <c r="N39" s="179"/>
      <c r="O39" s="180"/>
      <c r="P39" s="78" t="s">
        <v>1</v>
      </c>
      <c r="Q39" s="78" t="s">
        <v>1</v>
      </c>
      <c r="R39" s="78" t="s">
        <v>1</v>
      </c>
      <c r="S39" s="78" t="s">
        <v>1</v>
      </c>
      <c r="T39" s="78" t="s">
        <v>1</v>
      </c>
      <c r="U39" s="78" t="s">
        <v>1</v>
      </c>
      <c r="V39" s="78" t="s">
        <v>1</v>
      </c>
      <c r="W39" s="78" t="s">
        <v>1</v>
      </c>
      <c r="X39" s="78" t="s">
        <v>1</v>
      </c>
      <c r="Y39" s="78" t="s">
        <v>1</v>
      </c>
      <c r="Z39" s="91">
        <f>COUNTIF(P39:Y39, "Y")</f>
        <v>0</v>
      </c>
      <c r="AA39" s="91">
        <f>COUNTIF(P39:Y39, "N")</f>
        <v>0</v>
      </c>
      <c r="AB39" s="91">
        <f>COUNTIF(P39:Y39, "NA")</f>
        <v>0</v>
      </c>
      <c r="AC39" s="95">
        <f t="shared" si="0"/>
        <v>0</v>
      </c>
      <c r="AD39" s="95" t="e">
        <f>Z39/AC39</f>
        <v>#DIV/0!</v>
      </c>
    </row>
    <row r="40" spans="1:234" s="18" customFormat="1" ht="24" customHeight="1" x14ac:dyDescent="0.35">
      <c r="A40" s="186" t="s">
        <v>36</v>
      </c>
      <c r="B40" s="187"/>
      <c r="C40" s="187"/>
      <c r="D40" s="187"/>
      <c r="E40" s="187"/>
      <c r="F40" s="187"/>
      <c r="G40" s="187"/>
      <c r="H40" s="187"/>
      <c r="I40" s="187"/>
      <c r="J40" s="187"/>
      <c r="K40" s="187"/>
      <c r="L40" s="187"/>
      <c r="M40" s="187"/>
      <c r="N40" s="187"/>
      <c r="O40" s="188"/>
      <c r="P40" s="81" t="s">
        <v>1</v>
      </c>
      <c r="Q40" s="81" t="s">
        <v>1</v>
      </c>
      <c r="R40" s="81" t="s">
        <v>1</v>
      </c>
      <c r="S40" s="81" t="s">
        <v>1</v>
      </c>
      <c r="T40" s="81" t="s">
        <v>1</v>
      </c>
      <c r="U40" s="81" t="s">
        <v>1</v>
      </c>
      <c r="V40" s="81" t="s">
        <v>1</v>
      </c>
      <c r="W40" s="81" t="s">
        <v>1</v>
      </c>
      <c r="X40" s="81" t="s">
        <v>1</v>
      </c>
      <c r="Y40" s="81" t="s">
        <v>1</v>
      </c>
      <c r="Z40" s="81" t="s">
        <v>1</v>
      </c>
      <c r="AA40" s="81" t="s">
        <v>1</v>
      </c>
      <c r="AB40" s="81" t="s">
        <v>1</v>
      </c>
      <c r="AC40" s="96"/>
      <c r="AD40" s="96" t="s">
        <v>1</v>
      </c>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row>
    <row r="41" spans="1:234" s="17" customFormat="1" ht="29.5" customHeight="1" x14ac:dyDescent="0.35">
      <c r="A41" s="181" t="s">
        <v>37</v>
      </c>
      <c r="B41" s="182"/>
      <c r="C41" s="182"/>
      <c r="D41" s="182"/>
      <c r="E41" s="182"/>
      <c r="F41" s="182"/>
      <c r="G41" s="182"/>
      <c r="H41" s="182"/>
      <c r="I41" s="182"/>
      <c r="J41" s="182"/>
      <c r="K41" s="182"/>
      <c r="L41" s="182"/>
      <c r="M41" s="182"/>
      <c r="N41" s="182"/>
      <c r="O41" s="183"/>
      <c r="P41" s="79" t="s">
        <v>1</v>
      </c>
      <c r="Q41" s="79" t="s">
        <v>1</v>
      </c>
      <c r="R41" s="79" t="s">
        <v>1</v>
      </c>
      <c r="S41" s="79" t="s">
        <v>1</v>
      </c>
      <c r="T41" s="79" t="s">
        <v>1</v>
      </c>
      <c r="U41" s="79" t="s">
        <v>1</v>
      </c>
      <c r="V41" s="79" t="s">
        <v>1</v>
      </c>
      <c r="W41" s="79" t="s">
        <v>1</v>
      </c>
      <c r="X41" s="79" t="s">
        <v>1</v>
      </c>
      <c r="Y41" s="79" t="s">
        <v>1</v>
      </c>
      <c r="Z41" s="79" t="s">
        <v>1</v>
      </c>
      <c r="AA41" s="79" t="s">
        <v>1</v>
      </c>
      <c r="AB41" s="79" t="s">
        <v>1</v>
      </c>
      <c r="AC41" s="92"/>
      <c r="AD41" s="92" t="s">
        <v>1</v>
      </c>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row>
    <row r="42" spans="1:234" s="44" customFormat="1" ht="121.5" customHeight="1" x14ac:dyDescent="0.35">
      <c r="A42" s="98">
        <v>23</v>
      </c>
      <c r="B42" s="177" t="s">
        <v>38</v>
      </c>
      <c r="C42" s="177"/>
      <c r="D42" s="177"/>
      <c r="E42" s="177"/>
      <c r="F42" s="177"/>
      <c r="G42" s="177"/>
      <c r="H42" s="177"/>
      <c r="I42" s="177"/>
      <c r="J42" s="177"/>
      <c r="K42" s="177"/>
      <c r="L42" s="177"/>
      <c r="M42" s="177"/>
      <c r="N42" s="177"/>
      <c r="O42" s="178"/>
      <c r="P42" s="78" t="s">
        <v>1</v>
      </c>
      <c r="Q42" s="78" t="s">
        <v>1</v>
      </c>
      <c r="R42" s="78" t="s">
        <v>1</v>
      </c>
      <c r="S42" s="78" t="s">
        <v>1</v>
      </c>
      <c r="T42" s="78" t="s">
        <v>1</v>
      </c>
      <c r="U42" s="78" t="s">
        <v>1</v>
      </c>
      <c r="V42" s="78" t="s">
        <v>1</v>
      </c>
      <c r="W42" s="78" t="s">
        <v>1</v>
      </c>
      <c r="X42" s="78" t="s">
        <v>1</v>
      </c>
      <c r="Y42" s="78" t="s">
        <v>1</v>
      </c>
      <c r="Z42" s="91">
        <f>COUNTIF(P42:Y42, "Y")</f>
        <v>0</v>
      </c>
      <c r="AA42" s="91">
        <f>COUNTIF(P42:Y42, "N")</f>
        <v>0</v>
      </c>
      <c r="AB42" s="91">
        <f>COUNTIF(P42:Y42, "NA")</f>
        <v>0</v>
      </c>
      <c r="AC42" s="95">
        <f t="shared" si="0"/>
        <v>0</v>
      </c>
      <c r="AD42" s="95" t="e">
        <f>Z42/AC42</f>
        <v>#DIV/0!</v>
      </c>
    </row>
    <row r="43" spans="1:234" s="17" customFormat="1" ht="34" customHeight="1" x14ac:dyDescent="0.35">
      <c r="A43" s="181" t="s">
        <v>39</v>
      </c>
      <c r="B43" s="182"/>
      <c r="C43" s="182"/>
      <c r="D43" s="182"/>
      <c r="E43" s="182"/>
      <c r="F43" s="182"/>
      <c r="G43" s="182"/>
      <c r="H43" s="182"/>
      <c r="I43" s="182"/>
      <c r="J43" s="182"/>
      <c r="K43" s="182"/>
      <c r="L43" s="182"/>
      <c r="M43" s="182"/>
      <c r="N43" s="182"/>
      <c r="O43" s="183"/>
      <c r="P43" s="79" t="s">
        <v>1</v>
      </c>
      <c r="Q43" s="79" t="s">
        <v>1</v>
      </c>
      <c r="R43" s="79" t="s">
        <v>1</v>
      </c>
      <c r="S43" s="79" t="s">
        <v>1</v>
      </c>
      <c r="T43" s="79" t="s">
        <v>1</v>
      </c>
      <c r="U43" s="79" t="s">
        <v>1</v>
      </c>
      <c r="V43" s="79" t="s">
        <v>1</v>
      </c>
      <c r="W43" s="79" t="s">
        <v>1</v>
      </c>
      <c r="X43" s="79" t="s">
        <v>1</v>
      </c>
      <c r="Y43" s="79" t="s">
        <v>1</v>
      </c>
      <c r="Z43" s="79" t="s">
        <v>1</v>
      </c>
      <c r="AA43" s="79" t="s">
        <v>1</v>
      </c>
      <c r="AB43" s="79" t="s">
        <v>1</v>
      </c>
      <c r="AC43" s="92"/>
      <c r="AD43" s="92" t="s">
        <v>1</v>
      </c>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row>
    <row r="44" spans="1:234" s="44" customFormat="1" ht="32.25" customHeight="1" x14ac:dyDescent="0.35">
      <c r="A44" s="98">
        <v>24</v>
      </c>
      <c r="B44" s="177" t="s">
        <v>40</v>
      </c>
      <c r="C44" s="177"/>
      <c r="D44" s="177"/>
      <c r="E44" s="177"/>
      <c r="F44" s="177"/>
      <c r="G44" s="177"/>
      <c r="H44" s="177"/>
      <c r="I44" s="177"/>
      <c r="J44" s="177"/>
      <c r="K44" s="177"/>
      <c r="L44" s="177"/>
      <c r="M44" s="177"/>
      <c r="N44" s="177"/>
      <c r="O44" s="178"/>
      <c r="P44" s="78" t="s">
        <v>1</v>
      </c>
      <c r="Q44" s="78" t="s">
        <v>1</v>
      </c>
      <c r="R44" s="78" t="s">
        <v>1</v>
      </c>
      <c r="S44" s="78" t="s">
        <v>1</v>
      </c>
      <c r="T44" s="78" t="s">
        <v>1</v>
      </c>
      <c r="U44" s="78" t="s">
        <v>1</v>
      </c>
      <c r="V44" s="78" t="s">
        <v>1</v>
      </c>
      <c r="W44" s="78" t="s">
        <v>1</v>
      </c>
      <c r="X44" s="78" t="s">
        <v>1</v>
      </c>
      <c r="Y44" s="78" t="s">
        <v>1</v>
      </c>
      <c r="Z44" s="91">
        <f>COUNTIF(P44:Y44, "Y")</f>
        <v>0</v>
      </c>
      <c r="AA44" s="91">
        <f>COUNTIF(P44:Y44, "N")</f>
        <v>0</v>
      </c>
      <c r="AB44" s="91">
        <f>COUNTIF(P44:Y44, "NA")</f>
        <v>0</v>
      </c>
      <c r="AC44" s="95">
        <f t="shared" si="0"/>
        <v>0</v>
      </c>
      <c r="AD44" s="95" t="e">
        <f>Z44/AC44</f>
        <v>#DIV/0!</v>
      </c>
    </row>
    <row r="45" spans="1:234" s="18" customFormat="1" ht="24" customHeight="1" x14ac:dyDescent="0.35">
      <c r="A45" s="186" t="s">
        <v>41</v>
      </c>
      <c r="B45" s="187"/>
      <c r="C45" s="187"/>
      <c r="D45" s="187"/>
      <c r="E45" s="187"/>
      <c r="F45" s="187"/>
      <c r="G45" s="187"/>
      <c r="H45" s="187"/>
      <c r="I45" s="187"/>
      <c r="J45" s="187"/>
      <c r="K45" s="187"/>
      <c r="L45" s="187"/>
      <c r="M45" s="187"/>
      <c r="N45" s="187"/>
      <c r="O45" s="188"/>
      <c r="P45" s="81" t="s">
        <v>1</v>
      </c>
      <c r="Q45" s="81" t="s">
        <v>1</v>
      </c>
      <c r="R45" s="81" t="s">
        <v>1</v>
      </c>
      <c r="S45" s="81" t="s">
        <v>1</v>
      </c>
      <c r="T45" s="81" t="s">
        <v>1</v>
      </c>
      <c r="U45" s="81" t="s">
        <v>1</v>
      </c>
      <c r="V45" s="81" t="s">
        <v>1</v>
      </c>
      <c r="W45" s="81" t="s">
        <v>1</v>
      </c>
      <c r="X45" s="81" t="s">
        <v>1</v>
      </c>
      <c r="Y45" s="81" t="s">
        <v>1</v>
      </c>
      <c r="Z45" s="81" t="s">
        <v>1</v>
      </c>
      <c r="AA45" s="81" t="s">
        <v>1</v>
      </c>
      <c r="AB45" s="81" t="s">
        <v>1</v>
      </c>
      <c r="AC45" s="96"/>
      <c r="AD45" s="96" t="s">
        <v>1</v>
      </c>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row>
    <row r="46" spans="1:234" s="17" customFormat="1" ht="29.15" customHeight="1" x14ac:dyDescent="0.35">
      <c r="A46" s="181" t="s">
        <v>42</v>
      </c>
      <c r="B46" s="182"/>
      <c r="C46" s="182"/>
      <c r="D46" s="182"/>
      <c r="E46" s="182"/>
      <c r="F46" s="182"/>
      <c r="G46" s="182"/>
      <c r="H46" s="182"/>
      <c r="I46" s="182"/>
      <c r="J46" s="182"/>
      <c r="K46" s="182"/>
      <c r="L46" s="182"/>
      <c r="M46" s="182"/>
      <c r="N46" s="182"/>
      <c r="O46" s="183"/>
      <c r="P46" s="79" t="s">
        <v>1</v>
      </c>
      <c r="Q46" s="79" t="s">
        <v>1</v>
      </c>
      <c r="R46" s="79" t="s">
        <v>1</v>
      </c>
      <c r="S46" s="79" t="s">
        <v>1</v>
      </c>
      <c r="T46" s="79" t="s">
        <v>1</v>
      </c>
      <c r="U46" s="79" t="s">
        <v>1</v>
      </c>
      <c r="V46" s="79" t="s">
        <v>1</v>
      </c>
      <c r="W46" s="79" t="s">
        <v>1</v>
      </c>
      <c r="X46" s="79" t="s">
        <v>1</v>
      </c>
      <c r="Y46" s="79" t="s">
        <v>1</v>
      </c>
      <c r="Z46" s="79" t="s">
        <v>1</v>
      </c>
      <c r="AA46" s="79" t="s">
        <v>1</v>
      </c>
      <c r="AB46" s="79" t="s">
        <v>1</v>
      </c>
      <c r="AC46" s="92"/>
      <c r="AD46" s="92" t="s">
        <v>1</v>
      </c>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row>
    <row r="47" spans="1:234" s="44" customFormat="1" ht="70.5" customHeight="1" x14ac:dyDescent="0.35">
      <c r="A47" s="98">
        <v>25</v>
      </c>
      <c r="B47" s="177" t="s">
        <v>1013</v>
      </c>
      <c r="C47" s="177"/>
      <c r="D47" s="177"/>
      <c r="E47" s="177"/>
      <c r="F47" s="177"/>
      <c r="G47" s="177"/>
      <c r="H47" s="177"/>
      <c r="I47" s="177"/>
      <c r="J47" s="177"/>
      <c r="K47" s="177"/>
      <c r="L47" s="177"/>
      <c r="M47" s="177"/>
      <c r="N47" s="177"/>
      <c r="O47" s="178"/>
      <c r="P47" s="78" t="s">
        <v>1</v>
      </c>
      <c r="Q47" s="78" t="s">
        <v>1</v>
      </c>
      <c r="R47" s="78" t="s">
        <v>1</v>
      </c>
      <c r="S47" s="78" t="s">
        <v>1</v>
      </c>
      <c r="T47" s="78" t="s">
        <v>1</v>
      </c>
      <c r="U47" s="78" t="s">
        <v>1</v>
      </c>
      <c r="V47" s="78" t="s">
        <v>1</v>
      </c>
      <c r="W47" s="78" t="s">
        <v>1</v>
      </c>
      <c r="X47" s="78" t="s">
        <v>1</v>
      </c>
      <c r="Y47" s="78" t="s">
        <v>1</v>
      </c>
      <c r="Z47" s="91">
        <f>COUNTIF(P47:Y47, "Y")</f>
        <v>0</v>
      </c>
      <c r="AA47" s="91">
        <f>COUNTIF(P47:Y47, "N")</f>
        <v>0</v>
      </c>
      <c r="AB47" s="91">
        <f>COUNTIF(P47:Y47, "NA")</f>
        <v>0</v>
      </c>
      <c r="AC47" s="95">
        <f t="shared" si="0"/>
        <v>0</v>
      </c>
      <c r="AD47" s="95" t="e">
        <f>Z47/AC47</f>
        <v>#DIV/0!</v>
      </c>
    </row>
    <row r="48" spans="1:234" s="18" customFormat="1" ht="24" customHeight="1" x14ac:dyDescent="0.35">
      <c r="A48" s="186" t="s">
        <v>43</v>
      </c>
      <c r="B48" s="187"/>
      <c r="C48" s="187"/>
      <c r="D48" s="187"/>
      <c r="E48" s="187"/>
      <c r="F48" s="187"/>
      <c r="G48" s="187"/>
      <c r="H48" s="187"/>
      <c r="I48" s="187"/>
      <c r="J48" s="187"/>
      <c r="K48" s="187"/>
      <c r="L48" s="187"/>
      <c r="M48" s="187"/>
      <c r="N48" s="187"/>
      <c r="O48" s="188"/>
      <c r="P48" s="81" t="s">
        <v>1</v>
      </c>
      <c r="Q48" s="81" t="s">
        <v>1</v>
      </c>
      <c r="R48" s="81" t="s">
        <v>1</v>
      </c>
      <c r="S48" s="81" t="s">
        <v>1</v>
      </c>
      <c r="T48" s="81" t="s">
        <v>1</v>
      </c>
      <c r="U48" s="81" t="s">
        <v>1</v>
      </c>
      <c r="V48" s="81" t="s">
        <v>1</v>
      </c>
      <c r="W48" s="81" t="s">
        <v>1</v>
      </c>
      <c r="X48" s="81" t="s">
        <v>1</v>
      </c>
      <c r="Y48" s="81" t="s">
        <v>1</v>
      </c>
      <c r="Z48" s="81" t="s">
        <v>1</v>
      </c>
      <c r="AA48" s="81" t="s">
        <v>1</v>
      </c>
      <c r="AB48" s="81" t="s">
        <v>1</v>
      </c>
      <c r="AC48" s="96"/>
      <c r="AD48" s="96" t="s">
        <v>1</v>
      </c>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row>
    <row r="49" spans="1:234" s="17" customFormat="1" ht="29.15" customHeight="1" x14ac:dyDescent="0.35">
      <c r="A49" s="181" t="s">
        <v>44</v>
      </c>
      <c r="B49" s="182"/>
      <c r="C49" s="182"/>
      <c r="D49" s="182"/>
      <c r="E49" s="182"/>
      <c r="F49" s="182"/>
      <c r="G49" s="182"/>
      <c r="H49" s="182"/>
      <c r="I49" s="182"/>
      <c r="J49" s="182"/>
      <c r="K49" s="182"/>
      <c r="L49" s="182"/>
      <c r="M49" s="182"/>
      <c r="N49" s="182"/>
      <c r="O49" s="183"/>
      <c r="P49" s="79" t="s">
        <v>1</v>
      </c>
      <c r="Q49" s="79" t="s">
        <v>1</v>
      </c>
      <c r="R49" s="79" t="s">
        <v>1</v>
      </c>
      <c r="S49" s="79" t="s">
        <v>1</v>
      </c>
      <c r="T49" s="79" t="s">
        <v>1</v>
      </c>
      <c r="U49" s="79" t="s">
        <v>1</v>
      </c>
      <c r="V49" s="79" t="s">
        <v>1</v>
      </c>
      <c r="W49" s="79" t="s">
        <v>1</v>
      </c>
      <c r="X49" s="79" t="s">
        <v>1</v>
      </c>
      <c r="Y49" s="79" t="s">
        <v>1</v>
      </c>
      <c r="Z49" s="79" t="s">
        <v>1</v>
      </c>
      <c r="AA49" s="79" t="s">
        <v>1</v>
      </c>
      <c r="AB49" s="79" t="s">
        <v>1</v>
      </c>
      <c r="AC49" s="92"/>
      <c r="AD49" s="92" t="s">
        <v>1</v>
      </c>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row>
    <row r="50" spans="1:234" s="44" customFormat="1" ht="22.5" customHeight="1" x14ac:dyDescent="0.35">
      <c r="A50" s="98">
        <v>26</v>
      </c>
      <c r="B50" s="177" t="s">
        <v>45</v>
      </c>
      <c r="C50" s="177"/>
      <c r="D50" s="177"/>
      <c r="E50" s="177"/>
      <c r="F50" s="177"/>
      <c r="G50" s="177"/>
      <c r="H50" s="177"/>
      <c r="I50" s="177"/>
      <c r="J50" s="177"/>
      <c r="K50" s="177"/>
      <c r="L50" s="177"/>
      <c r="M50" s="177"/>
      <c r="N50" s="177"/>
      <c r="O50" s="178"/>
      <c r="P50" s="78" t="s">
        <v>1</v>
      </c>
      <c r="Q50" s="78" t="s">
        <v>1</v>
      </c>
      <c r="R50" s="78" t="s">
        <v>1</v>
      </c>
      <c r="S50" s="78" t="s">
        <v>1</v>
      </c>
      <c r="T50" s="78" t="s">
        <v>1</v>
      </c>
      <c r="U50" s="78" t="s">
        <v>1</v>
      </c>
      <c r="V50" s="78" t="s">
        <v>1</v>
      </c>
      <c r="W50" s="78" t="s">
        <v>1</v>
      </c>
      <c r="X50" s="78" t="s">
        <v>1</v>
      </c>
      <c r="Y50" s="78" t="s">
        <v>1</v>
      </c>
      <c r="Z50" s="91">
        <f>COUNTIF(P50:Y50, "Y")</f>
        <v>0</v>
      </c>
      <c r="AA50" s="91">
        <f>COUNTIF(P50:Y50, "N")</f>
        <v>0</v>
      </c>
      <c r="AB50" s="91">
        <f>COUNTIF(P50:Y50, "NA")</f>
        <v>0</v>
      </c>
      <c r="AC50" s="95">
        <f t="shared" si="0"/>
        <v>0</v>
      </c>
      <c r="AD50" s="95" t="e">
        <f>Z50/AC50</f>
        <v>#DIV/0!</v>
      </c>
    </row>
    <row r="51" spans="1:234" s="18" customFormat="1" ht="24" customHeight="1" x14ac:dyDescent="0.35">
      <c r="A51" s="186" t="s">
        <v>46</v>
      </c>
      <c r="B51" s="187"/>
      <c r="C51" s="187"/>
      <c r="D51" s="187"/>
      <c r="E51" s="187"/>
      <c r="F51" s="187"/>
      <c r="G51" s="187"/>
      <c r="H51" s="187"/>
      <c r="I51" s="187"/>
      <c r="J51" s="187"/>
      <c r="K51" s="187"/>
      <c r="L51" s="187"/>
      <c r="M51" s="187"/>
      <c r="N51" s="187"/>
      <c r="O51" s="188"/>
      <c r="P51" s="81" t="s">
        <v>1</v>
      </c>
      <c r="Q51" s="81" t="s">
        <v>1</v>
      </c>
      <c r="R51" s="81" t="s">
        <v>1</v>
      </c>
      <c r="S51" s="81" t="s">
        <v>1</v>
      </c>
      <c r="T51" s="81" t="s">
        <v>1</v>
      </c>
      <c r="U51" s="81" t="s">
        <v>1</v>
      </c>
      <c r="V51" s="81" t="s">
        <v>1</v>
      </c>
      <c r="W51" s="81" t="s">
        <v>1</v>
      </c>
      <c r="X51" s="81" t="s">
        <v>1</v>
      </c>
      <c r="Y51" s="81" t="s">
        <v>1</v>
      </c>
      <c r="Z51" s="81" t="s">
        <v>1</v>
      </c>
      <c r="AA51" s="81" t="s">
        <v>1</v>
      </c>
      <c r="AB51" s="81" t="s">
        <v>1</v>
      </c>
      <c r="AC51" s="96"/>
      <c r="AD51" s="96" t="s">
        <v>1</v>
      </c>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row>
    <row r="52" spans="1:234" s="17" customFormat="1" ht="29.15" customHeight="1" x14ac:dyDescent="0.35">
      <c r="A52" s="181" t="s">
        <v>47</v>
      </c>
      <c r="B52" s="182"/>
      <c r="C52" s="182"/>
      <c r="D52" s="182"/>
      <c r="E52" s="182"/>
      <c r="F52" s="182"/>
      <c r="G52" s="182"/>
      <c r="H52" s="182"/>
      <c r="I52" s="182"/>
      <c r="J52" s="182"/>
      <c r="K52" s="182"/>
      <c r="L52" s="182"/>
      <c r="M52" s="182"/>
      <c r="N52" s="182"/>
      <c r="O52" s="183"/>
      <c r="P52" s="79" t="s">
        <v>1</v>
      </c>
      <c r="Q52" s="79" t="s">
        <v>1</v>
      </c>
      <c r="R52" s="79" t="s">
        <v>1</v>
      </c>
      <c r="S52" s="79" t="s">
        <v>1</v>
      </c>
      <c r="T52" s="79" t="s">
        <v>1</v>
      </c>
      <c r="U52" s="79" t="s">
        <v>1</v>
      </c>
      <c r="V52" s="79" t="s">
        <v>1</v>
      </c>
      <c r="W52" s="79" t="s">
        <v>1</v>
      </c>
      <c r="X52" s="79" t="s">
        <v>1</v>
      </c>
      <c r="Y52" s="79" t="s">
        <v>1</v>
      </c>
      <c r="Z52" s="79" t="s">
        <v>1</v>
      </c>
      <c r="AA52" s="79" t="s">
        <v>1</v>
      </c>
      <c r="AB52" s="79" t="s">
        <v>1</v>
      </c>
      <c r="AC52" s="92"/>
      <c r="AD52" s="92" t="s">
        <v>1</v>
      </c>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row>
    <row r="53" spans="1:234" s="44" customFormat="1" ht="23.25" customHeight="1" x14ac:dyDescent="0.35">
      <c r="A53" s="98">
        <v>27</v>
      </c>
      <c r="B53" s="177" t="s">
        <v>48</v>
      </c>
      <c r="C53" s="177"/>
      <c r="D53" s="177"/>
      <c r="E53" s="177"/>
      <c r="F53" s="177"/>
      <c r="G53" s="177"/>
      <c r="H53" s="177"/>
      <c r="I53" s="177"/>
      <c r="J53" s="177"/>
      <c r="K53" s="177"/>
      <c r="L53" s="177"/>
      <c r="M53" s="177"/>
      <c r="N53" s="177"/>
      <c r="O53" s="178"/>
      <c r="P53" s="78" t="s">
        <v>1</v>
      </c>
      <c r="Q53" s="78" t="s">
        <v>1</v>
      </c>
      <c r="R53" s="78" t="s">
        <v>1</v>
      </c>
      <c r="S53" s="78" t="s">
        <v>1</v>
      </c>
      <c r="T53" s="78" t="s">
        <v>1</v>
      </c>
      <c r="U53" s="78" t="s">
        <v>1</v>
      </c>
      <c r="V53" s="78" t="s">
        <v>1</v>
      </c>
      <c r="W53" s="78" t="s">
        <v>1</v>
      </c>
      <c r="X53" s="78" t="s">
        <v>1</v>
      </c>
      <c r="Y53" s="78" t="s">
        <v>1</v>
      </c>
      <c r="Z53" s="91">
        <f>COUNTIF(P53:Y53, "Y")</f>
        <v>0</v>
      </c>
      <c r="AA53" s="91">
        <f>COUNTIF(P53:Y53, "N")</f>
        <v>0</v>
      </c>
      <c r="AB53" s="91">
        <f>COUNTIF(P53:Y53, "NA")</f>
        <v>0</v>
      </c>
      <c r="AC53" s="95">
        <f t="shared" si="0"/>
        <v>0</v>
      </c>
      <c r="AD53" s="95" t="e">
        <f>Z53/AC53</f>
        <v>#DIV/0!</v>
      </c>
    </row>
    <row r="54" spans="1:234" s="44" customFormat="1" ht="20.5" customHeight="1" x14ac:dyDescent="0.35">
      <c r="A54" s="98">
        <v>28</v>
      </c>
      <c r="B54" s="177" t="s">
        <v>49</v>
      </c>
      <c r="C54" s="177"/>
      <c r="D54" s="177"/>
      <c r="E54" s="177"/>
      <c r="F54" s="177"/>
      <c r="G54" s="177"/>
      <c r="H54" s="177"/>
      <c r="I54" s="177"/>
      <c r="J54" s="177"/>
      <c r="K54" s="177"/>
      <c r="L54" s="177"/>
      <c r="M54" s="177"/>
      <c r="N54" s="177"/>
      <c r="O54" s="178"/>
      <c r="P54" s="78" t="s">
        <v>1</v>
      </c>
      <c r="Q54" s="78" t="s">
        <v>1</v>
      </c>
      <c r="R54" s="78" t="s">
        <v>1</v>
      </c>
      <c r="S54" s="78" t="s">
        <v>1</v>
      </c>
      <c r="T54" s="78" t="s">
        <v>1</v>
      </c>
      <c r="U54" s="78" t="s">
        <v>1</v>
      </c>
      <c r="V54" s="78" t="s">
        <v>1</v>
      </c>
      <c r="W54" s="78" t="s">
        <v>1</v>
      </c>
      <c r="X54" s="78" t="s">
        <v>1</v>
      </c>
      <c r="Y54" s="78" t="s">
        <v>1</v>
      </c>
      <c r="Z54" s="91">
        <f>COUNTIF(P54:Y54, "Y")</f>
        <v>0</v>
      </c>
      <c r="AA54" s="91">
        <f>COUNTIF(P54:Y54, "N")</f>
        <v>0</v>
      </c>
      <c r="AB54" s="91">
        <f>COUNTIF(P54:Y54, "NA")</f>
        <v>0</v>
      </c>
      <c r="AC54" s="95">
        <f t="shared" si="0"/>
        <v>0</v>
      </c>
      <c r="AD54" s="95" t="e">
        <f>Z54/AC54</f>
        <v>#DIV/0!</v>
      </c>
    </row>
    <row r="55" spans="1:234" s="17" customFormat="1" ht="29.15" customHeight="1" x14ac:dyDescent="0.35">
      <c r="A55" s="181" t="s">
        <v>50</v>
      </c>
      <c r="B55" s="182"/>
      <c r="C55" s="182"/>
      <c r="D55" s="182"/>
      <c r="E55" s="182"/>
      <c r="F55" s="182"/>
      <c r="G55" s="182"/>
      <c r="H55" s="182"/>
      <c r="I55" s="182"/>
      <c r="J55" s="182"/>
      <c r="K55" s="182"/>
      <c r="L55" s="182"/>
      <c r="M55" s="182"/>
      <c r="N55" s="182"/>
      <c r="O55" s="183"/>
      <c r="P55" s="79" t="s">
        <v>1</v>
      </c>
      <c r="Q55" s="79" t="s">
        <v>1</v>
      </c>
      <c r="R55" s="79" t="s">
        <v>1</v>
      </c>
      <c r="S55" s="79" t="s">
        <v>1</v>
      </c>
      <c r="T55" s="79" t="s">
        <v>1</v>
      </c>
      <c r="U55" s="79" t="s">
        <v>1</v>
      </c>
      <c r="V55" s="79" t="s">
        <v>1</v>
      </c>
      <c r="W55" s="79" t="s">
        <v>1</v>
      </c>
      <c r="X55" s="79" t="s">
        <v>1</v>
      </c>
      <c r="Y55" s="79" t="s">
        <v>1</v>
      </c>
      <c r="Z55" s="79" t="s">
        <v>1</v>
      </c>
      <c r="AA55" s="79" t="s">
        <v>1</v>
      </c>
      <c r="AB55" s="79" t="s">
        <v>1</v>
      </c>
      <c r="AC55" s="92"/>
      <c r="AD55" s="92" t="s">
        <v>1</v>
      </c>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row>
    <row r="56" spans="1:234" s="44" customFormat="1" ht="24" customHeight="1" x14ac:dyDescent="0.35">
      <c r="A56" s="98">
        <v>29</v>
      </c>
      <c r="B56" s="177" t="s">
        <v>51</v>
      </c>
      <c r="C56" s="177"/>
      <c r="D56" s="177"/>
      <c r="E56" s="177"/>
      <c r="F56" s="177"/>
      <c r="G56" s="177"/>
      <c r="H56" s="177"/>
      <c r="I56" s="177"/>
      <c r="J56" s="177"/>
      <c r="K56" s="177"/>
      <c r="L56" s="177"/>
      <c r="M56" s="177"/>
      <c r="N56" s="177"/>
      <c r="O56" s="178"/>
      <c r="P56" s="78" t="s">
        <v>1</v>
      </c>
      <c r="Q56" s="78" t="s">
        <v>1</v>
      </c>
      <c r="R56" s="78" t="s">
        <v>1</v>
      </c>
      <c r="S56" s="78" t="s">
        <v>1</v>
      </c>
      <c r="T56" s="78" t="s">
        <v>1</v>
      </c>
      <c r="U56" s="78" t="s">
        <v>1</v>
      </c>
      <c r="V56" s="78" t="s">
        <v>1</v>
      </c>
      <c r="W56" s="78" t="s">
        <v>1</v>
      </c>
      <c r="X56" s="78" t="s">
        <v>1</v>
      </c>
      <c r="Y56" s="78" t="s">
        <v>1</v>
      </c>
      <c r="Z56" s="91">
        <f>COUNTIF(P56:Y56, "Y")</f>
        <v>0</v>
      </c>
      <c r="AA56" s="91">
        <f>COUNTIF(P56:Y56, "N")</f>
        <v>0</v>
      </c>
      <c r="AB56" s="91">
        <f>COUNTIF(P56:Y56, "NA")</f>
        <v>0</v>
      </c>
      <c r="AC56" s="95">
        <f t="shared" si="0"/>
        <v>0</v>
      </c>
      <c r="AD56" s="95" t="e">
        <f>Z56/AC56</f>
        <v>#DIV/0!</v>
      </c>
    </row>
    <row r="57" spans="1:234" s="44" customFormat="1" ht="26.15" customHeight="1" x14ac:dyDescent="0.35">
      <c r="A57" s="98">
        <v>30</v>
      </c>
      <c r="B57" s="177" t="s">
        <v>52</v>
      </c>
      <c r="C57" s="177"/>
      <c r="D57" s="177"/>
      <c r="E57" s="177"/>
      <c r="F57" s="177"/>
      <c r="G57" s="177"/>
      <c r="H57" s="177"/>
      <c r="I57" s="177"/>
      <c r="J57" s="177"/>
      <c r="K57" s="177"/>
      <c r="L57" s="177"/>
      <c r="M57" s="177"/>
      <c r="N57" s="177"/>
      <c r="O57" s="178"/>
      <c r="P57" s="78" t="s">
        <v>1</v>
      </c>
      <c r="Q57" s="78" t="s">
        <v>1</v>
      </c>
      <c r="R57" s="78" t="s">
        <v>1</v>
      </c>
      <c r="S57" s="78" t="s">
        <v>1</v>
      </c>
      <c r="T57" s="78" t="s">
        <v>1</v>
      </c>
      <c r="U57" s="78" t="s">
        <v>1</v>
      </c>
      <c r="V57" s="78" t="s">
        <v>1</v>
      </c>
      <c r="W57" s="78" t="s">
        <v>1</v>
      </c>
      <c r="X57" s="78" t="s">
        <v>1</v>
      </c>
      <c r="Y57" s="78" t="s">
        <v>1</v>
      </c>
      <c r="Z57" s="91">
        <f>COUNTIF(P57:Y57, "Y")</f>
        <v>0</v>
      </c>
      <c r="AA57" s="91">
        <f>COUNTIF(P57:Y57, "N")</f>
        <v>0</v>
      </c>
      <c r="AB57" s="91">
        <f>COUNTIF(P57:Y57, "NA")</f>
        <v>0</v>
      </c>
      <c r="AC57" s="95">
        <f t="shared" si="0"/>
        <v>0</v>
      </c>
      <c r="AD57" s="95" t="e">
        <f>Z57/AC57</f>
        <v>#DIV/0!</v>
      </c>
    </row>
    <row r="58" spans="1:234" s="17" customFormat="1" ht="29.15" customHeight="1" x14ac:dyDescent="0.35">
      <c r="A58" s="181" t="s">
        <v>53</v>
      </c>
      <c r="B58" s="182"/>
      <c r="C58" s="182"/>
      <c r="D58" s="182"/>
      <c r="E58" s="182"/>
      <c r="F58" s="182"/>
      <c r="G58" s="182"/>
      <c r="H58" s="182"/>
      <c r="I58" s="182"/>
      <c r="J58" s="182"/>
      <c r="K58" s="182"/>
      <c r="L58" s="182"/>
      <c r="M58" s="182"/>
      <c r="N58" s="182"/>
      <c r="O58" s="183"/>
      <c r="P58" s="79" t="s">
        <v>1</v>
      </c>
      <c r="Q58" s="79" t="s">
        <v>1</v>
      </c>
      <c r="R58" s="79" t="s">
        <v>1</v>
      </c>
      <c r="S58" s="79" t="s">
        <v>1</v>
      </c>
      <c r="T58" s="79" t="s">
        <v>1</v>
      </c>
      <c r="U58" s="79" t="s">
        <v>1</v>
      </c>
      <c r="V58" s="79" t="s">
        <v>1</v>
      </c>
      <c r="W58" s="79" t="s">
        <v>1</v>
      </c>
      <c r="X58" s="79" t="s">
        <v>1</v>
      </c>
      <c r="Y58" s="79" t="s">
        <v>1</v>
      </c>
      <c r="Z58" s="79" t="s">
        <v>1</v>
      </c>
      <c r="AA58" s="79" t="s">
        <v>1</v>
      </c>
      <c r="AB58" s="79" t="s">
        <v>1</v>
      </c>
      <c r="AC58" s="92"/>
      <c r="AD58" s="92" t="s">
        <v>1</v>
      </c>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row>
    <row r="59" spans="1:234" s="44" customFormat="1" ht="33.75" customHeight="1" x14ac:dyDescent="0.35">
      <c r="A59" s="98">
        <v>31</v>
      </c>
      <c r="B59" s="198" t="s">
        <v>54</v>
      </c>
      <c r="C59" s="198"/>
      <c r="D59" s="198"/>
      <c r="E59" s="198"/>
      <c r="F59" s="198"/>
      <c r="G59" s="198"/>
      <c r="H59" s="198"/>
      <c r="I59" s="198"/>
      <c r="J59" s="198"/>
      <c r="K59" s="198"/>
      <c r="L59" s="198"/>
      <c r="M59" s="198"/>
      <c r="N59" s="198"/>
      <c r="O59" s="199"/>
      <c r="P59" s="78" t="s">
        <v>1</v>
      </c>
      <c r="Q59" s="78" t="s">
        <v>1</v>
      </c>
      <c r="R59" s="78" t="s">
        <v>1</v>
      </c>
      <c r="S59" s="78" t="s">
        <v>1</v>
      </c>
      <c r="T59" s="78" t="s">
        <v>1</v>
      </c>
      <c r="U59" s="78" t="s">
        <v>1</v>
      </c>
      <c r="V59" s="78" t="s">
        <v>1</v>
      </c>
      <c r="W59" s="78" t="s">
        <v>1</v>
      </c>
      <c r="X59" s="78" t="s">
        <v>1</v>
      </c>
      <c r="Y59" s="78" t="s">
        <v>1</v>
      </c>
      <c r="Z59" s="91">
        <f>COUNTIF(P59:Y59, "Y")</f>
        <v>0</v>
      </c>
      <c r="AA59" s="91">
        <f>COUNTIF(P59:Y59, "N")</f>
        <v>0</v>
      </c>
      <c r="AB59" s="91">
        <f>COUNTIF(P59:Y59, "NA")</f>
        <v>0</v>
      </c>
      <c r="AC59" s="95">
        <f t="shared" si="0"/>
        <v>0</v>
      </c>
      <c r="AD59" s="95" t="e">
        <f>Z59/AC59</f>
        <v>#DIV/0!</v>
      </c>
    </row>
    <row r="60" spans="1:234" s="17" customFormat="1" ht="29.15" customHeight="1" x14ac:dyDescent="0.35">
      <c r="A60" s="181" t="s">
        <v>55</v>
      </c>
      <c r="B60" s="182"/>
      <c r="C60" s="182"/>
      <c r="D60" s="182"/>
      <c r="E60" s="182"/>
      <c r="F60" s="182"/>
      <c r="G60" s="182"/>
      <c r="H60" s="182"/>
      <c r="I60" s="182"/>
      <c r="J60" s="182"/>
      <c r="K60" s="182"/>
      <c r="L60" s="182"/>
      <c r="M60" s="182"/>
      <c r="N60" s="182"/>
      <c r="O60" s="183"/>
      <c r="P60" s="79" t="s">
        <v>1</v>
      </c>
      <c r="Q60" s="79" t="s">
        <v>1</v>
      </c>
      <c r="R60" s="79" t="s">
        <v>1</v>
      </c>
      <c r="S60" s="79" t="s">
        <v>1</v>
      </c>
      <c r="T60" s="79" t="s">
        <v>1</v>
      </c>
      <c r="U60" s="79" t="s">
        <v>1</v>
      </c>
      <c r="V60" s="79" t="s">
        <v>1</v>
      </c>
      <c r="W60" s="79" t="s">
        <v>1</v>
      </c>
      <c r="X60" s="79" t="s">
        <v>1</v>
      </c>
      <c r="Y60" s="79" t="s">
        <v>1</v>
      </c>
      <c r="Z60" s="79" t="s">
        <v>1</v>
      </c>
      <c r="AA60" s="79" t="s">
        <v>1</v>
      </c>
      <c r="AB60" s="79" t="s">
        <v>1</v>
      </c>
      <c r="AC60" s="92"/>
      <c r="AD60" s="92" t="s">
        <v>1</v>
      </c>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row>
    <row r="61" spans="1:234" s="44" customFormat="1" ht="20.5" customHeight="1" x14ac:dyDescent="0.35">
      <c r="A61" s="98">
        <v>32</v>
      </c>
      <c r="B61" s="177" t="s">
        <v>56</v>
      </c>
      <c r="C61" s="177"/>
      <c r="D61" s="177"/>
      <c r="E61" s="177"/>
      <c r="F61" s="177"/>
      <c r="G61" s="177"/>
      <c r="H61" s="177"/>
      <c r="I61" s="177"/>
      <c r="J61" s="177"/>
      <c r="K61" s="177"/>
      <c r="L61" s="177"/>
      <c r="M61" s="177"/>
      <c r="N61" s="177"/>
      <c r="O61" s="178"/>
      <c r="P61" s="78" t="s">
        <v>1</v>
      </c>
      <c r="Q61" s="78" t="s">
        <v>1</v>
      </c>
      <c r="R61" s="78" t="s">
        <v>1</v>
      </c>
      <c r="S61" s="78" t="s">
        <v>1</v>
      </c>
      <c r="T61" s="78" t="s">
        <v>1</v>
      </c>
      <c r="U61" s="78" t="s">
        <v>1</v>
      </c>
      <c r="V61" s="78" t="s">
        <v>1</v>
      </c>
      <c r="W61" s="78" t="s">
        <v>1</v>
      </c>
      <c r="X61" s="78" t="s">
        <v>1</v>
      </c>
      <c r="Y61" s="78" t="s">
        <v>1</v>
      </c>
      <c r="Z61" s="91">
        <f>COUNTIF(P61:Y61, "Y")</f>
        <v>0</v>
      </c>
      <c r="AA61" s="91">
        <f>COUNTIF(P61:Y61, "N")</f>
        <v>0</v>
      </c>
      <c r="AB61" s="91">
        <f>COUNTIF(P61:Y61, "NA")</f>
        <v>0</v>
      </c>
      <c r="AC61" s="95">
        <f t="shared" si="0"/>
        <v>0</v>
      </c>
      <c r="AD61" s="95" t="e">
        <f>Z61/AC61</f>
        <v>#DIV/0!</v>
      </c>
    </row>
    <row r="62" spans="1:234" s="17" customFormat="1" ht="38.15" customHeight="1" x14ac:dyDescent="0.35">
      <c r="A62" s="181" t="s">
        <v>57</v>
      </c>
      <c r="B62" s="182"/>
      <c r="C62" s="182"/>
      <c r="D62" s="182"/>
      <c r="E62" s="182"/>
      <c r="F62" s="182"/>
      <c r="G62" s="182"/>
      <c r="H62" s="182"/>
      <c r="I62" s="182"/>
      <c r="J62" s="182"/>
      <c r="K62" s="182"/>
      <c r="L62" s="182"/>
      <c r="M62" s="182"/>
      <c r="N62" s="182"/>
      <c r="O62" s="183"/>
      <c r="P62" s="79" t="s">
        <v>1</v>
      </c>
      <c r="Q62" s="79" t="s">
        <v>1</v>
      </c>
      <c r="R62" s="79" t="s">
        <v>1</v>
      </c>
      <c r="S62" s="79" t="s">
        <v>1</v>
      </c>
      <c r="T62" s="79" t="s">
        <v>1</v>
      </c>
      <c r="U62" s="79" t="s">
        <v>1</v>
      </c>
      <c r="V62" s="79" t="s">
        <v>1</v>
      </c>
      <c r="W62" s="79" t="s">
        <v>1</v>
      </c>
      <c r="X62" s="79" t="s">
        <v>1</v>
      </c>
      <c r="Y62" s="79" t="s">
        <v>1</v>
      </c>
      <c r="Z62" s="79" t="s">
        <v>1</v>
      </c>
      <c r="AA62" s="79" t="s">
        <v>1</v>
      </c>
      <c r="AB62" s="79" t="s">
        <v>1</v>
      </c>
      <c r="AC62" s="92"/>
      <c r="AD62" s="92" t="s">
        <v>1</v>
      </c>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row>
    <row r="63" spans="1:234" s="44" customFormat="1" ht="34" customHeight="1" x14ac:dyDescent="0.35">
      <c r="A63" s="98">
        <v>33</v>
      </c>
      <c r="B63" s="198" t="s">
        <v>58</v>
      </c>
      <c r="C63" s="198"/>
      <c r="D63" s="198"/>
      <c r="E63" s="198"/>
      <c r="F63" s="198"/>
      <c r="G63" s="198"/>
      <c r="H63" s="198"/>
      <c r="I63" s="198"/>
      <c r="J63" s="198"/>
      <c r="K63" s="198"/>
      <c r="L63" s="198"/>
      <c r="M63" s="198"/>
      <c r="N63" s="198"/>
      <c r="O63" s="199"/>
      <c r="P63" s="78" t="s">
        <v>1</v>
      </c>
      <c r="Q63" s="78" t="s">
        <v>1</v>
      </c>
      <c r="R63" s="78" t="s">
        <v>1</v>
      </c>
      <c r="S63" s="78" t="s">
        <v>1</v>
      </c>
      <c r="T63" s="78" t="s">
        <v>1</v>
      </c>
      <c r="U63" s="78" t="s">
        <v>1</v>
      </c>
      <c r="V63" s="78" t="s">
        <v>1</v>
      </c>
      <c r="W63" s="78" t="s">
        <v>1</v>
      </c>
      <c r="X63" s="78" t="s">
        <v>1</v>
      </c>
      <c r="Y63" s="78" t="s">
        <v>1</v>
      </c>
      <c r="Z63" s="91">
        <f>COUNTIF(P63:Y63, "Y")</f>
        <v>0</v>
      </c>
      <c r="AA63" s="91">
        <f>COUNTIF(P63:Y63, "N")</f>
        <v>0</v>
      </c>
      <c r="AB63" s="91">
        <f>COUNTIF(P63:Y63, "NA")</f>
        <v>0</v>
      </c>
      <c r="AC63" s="95">
        <f t="shared" si="0"/>
        <v>0</v>
      </c>
      <c r="AD63" s="95" t="e">
        <f>Z63/AC63</f>
        <v>#DIV/0!</v>
      </c>
    </row>
    <row r="64" spans="1:234" s="17" customFormat="1" ht="29.15" customHeight="1" x14ac:dyDescent="0.35">
      <c r="A64" s="181" t="s">
        <v>59</v>
      </c>
      <c r="B64" s="182"/>
      <c r="C64" s="182"/>
      <c r="D64" s="182"/>
      <c r="E64" s="182"/>
      <c r="F64" s="182"/>
      <c r="G64" s="182"/>
      <c r="H64" s="182"/>
      <c r="I64" s="182"/>
      <c r="J64" s="182"/>
      <c r="K64" s="182"/>
      <c r="L64" s="182"/>
      <c r="M64" s="182"/>
      <c r="N64" s="182"/>
      <c r="O64" s="183"/>
      <c r="P64" s="79" t="s">
        <v>1</v>
      </c>
      <c r="Q64" s="79" t="s">
        <v>1</v>
      </c>
      <c r="R64" s="79" t="s">
        <v>1</v>
      </c>
      <c r="S64" s="79" t="s">
        <v>1</v>
      </c>
      <c r="T64" s="79" t="s">
        <v>1</v>
      </c>
      <c r="U64" s="79" t="s">
        <v>1</v>
      </c>
      <c r="V64" s="79" t="s">
        <v>1</v>
      </c>
      <c r="W64" s="79" t="s">
        <v>1</v>
      </c>
      <c r="X64" s="79" t="s">
        <v>1</v>
      </c>
      <c r="Y64" s="79" t="s">
        <v>1</v>
      </c>
      <c r="Z64" s="79" t="s">
        <v>1</v>
      </c>
      <c r="AA64" s="79" t="s">
        <v>1</v>
      </c>
      <c r="AB64" s="79" t="s">
        <v>1</v>
      </c>
      <c r="AC64" s="92"/>
      <c r="AD64" s="92" t="s">
        <v>1</v>
      </c>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row>
    <row r="65" spans="1:234" s="44" customFormat="1" ht="16" customHeight="1" x14ac:dyDescent="0.35">
      <c r="A65" s="99">
        <v>34</v>
      </c>
      <c r="B65" s="177" t="s">
        <v>60</v>
      </c>
      <c r="C65" s="177"/>
      <c r="D65" s="177"/>
      <c r="E65" s="177"/>
      <c r="F65" s="177"/>
      <c r="G65" s="177"/>
      <c r="H65" s="177"/>
      <c r="I65" s="177"/>
      <c r="J65" s="177"/>
      <c r="K65" s="177"/>
      <c r="L65" s="177"/>
      <c r="M65" s="177"/>
      <c r="N65" s="177"/>
      <c r="O65" s="178"/>
      <c r="P65" s="78" t="s">
        <v>1</v>
      </c>
      <c r="Q65" s="78" t="s">
        <v>1</v>
      </c>
      <c r="R65" s="78" t="s">
        <v>1</v>
      </c>
      <c r="S65" s="78" t="s">
        <v>1</v>
      </c>
      <c r="T65" s="78" t="s">
        <v>1</v>
      </c>
      <c r="U65" s="78" t="s">
        <v>1</v>
      </c>
      <c r="V65" s="78" t="s">
        <v>1</v>
      </c>
      <c r="W65" s="78" t="s">
        <v>1</v>
      </c>
      <c r="X65" s="78" t="s">
        <v>1</v>
      </c>
      <c r="Y65" s="78" t="s">
        <v>1</v>
      </c>
      <c r="Z65" s="91">
        <f>COUNTIF(P65:Y65, "Y")</f>
        <v>0</v>
      </c>
      <c r="AA65" s="91">
        <f>COUNTIF(P65:Y65, "N")</f>
        <v>0</v>
      </c>
      <c r="AB65" s="91">
        <f>COUNTIF(P65:Y65, "NA")</f>
        <v>0</v>
      </c>
      <c r="AC65" s="95">
        <f t="shared" si="0"/>
        <v>0</v>
      </c>
      <c r="AD65" s="95" t="e">
        <f>Z65/AC65</f>
        <v>#DIV/0!</v>
      </c>
    </row>
    <row r="66" spans="1:234" s="17" customFormat="1" ht="29.15" customHeight="1" x14ac:dyDescent="0.35">
      <c r="A66" s="181" t="s">
        <v>1015</v>
      </c>
      <c r="B66" s="182"/>
      <c r="C66" s="182"/>
      <c r="D66" s="182"/>
      <c r="E66" s="182"/>
      <c r="F66" s="182"/>
      <c r="G66" s="182"/>
      <c r="H66" s="182"/>
      <c r="I66" s="182"/>
      <c r="J66" s="182"/>
      <c r="K66" s="182"/>
      <c r="L66" s="182"/>
      <c r="M66" s="182"/>
      <c r="N66" s="182"/>
      <c r="O66" s="183"/>
      <c r="P66" s="79" t="s">
        <v>1</v>
      </c>
      <c r="Q66" s="79" t="s">
        <v>1</v>
      </c>
      <c r="R66" s="79" t="s">
        <v>1</v>
      </c>
      <c r="S66" s="79" t="s">
        <v>1</v>
      </c>
      <c r="T66" s="79" t="s">
        <v>1</v>
      </c>
      <c r="U66" s="79" t="s">
        <v>1</v>
      </c>
      <c r="V66" s="79" t="s">
        <v>1</v>
      </c>
      <c r="W66" s="79" t="s">
        <v>1</v>
      </c>
      <c r="X66" s="79" t="s">
        <v>1</v>
      </c>
      <c r="Y66" s="79" t="s">
        <v>1</v>
      </c>
      <c r="Z66" s="79" t="s">
        <v>1</v>
      </c>
      <c r="AA66" s="79" t="s">
        <v>1</v>
      </c>
      <c r="AB66" s="79" t="s">
        <v>1</v>
      </c>
      <c r="AC66" s="92"/>
      <c r="AD66" s="92" t="s">
        <v>1</v>
      </c>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row>
    <row r="67" spans="1:234" s="44" customFormat="1" ht="33" customHeight="1" x14ac:dyDescent="0.35">
      <c r="A67" s="100">
        <v>35</v>
      </c>
      <c r="B67" s="177" t="s">
        <v>1014</v>
      </c>
      <c r="C67" s="179"/>
      <c r="D67" s="179"/>
      <c r="E67" s="179"/>
      <c r="F67" s="179"/>
      <c r="G67" s="179"/>
      <c r="H67" s="179"/>
      <c r="I67" s="179"/>
      <c r="J67" s="179"/>
      <c r="K67" s="179"/>
      <c r="L67" s="179"/>
      <c r="M67" s="179"/>
      <c r="N67" s="179"/>
      <c r="O67" s="180"/>
      <c r="P67" s="84" t="s">
        <v>1</v>
      </c>
      <c r="Q67" s="84" t="s">
        <v>1</v>
      </c>
      <c r="R67" s="84" t="s">
        <v>1</v>
      </c>
      <c r="S67" s="84" t="s">
        <v>1</v>
      </c>
      <c r="T67" s="84" t="s">
        <v>1</v>
      </c>
      <c r="U67" s="84" t="s">
        <v>1</v>
      </c>
      <c r="V67" s="84" t="s">
        <v>1</v>
      </c>
      <c r="W67" s="84" t="s">
        <v>1</v>
      </c>
      <c r="X67" s="84" t="s">
        <v>1</v>
      </c>
      <c r="Y67" s="84" t="s">
        <v>1</v>
      </c>
      <c r="Z67" s="91">
        <f>COUNTIF(P67:Y67, "Y")</f>
        <v>0</v>
      </c>
      <c r="AA67" s="91">
        <f>COUNTIF(P67:Y67, "N")</f>
        <v>0</v>
      </c>
      <c r="AB67" s="91">
        <f>COUNTIF(P67:Y67, "NA")</f>
        <v>0</v>
      </c>
      <c r="AC67" s="95">
        <f t="shared" si="0"/>
        <v>0</v>
      </c>
      <c r="AD67" s="95" t="e">
        <f>Z67/AC67</f>
        <v>#DIV/0!</v>
      </c>
    </row>
    <row r="68" spans="1:234" s="44" customFormat="1" x14ac:dyDescent="0.35">
      <c r="A68" s="195" t="s">
        <v>61</v>
      </c>
      <c r="B68" s="196"/>
      <c r="C68" s="196"/>
      <c r="D68" s="196"/>
      <c r="E68" s="196"/>
      <c r="F68" s="196"/>
      <c r="G68" s="196"/>
      <c r="H68" s="196"/>
      <c r="I68" s="197"/>
      <c r="J68" s="111" t="s">
        <v>1</v>
      </c>
      <c r="K68" s="111" t="s">
        <v>1</v>
      </c>
      <c r="L68" s="111" t="s">
        <v>1</v>
      </c>
      <c r="M68" s="112" t="s">
        <v>1</v>
      </c>
      <c r="N68" s="112" t="s">
        <v>1</v>
      </c>
      <c r="O68" s="112" t="s">
        <v>1</v>
      </c>
      <c r="P68" s="85" t="s">
        <v>1</v>
      </c>
      <c r="Q68" s="85" t="s">
        <v>1</v>
      </c>
      <c r="R68" s="85" t="s">
        <v>1</v>
      </c>
      <c r="S68" s="85" t="s">
        <v>1</v>
      </c>
      <c r="T68" s="85" t="s">
        <v>1</v>
      </c>
      <c r="U68" s="85" t="s">
        <v>1</v>
      </c>
      <c r="V68" s="85" t="s">
        <v>1</v>
      </c>
      <c r="W68" s="85" t="s">
        <v>1</v>
      </c>
      <c r="X68" s="85" t="s">
        <v>1</v>
      </c>
      <c r="Y68" s="85" t="s">
        <v>1</v>
      </c>
      <c r="Z68" s="93">
        <v>0</v>
      </c>
      <c r="AA68" s="93">
        <v>0</v>
      </c>
      <c r="AB68" s="93">
        <v>0</v>
      </c>
      <c r="AC68" s="93"/>
      <c r="AD68" s="93" t="s">
        <v>1</v>
      </c>
    </row>
    <row r="69" spans="1:234" s="18" customFormat="1" ht="24" customHeight="1" x14ac:dyDescent="0.35">
      <c r="A69" s="186" t="s">
        <v>62</v>
      </c>
      <c r="B69" s="187"/>
      <c r="C69" s="187"/>
      <c r="D69" s="187"/>
      <c r="E69" s="187"/>
      <c r="F69" s="187"/>
      <c r="G69" s="187"/>
      <c r="H69" s="187"/>
      <c r="I69" s="187"/>
      <c r="J69" s="187"/>
      <c r="K69" s="187"/>
      <c r="L69" s="187"/>
      <c r="M69" s="187"/>
      <c r="N69" s="187"/>
      <c r="O69" s="188"/>
      <c r="P69" s="86" t="s">
        <v>1</v>
      </c>
      <c r="Q69" s="86" t="s">
        <v>1</v>
      </c>
      <c r="R69" s="86" t="s">
        <v>1</v>
      </c>
      <c r="S69" s="86" t="s">
        <v>1</v>
      </c>
      <c r="T69" s="86" t="s">
        <v>1</v>
      </c>
      <c r="U69" s="86" t="s">
        <v>1</v>
      </c>
      <c r="V69" s="86" t="s">
        <v>1</v>
      </c>
      <c r="W69" s="86" t="s">
        <v>1</v>
      </c>
      <c r="X69" s="86" t="s">
        <v>1</v>
      </c>
      <c r="Y69" s="86" t="s">
        <v>1</v>
      </c>
      <c r="Z69" s="81" t="s">
        <v>1</v>
      </c>
      <c r="AA69" s="81" t="s">
        <v>1</v>
      </c>
      <c r="AB69" s="81" t="s">
        <v>1</v>
      </c>
      <c r="AC69" s="96"/>
      <c r="AD69" s="96" t="s">
        <v>1</v>
      </c>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row>
    <row r="70" spans="1:234" s="17" customFormat="1" ht="29.15" customHeight="1" x14ac:dyDescent="0.35">
      <c r="A70" s="181" t="s">
        <v>63</v>
      </c>
      <c r="B70" s="182"/>
      <c r="C70" s="182"/>
      <c r="D70" s="182"/>
      <c r="E70" s="182"/>
      <c r="F70" s="182"/>
      <c r="G70" s="182"/>
      <c r="H70" s="182"/>
      <c r="I70" s="182"/>
      <c r="J70" s="182"/>
      <c r="K70" s="182"/>
      <c r="L70" s="182"/>
      <c r="M70" s="182"/>
      <c r="N70" s="182"/>
      <c r="O70" s="183"/>
      <c r="P70" s="79" t="s">
        <v>1</v>
      </c>
      <c r="Q70" s="79" t="s">
        <v>1</v>
      </c>
      <c r="R70" s="79" t="s">
        <v>1</v>
      </c>
      <c r="S70" s="79" t="s">
        <v>1</v>
      </c>
      <c r="T70" s="79" t="s">
        <v>1</v>
      </c>
      <c r="U70" s="79" t="s">
        <v>1</v>
      </c>
      <c r="V70" s="79" t="s">
        <v>1</v>
      </c>
      <c r="W70" s="79" t="s">
        <v>1</v>
      </c>
      <c r="X70" s="79" t="s">
        <v>1</v>
      </c>
      <c r="Y70" s="79" t="s">
        <v>1</v>
      </c>
      <c r="Z70" s="79" t="s">
        <v>1</v>
      </c>
      <c r="AA70" s="79" t="s">
        <v>1</v>
      </c>
      <c r="AB70" s="79" t="s">
        <v>1</v>
      </c>
      <c r="AC70" s="92"/>
      <c r="AD70" s="92" t="s">
        <v>1</v>
      </c>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row>
    <row r="71" spans="1:234" s="44" customFormat="1" ht="24" customHeight="1" x14ac:dyDescent="0.35">
      <c r="A71" s="98">
        <v>36</v>
      </c>
      <c r="B71" s="177" t="s">
        <v>1026</v>
      </c>
      <c r="C71" s="177"/>
      <c r="D71" s="177"/>
      <c r="E71" s="177"/>
      <c r="F71" s="177"/>
      <c r="G71" s="177"/>
      <c r="H71" s="177"/>
      <c r="I71" s="177"/>
      <c r="J71" s="177"/>
      <c r="K71" s="177"/>
      <c r="L71" s="177"/>
      <c r="M71" s="177"/>
      <c r="N71" s="177"/>
      <c r="O71" s="178"/>
      <c r="P71" s="78" t="s">
        <v>1</v>
      </c>
      <c r="Q71" s="78" t="s">
        <v>1</v>
      </c>
      <c r="R71" s="78" t="s">
        <v>1</v>
      </c>
      <c r="S71" s="78" t="s">
        <v>1</v>
      </c>
      <c r="T71" s="78" t="s">
        <v>1</v>
      </c>
      <c r="U71" s="78" t="s">
        <v>1</v>
      </c>
      <c r="V71" s="78" t="s">
        <v>1</v>
      </c>
      <c r="W71" s="78" t="s">
        <v>1</v>
      </c>
      <c r="X71" s="78" t="s">
        <v>1</v>
      </c>
      <c r="Y71" s="78" t="s">
        <v>1</v>
      </c>
      <c r="Z71" s="91">
        <f>COUNTIF(P71:Y71, "Y")</f>
        <v>0</v>
      </c>
      <c r="AA71" s="91">
        <f>COUNTIF(P71:Y71, "N")</f>
        <v>0</v>
      </c>
      <c r="AB71" s="91">
        <f>COUNTIF(P71:Y71, "NA")</f>
        <v>0</v>
      </c>
      <c r="AC71" s="95">
        <f t="shared" si="0"/>
        <v>0</v>
      </c>
      <c r="AD71" s="95" t="e">
        <f>Z71/AC71</f>
        <v>#DIV/0!</v>
      </c>
    </row>
    <row r="72" spans="1:234" s="17" customFormat="1" ht="29.15" customHeight="1" x14ac:dyDescent="0.35">
      <c r="A72" s="181" t="s">
        <v>64</v>
      </c>
      <c r="B72" s="182"/>
      <c r="C72" s="182"/>
      <c r="D72" s="182"/>
      <c r="E72" s="182"/>
      <c r="F72" s="182"/>
      <c r="G72" s="182"/>
      <c r="H72" s="182"/>
      <c r="I72" s="182"/>
      <c r="J72" s="182"/>
      <c r="K72" s="182"/>
      <c r="L72" s="182"/>
      <c r="M72" s="182"/>
      <c r="N72" s="182"/>
      <c r="O72" s="183"/>
      <c r="P72" s="79" t="s">
        <v>1</v>
      </c>
      <c r="Q72" s="79" t="s">
        <v>1</v>
      </c>
      <c r="R72" s="79" t="s">
        <v>1</v>
      </c>
      <c r="S72" s="79" t="s">
        <v>1</v>
      </c>
      <c r="T72" s="79" t="s">
        <v>1</v>
      </c>
      <c r="U72" s="79" t="s">
        <v>1</v>
      </c>
      <c r="V72" s="79" t="s">
        <v>1</v>
      </c>
      <c r="W72" s="79" t="s">
        <v>1</v>
      </c>
      <c r="X72" s="79" t="s">
        <v>1</v>
      </c>
      <c r="Y72" s="79" t="s">
        <v>1</v>
      </c>
      <c r="Z72" s="79" t="s">
        <v>1</v>
      </c>
      <c r="AA72" s="79" t="s">
        <v>1</v>
      </c>
      <c r="AB72" s="79" t="s">
        <v>1</v>
      </c>
      <c r="AC72" s="92"/>
      <c r="AD72" s="92" t="s">
        <v>1</v>
      </c>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row>
    <row r="73" spans="1:234" s="44" customFormat="1" ht="28" customHeight="1" x14ac:dyDescent="0.35">
      <c r="A73" s="98">
        <v>37</v>
      </c>
      <c r="B73" s="177" t="s">
        <v>65</v>
      </c>
      <c r="C73" s="177"/>
      <c r="D73" s="177"/>
      <c r="E73" s="177"/>
      <c r="F73" s="177"/>
      <c r="G73" s="177"/>
      <c r="H73" s="177"/>
      <c r="I73" s="177"/>
      <c r="J73" s="177"/>
      <c r="K73" s="177"/>
      <c r="L73" s="177"/>
      <c r="M73" s="177"/>
      <c r="N73" s="177"/>
      <c r="O73" s="178"/>
      <c r="P73" s="78" t="s">
        <v>1</v>
      </c>
      <c r="Q73" s="78" t="s">
        <v>1</v>
      </c>
      <c r="R73" s="78" t="s">
        <v>1</v>
      </c>
      <c r="S73" s="78" t="s">
        <v>1</v>
      </c>
      <c r="T73" s="78" t="s">
        <v>1</v>
      </c>
      <c r="U73" s="78" t="s">
        <v>1</v>
      </c>
      <c r="V73" s="78" t="s">
        <v>1</v>
      </c>
      <c r="W73" s="78" t="s">
        <v>1</v>
      </c>
      <c r="X73" s="78" t="s">
        <v>1</v>
      </c>
      <c r="Y73" s="78" t="s">
        <v>1</v>
      </c>
      <c r="Z73" s="91">
        <f>COUNTIF(P73:Y73, "Y")</f>
        <v>0</v>
      </c>
      <c r="AA73" s="91">
        <f>COUNTIF(P73:Y73, "N")</f>
        <v>0</v>
      </c>
      <c r="AB73" s="91">
        <f>COUNTIF(P73:Y73, "NA")</f>
        <v>0</v>
      </c>
      <c r="AC73" s="95">
        <f t="shared" ref="AC73:AC136" si="5">SUM(Z73:AA73)</f>
        <v>0</v>
      </c>
      <c r="AD73" s="95" t="e">
        <f>Z73/AC73</f>
        <v>#DIV/0!</v>
      </c>
    </row>
    <row r="74" spans="1:234" s="44" customFormat="1" ht="21.65" customHeight="1" x14ac:dyDescent="0.35">
      <c r="A74" s="98">
        <v>38</v>
      </c>
      <c r="B74" s="177" t="s">
        <v>66</v>
      </c>
      <c r="C74" s="177"/>
      <c r="D74" s="177"/>
      <c r="E74" s="177"/>
      <c r="F74" s="177"/>
      <c r="G74" s="177"/>
      <c r="H74" s="177"/>
      <c r="I74" s="177"/>
      <c r="J74" s="177"/>
      <c r="K74" s="177"/>
      <c r="L74" s="177"/>
      <c r="M74" s="177"/>
      <c r="N74" s="177"/>
      <c r="O74" s="178"/>
      <c r="P74" s="78" t="s">
        <v>1</v>
      </c>
      <c r="Q74" s="78" t="s">
        <v>1</v>
      </c>
      <c r="R74" s="78" t="s">
        <v>1</v>
      </c>
      <c r="S74" s="78" t="s">
        <v>1</v>
      </c>
      <c r="T74" s="78" t="s">
        <v>1</v>
      </c>
      <c r="U74" s="78" t="s">
        <v>1</v>
      </c>
      <c r="V74" s="78" t="s">
        <v>1</v>
      </c>
      <c r="W74" s="78" t="s">
        <v>1</v>
      </c>
      <c r="X74" s="78" t="s">
        <v>1</v>
      </c>
      <c r="Y74" s="78" t="s">
        <v>1</v>
      </c>
      <c r="Z74" s="91">
        <f>COUNTIF(P74:Y74, "Y")</f>
        <v>0</v>
      </c>
      <c r="AA74" s="91">
        <f>COUNTIF(P74:Y74, "N")</f>
        <v>0</v>
      </c>
      <c r="AB74" s="91">
        <f>COUNTIF(P74:Y74, "NA")</f>
        <v>0</v>
      </c>
      <c r="AC74" s="95">
        <f t="shared" si="5"/>
        <v>0</v>
      </c>
      <c r="AD74" s="95" t="e">
        <f>Z74/AC74</f>
        <v>#DIV/0!</v>
      </c>
    </row>
    <row r="75" spans="1:234" s="17" customFormat="1" ht="29.15" customHeight="1" x14ac:dyDescent="0.35">
      <c r="A75" s="181" t="s">
        <v>67</v>
      </c>
      <c r="B75" s="182"/>
      <c r="C75" s="182"/>
      <c r="D75" s="182"/>
      <c r="E75" s="182"/>
      <c r="F75" s="182"/>
      <c r="G75" s="182"/>
      <c r="H75" s="182"/>
      <c r="I75" s="182"/>
      <c r="J75" s="182"/>
      <c r="K75" s="182"/>
      <c r="L75" s="182"/>
      <c r="M75" s="182"/>
      <c r="N75" s="182"/>
      <c r="O75" s="183"/>
      <c r="P75" s="79" t="s">
        <v>1</v>
      </c>
      <c r="Q75" s="79" t="s">
        <v>1</v>
      </c>
      <c r="R75" s="79" t="s">
        <v>1</v>
      </c>
      <c r="S75" s="79" t="s">
        <v>1</v>
      </c>
      <c r="T75" s="79" t="s">
        <v>1</v>
      </c>
      <c r="U75" s="79" t="s">
        <v>1</v>
      </c>
      <c r="V75" s="79" t="s">
        <v>1</v>
      </c>
      <c r="W75" s="79" t="s">
        <v>1</v>
      </c>
      <c r="X75" s="79" t="s">
        <v>1</v>
      </c>
      <c r="Y75" s="79" t="s">
        <v>1</v>
      </c>
      <c r="Z75" s="79" t="s">
        <v>1</v>
      </c>
      <c r="AA75" s="79" t="s">
        <v>1</v>
      </c>
      <c r="AB75" s="79" t="s">
        <v>1</v>
      </c>
      <c r="AC75" s="92"/>
      <c r="AD75" s="92" t="s">
        <v>1</v>
      </c>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row>
    <row r="76" spans="1:234" s="44" customFormat="1" ht="40" customHeight="1" x14ac:dyDescent="0.35">
      <c r="A76" s="98">
        <v>39</v>
      </c>
      <c r="B76" s="177" t="s">
        <v>68</v>
      </c>
      <c r="C76" s="177"/>
      <c r="D76" s="177"/>
      <c r="E76" s="177"/>
      <c r="F76" s="177"/>
      <c r="G76" s="177"/>
      <c r="H76" s="177"/>
      <c r="I76" s="177"/>
      <c r="J76" s="177"/>
      <c r="K76" s="177"/>
      <c r="L76" s="177"/>
      <c r="M76" s="177"/>
      <c r="N76" s="177"/>
      <c r="O76" s="178"/>
      <c r="P76" s="80" t="s">
        <v>1</v>
      </c>
      <c r="Q76" s="80" t="s">
        <v>1</v>
      </c>
      <c r="R76" s="80" t="s">
        <v>1</v>
      </c>
      <c r="S76" s="80" t="s">
        <v>1</v>
      </c>
      <c r="T76" s="80" t="s">
        <v>1</v>
      </c>
      <c r="U76" s="80" t="s">
        <v>1</v>
      </c>
      <c r="V76" s="80" t="s">
        <v>1</v>
      </c>
      <c r="W76" s="80" t="s">
        <v>1</v>
      </c>
      <c r="X76" s="80" t="s">
        <v>1</v>
      </c>
      <c r="Y76" s="80" t="s">
        <v>1</v>
      </c>
      <c r="Z76" s="91">
        <f>COUNTIF(P76:Y76, "Y")</f>
        <v>0</v>
      </c>
      <c r="AA76" s="91">
        <f>COUNTIF(P76:Y76, "N")</f>
        <v>0</v>
      </c>
      <c r="AB76" s="91">
        <f>COUNTIF(P76:Y76, "NA")</f>
        <v>0</v>
      </c>
      <c r="AC76" s="95">
        <f t="shared" si="5"/>
        <v>0</v>
      </c>
      <c r="AD76" s="95" t="e">
        <f>Z76/AC76</f>
        <v>#DIV/0!</v>
      </c>
    </row>
    <row r="77" spans="1:234" s="17" customFormat="1" ht="29.15" customHeight="1" x14ac:dyDescent="0.35">
      <c r="A77" s="181" t="s">
        <v>69</v>
      </c>
      <c r="B77" s="182"/>
      <c r="C77" s="182"/>
      <c r="D77" s="182"/>
      <c r="E77" s="182"/>
      <c r="F77" s="182"/>
      <c r="G77" s="182"/>
      <c r="H77" s="182"/>
      <c r="I77" s="182"/>
      <c r="J77" s="182"/>
      <c r="K77" s="182"/>
      <c r="L77" s="182"/>
      <c r="M77" s="182"/>
      <c r="N77" s="182"/>
      <c r="O77" s="183"/>
      <c r="P77" s="79" t="s">
        <v>1</v>
      </c>
      <c r="Q77" s="79" t="s">
        <v>1</v>
      </c>
      <c r="R77" s="79" t="s">
        <v>1</v>
      </c>
      <c r="S77" s="79" t="s">
        <v>1</v>
      </c>
      <c r="T77" s="79" t="s">
        <v>1</v>
      </c>
      <c r="U77" s="79" t="s">
        <v>1</v>
      </c>
      <c r="V77" s="79" t="s">
        <v>1</v>
      </c>
      <c r="W77" s="79" t="s">
        <v>1</v>
      </c>
      <c r="X77" s="79" t="s">
        <v>1</v>
      </c>
      <c r="Y77" s="79" t="s">
        <v>1</v>
      </c>
      <c r="Z77" s="79" t="s">
        <v>1</v>
      </c>
      <c r="AA77" s="79" t="s">
        <v>1</v>
      </c>
      <c r="AB77" s="79" t="s">
        <v>1</v>
      </c>
      <c r="AC77" s="92"/>
      <c r="AD77" s="92" t="s">
        <v>1</v>
      </c>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row>
    <row r="78" spans="1:234" s="44" customFormat="1" ht="30" customHeight="1" x14ac:dyDescent="0.35">
      <c r="A78" s="98">
        <v>40</v>
      </c>
      <c r="B78" s="177" t="s">
        <v>70</v>
      </c>
      <c r="C78" s="177"/>
      <c r="D78" s="177"/>
      <c r="E78" s="177"/>
      <c r="F78" s="177"/>
      <c r="G78" s="177"/>
      <c r="H78" s="177"/>
      <c r="I78" s="177"/>
      <c r="J78" s="177"/>
      <c r="K78" s="177"/>
      <c r="L78" s="177"/>
      <c r="M78" s="177"/>
      <c r="N78" s="177"/>
      <c r="O78" s="178"/>
      <c r="P78" s="78" t="s">
        <v>1</v>
      </c>
      <c r="Q78" s="78" t="s">
        <v>1</v>
      </c>
      <c r="R78" s="78" t="s">
        <v>1</v>
      </c>
      <c r="S78" s="78" t="s">
        <v>1</v>
      </c>
      <c r="T78" s="78" t="s">
        <v>1</v>
      </c>
      <c r="U78" s="78" t="s">
        <v>1</v>
      </c>
      <c r="V78" s="78" t="s">
        <v>1</v>
      </c>
      <c r="W78" s="78" t="s">
        <v>1</v>
      </c>
      <c r="X78" s="78" t="s">
        <v>1</v>
      </c>
      <c r="Y78" s="78" t="s">
        <v>1</v>
      </c>
      <c r="Z78" s="91">
        <f>COUNTIF(P78:Y78, "Y")</f>
        <v>0</v>
      </c>
      <c r="AA78" s="91">
        <f>COUNTIF(P78:Y78, "N")</f>
        <v>0</v>
      </c>
      <c r="AB78" s="91">
        <f>COUNTIF(P78:Y78, "NA")</f>
        <v>0</v>
      </c>
      <c r="AC78" s="95">
        <f t="shared" si="5"/>
        <v>0</v>
      </c>
      <c r="AD78" s="95" t="e">
        <f>Z78/AC78</f>
        <v>#DIV/0!</v>
      </c>
    </row>
    <row r="79" spans="1:234" s="44" customFormat="1" ht="23.15" customHeight="1" x14ac:dyDescent="0.35">
      <c r="A79" s="98">
        <v>41</v>
      </c>
      <c r="B79" s="177" t="s">
        <v>71</v>
      </c>
      <c r="C79" s="177"/>
      <c r="D79" s="177"/>
      <c r="E79" s="177"/>
      <c r="F79" s="177"/>
      <c r="G79" s="177"/>
      <c r="H79" s="177"/>
      <c r="I79" s="177"/>
      <c r="J79" s="177"/>
      <c r="K79" s="177"/>
      <c r="L79" s="177"/>
      <c r="M79" s="177"/>
      <c r="N79" s="177"/>
      <c r="O79" s="178"/>
      <c r="P79" s="78" t="s">
        <v>1</v>
      </c>
      <c r="Q79" s="78" t="s">
        <v>1</v>
      </c>
      <c r="R79" s="78" t="s">
        <v>1</v>
      </c>
      <c r="S79" s="78" t="s">
        <v>1</v>
      </c>
      <c r="T79" s="78" t="s">
        <v>1</v>
      </c>
      <c r="U79" s="78" t="s">
        <v>1</v>
      </c>
      <c r="V79" s="78" t="s">
        <v>1</v>
      </c>
      <c r="W79" s="78" t="s">
        <v>1</v>
      </c>
      <c r="X79" s="78" t="s">
        <v>1</v>
      </c>
      <c r="Y79" s="78" t="s">
        <v>1</v>
      </c>
      <c r="Z79" s="91">
        <f>COUNTIF(P79:Y79, "Y")</f>
        <v>0</v>
      </c>
      <c r="AA79" s="91">
        <f>COUNTIF(P79:Y79, "N")</f>
        <v>0</v>
      </c>
      <c r="AB79" s="91">
        <f>COUNTIF(P79:Y79, "NA")</f>
        <v>0</v>
      </c>
      <c r="AC79" s="95">
        <f t="shared" si="5"/>
        <v>0</v>
      </c>
      <c r="AD79" s="95" t="e">
        <f>Z79/AC79</f>
        <v>#DIV/0!</v>
      </c>
    </row>
    <row r="80" spans="1:234" s="17" customFormat="1" ht="29.15" customHeight="1" x14ac:dyDescent="0.35">
      <c r="A80" s="181" t="s">
        <v>72</v>
      </c>
      <c r="B80" s="182"/>
      <c r="C80" s="182"/>
      <c r="D80" s="182"/>
      <c r="E80" s="182"/>
      <c r="F80" s="182"/>
      <c r="G80" s="182"/>
      <c r="H80" s="182"/>
      <c r="I80" s="182"/>
      <c r="J80" s="182"/>
      <c r="K80" s="182"/>
      <c r="L80" s="182"/>
      <c r="M80" s="182"/>
      <c r="N80" s="182"/>
      <c r="O80" s="183"/>
      <c r="P80" s="79" t="s">
        <v>1</v>
      </c>
      <c r="Q80" s="79" t="s">
        <v>1</v>
      </c>
      <c r="R80" s="79" t="s">
        <v>1</v>
      </c>
      <c r="S80" s="79" t="s">
        <v>1</v>
      </c>
      <c r="T80" s="79" t="s">
        <v>1</v>
      </c>
      <c r="U80" s="79" t="s">
        <v>1</v>
      </c>
      <c r="V80" s="79" t="s">
        <v>1</v>
      </c>
      <c r="W80" s="79" t="s">
        <v>1</v>
      </c>
      <c r="X80" s="79" t="s">
        <v>1</v>
      </c>
      <c r="Y80" s="79" t="s">
        <v>1</v>
      </c>
      <c r="Z80" s="79" t="s">
        <v>1</v>
      </c>
      <c r="AA80" s="79" t="s">
        <v>1</v>
      </c>
      <c r="AB80" s="79" t="s">
        <v>1</v>
      </c>
      <c r="AC80" s="92"/>
      <c r="AD80" s="92" t="s">
        <v>1</v>
      </c>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row>
    <row r="81" spans="1:234" s="44" customFormat="1" ht="32.15" customHeight="1" x14ac:dyDescent="0.35">
      <c r="A81" s="98">
        <v>42</v>
      </c>
      <c r="B81" s="177" t="s">
        <v>73</v>
      </c>
      <c r="C81" s="177"/>
      <c r="D81" s="177"/>
      <c r="E81" s="177"/>
      <c r="F81" s="177"/>
      <c r="G81" s="177"/>
      <c r="H81" s="177"/>
      <c r="I81" s="177"/>
      <c r="J81" s="177"/>
      <c r="K81" s="177"/>
      <c r="L81" s="177"/>
      <c r="M81" s="177"/>
      <c r="N81" s="177"/>
      <c r="O81" s="178"/>
      <c r="P81" s="78" t="s">
        <v>1</v>
      </c>
      <c r="Q81" s="78" t="s">
        <v>1</v>
      </c>
      <c r="R81" s="78" t="s">
        <v>1</v>
      </c>
      <c r="S81" s="78" t="s">
        <v>1</v>
      </c>
      <c r="T81" s="78" t="s">
        <v>1</v>
      </c>
      <c r="U81" s="78" t="s">
        <v>1</v>
      </c>
      <c r="V81" s="78" t="s">
        <v>1</v>
      </c>
      <c r="W81" s="78" t="s">
        <v>1</v>
      </c>
      <c r="X81" s="78" t="s">
        <v>1</v>
      </c>
      <c r="Y81" s="78" t="s">
        <v>1</v>
      </c>
      <c r="Z81" s="91">
        <f>COUNTIF(P81:Y81, "Y")</f>
        <v>0</v>
      </c>
      <c r="AA81" s="91">
        <f>COUNTIF(P81:Y81, "N")</f>
        <v>0</v>
      </c>
      <c r="AB81" s="91">
        <f>COUNTIF(P81:Y81, "NA")</f>
        <v>0</v>
      </c>
      <c r="AC81" s="95">
        <f t="shared" si="5"/>
        <v>0</v>
      </c>
      <c r="AD81" s="95" t="e">
        <f>Z81/AC81</f>
        <v>#DIV/0!</v>
      </c>
    </row>
    <row r="82" spans="1:234" s="17" customFormat="1" ht="29.15" customHeight="1" x14ac:dyDescent="0.35">
      <c r="A82" s="181" t="s">
        <v>74</v>
      </c>
      <c r="B82" s="182"/>
      <c r="C82" s="182"/>
      <c r="D82" s="182"/>
      <c r="E82" s="182"/>
      <c r="F82" s="182"/>
      <c r="G82" s="182"/>
      <c r="H82" s="182"/>
      <c r="I82" s="182"/>
      <c r="J82" s="182"/>
      <c r="K82" s="182"/>
      <c r="L82" s="182"/>
      <c r="M82" s="182"/>
      <c r="N82" s="182"/>
      <c r="O82" s="183"/>
      <c r="P82" s="79" t="s">
        <v>1</v>
      </c>
      <c r="Q82" s="79" t="s">
        <v>1</v>
      </c>
      <c r="R82" s="79" t="s">
        <v>1</v>
      </c>
      <c r="S82" s="79" t="s">
        <v>1</v>
      </c>
      <c r="T82" s="79" t="s">
        <v>1</v>
      </c>
      <c r="U82" s="79" t="s">
        <v>1</v>
      </c>
      <c r="V82" s="79" t="s">
        <v>1</v>
      </c>
      <c r="W82" s="79" t="s">
        <v>1</v>
      </c>
      <c r="X82" s="79" t="s">
        <v>1</v>
      </c>
      <c r="Y82" s="79" t="s">
        <v>1</v>
      </c>
      <c r="Z82" s="79" t="s">
        <v>1</v>
      </c>
      <c r="AA82" s="79" t="s">
        <v>1</v>
      </c>
      <c r="AB82" s="79" t="s">
        <v>1</v>
      </c>
      <c r="AC82" s="92"/>
      <c r="AD82" s="92" t="s">
        <v>1</v>
      </c>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row>
    <row r="83" spans="1:234" s="44" customFormat="1" ht="31.5" customHeight="1" x14ac:dyDescent="0.35">
      <c r="A83" s="98">
        <v>43</v>
      </c>
      <c r="B83" s="177" t="s">
        <v>75</v>
      </c>
      <c r="C83" s="177"/>
      <c r="D83" s="177"/>
      <c r="E83" s="177"/>
      <c r="F83" s="177"/>
      <c r="G83" s="177"/>
      <c r="H83" s="177"/>
      <c r="I83" s="177"/>
      <c r="J83" s="177"/>
      <c r="K83" s="177"/>
      <c r="L83" s="177"/>
      <c r="M83" s="177"/>
      <c r="N83" s="177"/>
      <c r="O83" s="178"/>
      <c r="P83" s="78" t="s">
        <v>1</v>
      </c>
      <c r="Q83" s="78" t="s">
        <v>1</v>
      </c>
      <c r="R83" s="78" t="s">
        <v>1</v>
      </c>
      <c r="S83" s="78" t="s">
        <v>1</v>
      </c>
      <c r="T83" s="78" t="s">
        <v>1</v>
      </c>
      <c r="U83" s="78" t="s">
        <v>1</v>
      </c>
      <c r="V83" s="78" t="s">
        <v>1</v>
      </c>
      <c r="W83" s="78" t="s">
        <v>1</v>
      </c>
      <c r="X83" s="78" t="s">
        <v>1</v>
      </c>
      <c r="Y83" s="78" t="s">
        <v>1</v>
      </c>
      <c r="Z83" s="91">
        <f>COUNTIF(P83:Y83, "Y")</f>
        <v>0</v>
      </c>
      <c r="AA83" s="91">
        <f>COUNTIF(P83:Y83, "N")</f>
        <v>0</v>
      </c>
      <c r="AB83" s="91">
        <f>COUNTIF(P83:Y83, "NA")</f>
        <v>0</v>
      </c>
      <c r="AC83" s="95">
        <f t="shared" si="5"/>
        <v>0</v>
      </c>
      <c r="AD83" s="95" t="e">
        <f>Z83/AC83</f>
        <v>#DIV/0!</v>
      </c>
    </row>
    <row r="84" spans="1:234" s="44" customFormat="1" ht="25.5" customHeight="1" x14ac:dyDescent="0.35">
      <c r="A84" s="98">
        <v>44</v>
      </c>
      <c r="B84" s="177" t="s">
        <v>76</v>
      </c>
      <c r="C84" s="177"/>
      <c r="D84" s="177"/>
      <c r="E84" s="177"/>
      <c r="F84" s="177"/>
      <c r="G84" s="177"/>
      <c r="H84" s="177"/>
      <c r="I84" s="177"/>
      <c r="J84" s="177"/>
      <c r="K84" s="177"/>
      <c r="L84" s="177"/>
      <c r="M84" s="177"/>
      <c r="N84" s="177"/>
      <c r="O84" s="178"/>
      <c r="P84" s="78" t="s">
        <v>1</v>
      </c>
      <c r="Q84" s="78" t="s">
        <v>1</v>
      </c>
      <c r="R84" s="78" t="s">
        <v>1</v>
      </c>
      <c r="S84" s="78" t="s">
        <v>1</v>
      </c>
      <c r="T84" s="78" t="s">
        <v>1</v>
      </c>
      <c r="U84" s="78" t="s">
        <v>1</v>
      </c>
      <c r="V84" s="78" t="s">
        <v>1</v>
      </c>
      <c r="W84" s="78" t="s">
        <v>1</v>
      </c>
      <c r="X84" s="78" t="s">
        <v>1</v>
      </c>
      <c r="Y84" s="78" t="s">
        <v>1</v>
      </c>
      <c r="Z84" s="91">
        <f>COUNTIF(P84:Y84, "Y")</f>
        <v>0</v>
      </c>
      <c r="AA84" s="91">
        <f>COUNTIF(P84:Y84, "N")</f>
        <v>0</v>
      </c>
      <c r="AB84" s="91">
        <f>COUNTIF(P84:Y84, "NA")</f>
        <v>0</v>
      </c>
      <c r="AC84" s="95">
        <f t="shared" si="5"/>
        <v>0</v>
      </c>
      <c r="AD84" s="95" t="e">
        <f>Z84/AC84</f>
        <v>#DIV/0!</v>
      </c>
    </row>
    <row r="85" spans="1:234" s="17" customFormat="1" ht="29.15" customHeight="1" x14ac:dyDescent="0.35">
      <c r="A85" s="181" t="s">
        <v>77</v>
      </c>
      <c r="B85" s="182"/>
      <c r="C85" s="182"/>
      <c r="D85" s="182"/>
      <c r="E85" s="182"/>
      <c r="F85" s="182"/>
      <c r="G85" s="182"/>
      <c r="H85" s="182"/>
      <c r="I85" s="182"/>
      <c r="J85" s="182"/>
      <c r="K85" s="182"/>
      <c r="L85" s="182"/>
      <c r="M85" s="182"/>
      <c r="N85" s="182"/>
      <c r="O85" s="183"/>
      <c r="P85" s="79" t="s">
        <v>1</v>
      </c>
      <c r="Q85" s="79" t="s">
        <v>1</v>
      </c>
      <c r="R85" s="79" t="s">
        <v>1</v>
      </c>
      <c r="S85" s="79" t="s">
        <v>1</v>
      </c>
      <c r="T85" s="79" t="s">
        <v>1</v>
      </c>
      <c r="U85" s="79" t="s">
        <v>1</v>
      </c>
      <c r="V85" s="79" t="s">
        <v>1</v>
      </c>
      <c r="W85" s="79" t="s">
        <v>1</v>
      </c>
      <c r="X85" s="79" t="s">
        <v>1</v>
      </c>
      <c r="Y85" s="79" t="s">
        <v>1</v>
      </c>
      <c r="Z85" s="79" t="s">
        <v>1</v>
      </c>
      <c r="AA85" s="79" t="s">
        <v>1</v>
      </c>
      <c r="AB85" s="79" t="s">
        <v>1</v>
      </c>
      <c r="AC85" s="92"/>
      <c r="AD85" s="92" t="s">
        <v>1</v>
      </c>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row>
    <row r="86" spans="1:234" s="44" customFormat="1" ht="31.5" customHeight="1" x14ac:dyDescent="0.35">
      <c r="A86" s="98">
        <v>45</v>
      </c>
      <c r="B86" s="177" t="s">
        <v>78</v>
      </c>
      <c r="C86" s="177"/>
      <c r="D86" s="177"/>
      <c r="E86" s="177"/>
      <c r="F86" s="177"/>
      <c r="G86" s="177"/>
      <c r="H86" s="177"/>
      <c r="I86" s="177"/>
      <c r="J86" s="177"/>
      <c r="K86" s="177"/>
      <c r="L86" s="177"/>
      <c r="M86" s="177"/>
      <c r="N86" s="177"/>
      <c r="O86" s="178"/>
      <c r="P86" s="78" t="s">
        <v>1</v>
      </c>
      <c r="Q86" s="78" t="s">
        <v>1</v>
      </c>
      <c r="R86" s="78" t="s">
        <v>1</v>
      </c>
      <c r="S86" s="78" t="s">
        <v>1</v>
      </c>
      <c r="T86" s="78" t="s">
        <v>1</v>
      </c>
      <c r="U86" s="78" t="s">
        <v>1</v>
      </c>
      <c r="V86" s="78" t="s">
        <v>1</v>
      </c>
      <c r="W86" s="78" t="s">
        <v>1</v>
      </c>
      <c r="X86" s="78" t="s">
        <v>1</v>
      </c>
      <c r="Y86" s="78" t="s">
        <v>1</v>
      </c>
      <c r="Z86" s="91">
        <f>COUNTIF(P86:Y86, "Y")</f>
        <v>0</v>
      </c>
      <c r="AA86" s="91">
        <f>COUNTIF(P86:Y86, "N")</f>
        <v>0</v>
      </c>
      <c r="AB86" s="91">
        <f>COUNTIF(P86:Y86, "NA")</f>
        <v>0</v>
      </c>
      <c r="AC86" s="95">
        <f t="shared" si="5"/>
        <v>0</v>
      </c>
      <c r="AD86" s="95" t="e">
        <f>Z86/AC86</f>
        <v>#DIV/0!</v>
      </c>
    </row>
    <row r="87" spans="1:234" s="17" customFormat="1" ht="29.15" customHeight="1" x14ac:dyDescent="0.35">
      <c r="A87" s="181" t="s">
        <v>79</v>
      </c>
      <c r="B87" s="182"/>
      <c r="C87" s="182"/>
      <c r="D87" s="182"/>
      <c r="E87" s="182"/>
      <c r="F87" s="182"/>
      <c r="G87" s="182"/>
      <c r="H87" s="182"/>
      <c r="I87" s="182"/>
      <c r="J87" s="182"/>
      <c r="K87" s="182"/>
      <c r="L87" s="182"/>
      <c r="M87" s="182"/>
      <c r="N87" s="182"/>
      <c r="O87" s="183"/>
      <c r="P87" s="79" t="s">
        <v>1</v>
      </c>
      <c r="Q87" s="79" t="s">
        <v>1</v>
      </c>
      <c r="R87" s="79" t="s">
        <v>1</v>
      </c>
      <c r="S87" s="79" t="s">
        <v>1</v>
      </c>
      <c r="T87" s="79" t="s">
        <v>1</v>
      </c>
      <c r="U87" s="79" t="s">
        <v>1</v>
      </c>
      <c r="V87" s="79" t="s">
        <v>1</v>
      </c>
      <c r="W87" s="79" t="s">
        <v>1</v>
      </c>
      <c r="X87" s="79" t="s">
        <v>1</v>
      </c>
      <c r="Y87" s="79" t="s">
        <v>1</v>
      </c>
      <c r="Z87" s="79" t="s">
        <v>1</v>
      </c>
      <c r="AA87" s="79" t="s">
        <v>1</v>
      </c>
      <c r="AB87" s="79" t="s">
        <v>1</v>
      </c>
      <c r="AC87" s="92"/>
      <c r="AD87" s="92" t="s">
        <v>1</v>
      </c>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row>
    <row r="88" spans="1:234" s="44" customFormat="1" ht="25" customHeight="1" x14ac:dyDescent="0.35">
      <c r="A88" s="98">
        <v>46</v>
      </c>
      <c r="B88" s="177" t="s">
        <v>80</v>
      </c>
      <c r="C88" s="177"/>
      <c r="D88" s="177"/>
      <c r="E88" s="177"/>
      <c r="F88" s="177"/>
      <c r="G88" s="177"/>
      <c r="H88" s="177"/>
      <c r="I88" s="177"/>
      <c r="J88" s="177"/>
      <c r="K88" s="177"/>
      <c r="L88" s="177"/>
      <c r="M88" s="177"/>
      <c r="N88" s="177"/>
      <c r="O88" s="178"/>
      <c r="P88" s="80" t="s">
        <v>1</v>
      </c>
      <c r="Q88" s="80" t="s">
        <v>1</v>
      </c>
      <c r="R88" s="80" t="s">
        <v>1</v>
      </c>
      <c r="S88" s="80" t="s">
        <v>1</v>
      </c>
      <c r="T88" s="80" t="s">
        <v>1</v>
      </c>
      <c r="U88" s="80" t="s">
        <v>1</v>
      </c>
      <c r="V88" s="80" t="s">
        <v>1</v>
      </c>
      <c r="W88" s="80" t="s">
        <v>1</v>
      </c>
      <c r="X88" s="80" t="s">
        <v>1</v>
      </c>
      <c r="Y88" s="80" t="s">
        <v>1</v>
      </c>
      <c r="Z88" s="91">
        <f>COUNTIF(P88:Y88, "Y")</f>
        <v>0</v>
      </c>
      <c r="AA88" s="91">
        <f>COUNTIF(P88:Y88, "N")</f>
        <v>0</v>
      </c>
      <c r="AB88" s="91">
        <f>COUNTIF(P88:Y88, "NA")</f>
        <v>0</v>
      </c>
      <c r="AC88" s="95">
        <f t="shared" si="5"/>
        <v>0</v>
      </c>
      <c r="AD88" s="95" t="e">
        <f>Z88/AC88</f>
        <v>#DIV/0!</v>
      </c>
    </row>
    <row r="89" spans="1:234" s="44" customFormat="1" ht="27.65" customHeight="1" x14ac:dyDescent="0.35">
      <c r="A89" s="98">
        <v>47</v>
      </c>
      <c r="B89" s="184" t="s">
        <v>81</v>
      </c>
      <c r="C89" s="184"/>
      <c r="D89" s="184"/>
      <c r="E89" s="184"/>
      <c r="F89" s="184"/>
      <c r="G89" s="184"/>
      <c r="H89" s="184"/>
      <c r="I89" s="184"/>
      <c r="J89" s="184"/>
      <c r="K89" s="184"/>
      <c r="L89" s="184"/>
      <c r="M89" s="184"/>
      <c r="N89" s="184"/>
      <c r="O89" s="185"/>
      <c r="P89" s="78" t="s">
        <v>1</v>
      </c>
      <c r="Q89" s="78" t="s">
        <v>1</v>
      </c>
      <c r="R89" s="78" t="s">
        <v>1</v>
      </c>
      <c r="S89" s="78" t="s">
        <v>1</v>
      </c>
      <c r="T89" s="78" t="s">
        <v>1</v>
      </c>
      <c r="U89" s="78" t="s">
        <v>1</v>
      </c>
      <c r="V89" s="78" t="s">
        <v>1</v>
      </c>
      <c r="W89" s="78" t="s">
        <v>1</v>
      </c>
      <c r="X89" s="78" t="s">
        <v>1</v>
      </c>
      <c r="Y89" s="78" t="s">
        <v>1</v>
      </c>
      <c r="Z89" s="91">
        <f>COUNTIF(P89:Y89, "Y")</f>
        <v>0</v>
      </c>
      <c r="AA89" s="91">
        <f>COUNTIF(P89:Y89, "N")</f>
        <v>0</v>
      </c>
      <c r="AB89" s="91">
        <f>COUNTIF(P89:Y89, "NA")</f>
        <v>0</v>
      </c>
      <c r="AC89" s="95">
        <f t="shared" si="5"/>
        <v>0</v>
      </c>
      <c r="AD89" s="95" t="e">
        <f>Z89/AC89</f>
        <v>#DIV/0!</v>
      </c>
    </row>
    <row r="90" spans="1:234" s="17" customFormat="1" ht="29.15" customHeight="1" x14ac:dyDescent="0.35">
      <c r="A90" s="181" t="s">
        <v>82</v>
      </c>
      <c r="B90" s="182"/>
      <c r="C90" s="182"/>
      <c r="D90" s="182"/>
      <c r="E90" s="182"/>
      <c r="F90" s="182"/>
      <c r="G90" s="182"/>
      <c r="H90" s="182"/>
      <c r="I90" s="182"/>
      <c r="J90" s="182"/>
      <c r="K90" s="182"/>
      <c r="L90" s="182"/>
      <c r="M90" s="182"/>
      <c r="N90" s="182"/>
      <c r="O90" s="183"/>
      <c r="P90" s="79" t="s">
        <v>1</v>
      </c>
      <c r="Q90" s="79" t="s">
        <v>1</v>
      </c>
      <c r="R90" s="79" t="s">
        <v>1</v>
      </c>
      <c r="S90" s="79" t="s">
        <v>1</v>
      </c>
      <c r="T90" s="79" t="s">
        <v>1</v>
      </c>
      <c r="U90" s="79" t="s">
        <v>1</v>
      </c>
      <c r="V90" s="79" t="s">
        <v>1</v>
      </c>
      <c r="W90" s="79" t="s">
        <v>1</v>
      </c>
      <c r="X90" s="79" t="s">
        <v>1</v>
      </c>
      <c r="Y90" s="79" t="s">
        <v>1</v>
      </c>
      <c r="Z90" s="79" t="s">
        <v>1</v>
      </c>
      <c r="AA90" s="79" t="s">
        <v>1</v>
      </c>
      <c r="AB90" s="79" t="s">
        <v>1</v>
      </c>
      <c r="AC90" s="92"/>
      <c r="AD90" s="92" t="s">
        <v>1</v>
      </c>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row>
    <row r="91" spans="1:234" s="44" customFormat="1" ht="26.5" customHeight="1" x14ac:dyDescent="0.35">
      <c r="A91" s="98">
        <v>48</v>
      </c>
      <c r="B91" s="177" t="s">
        <v>83</v>
      </c>
      <c r="C91" s="177"/>
      <c r="D91" s="177"/>
      <c r="E91" s="177"/>
      <c r="F91" s="177"/>
      <c r="G91" s="177"/>
      <c r="H91" s="177"/>
      <c r="I91" s="177"/>
      <c r="J91" s="177"/>
      <c r="K91" s="177"/>
      <c r="L91" s="177"/>
      <c r="M91" s="177"/>
      <c r="N91" s="177"/>
      <c r="O91" s="178"/>
      <c r="P91" s="78" t="s">
        <v>1</v>
      </c>
      <c r="Q91" s="78" t="s">
        <v>1</v>
      </c>
      <c r="R91" s="78" t="s">
        <v>1</v>
      </c>
      <c r="S91" s="78" t="s">
        <v>1</v>
      </c>
      <c r="T91" s="78" t="s">
        <v>1</v>
      </c>
      <c r="U91" s="78" t="s">
        <v>1</v>
      </c>
      <c r="V91" s="78" t="s">
        <v>1</v>
      </c>
      <c r="W91" s="78" t="s">
        <v>1</v>
      </c>
      <c r="X91" s="78" t="s">
        <v>1</v>
      </c>
      <c r="Y91" s="78" t="s">
        <v>1</v>
      </c>
      <c r="Z91" s="91">
        <f>COUNTIF(P91:Y91, "Y")</f>
        <v>0</v>
      </c>
      <c r="AA91" s="91">
        <f>COUNTIF(P91:Y91, "N")</f>
        <v>0</v>
      </c>
      <c r="AB91" s="91">
        <f>COUNTIF(P91:Y91, "NA")</f>
        <v>0</v>
      </c>
      <c r="AC91" s="95">
        <f t="shared" si="5"/>
        <v>0</v>
      </c>
      <c r="AD91" s="95" t="e">
        <f>Z91/AC91</f>
        <v>#DIV/0!</v>
      </c>
    </row>
    <row r="92" spans="1:234" s="17" customFormat="1" ht="29.15" customHeight="1" x14ac:dyDescent="0.35">
      <c r="A92" s="181" t="s">
        <v>84</v>
      </c>
      <c r="B92" s="182"/>
      <c r="C92" s="182"/>
      <c r="D92" s="182"/>
      <c r="E92" s="182"/>
      <c r="F92" s="182"/>
      <c r="G92" s="182"/>
      <c r="H92" s="182"/>
      <c r="I92" s="182"/>
      <c r="J92" s="182"/>
      <c r="K92" s="182"/>
      <c r="L92" s="182"/>
      <c r="M92" s="182"/>
      <c r="N92" s="182"/>
      <c r="O92" s="183"/>
      <c r="P92" s="79" t="s">
        <v>1</v>
      </c>
      <c r="Q92" s="79" t="s">
        <v>1</v>
      </c>
      <c r="R92" s="79" t="s">
        <v>1</v>
      </c>
      <c r="S92" s="79" t="s">
        <v>1</v>
      </c>
      <c r="T92" s="79" t="s">
        <v>1</v>
      </c>
      <c r="U92" s="79" t="s">
        <v>1</v>
      </c>
      <c r="V92" s="79" t="s">
        <v>1</v>
      </c>
      <c r="W92" s="79" t="s">
        <v>1</v>
      </c>
      <c r="X92" s="79" t="s">
        <v>1</v>
      </c>
      <c r="Y92" s="79" t="s">
        <v>1</v>
      </c>
      <c r="Z92" s="79" t="s">
        <v>1</v>
      </c>
      <c r="AA92" s="79" t="s">
        <v>1</v>
      </c>
      <c r="AB92" s="79" t="s">
        <v>1</v>
      </c>
      <c r="AC92" s="92"/>
      <c r="AD92" s="92" t="s">
        <v>1</v>
      </c>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row>
    <row r="93" spans="1:234" s="1" customFormat="1" ht="21" customHeight="1" x14ac:dyDescent="0.35">
      <c r="A93" s="98">
        <v>49</v>
      </c>
      <c r="B93" s="177" t="s">
        <v>1000</v>
      </c>
      <c r="C93" s="177"/>
      <c r="D93" s="177"/>
      <c r="E93" s="177"/>
      <c r="F93" s="177"/>
      <c r="G93" s="177"/>
      <c r="H93" s="177"/>
      <c r="I93" s="177"/>
      <c r="J93" s="177"/>
      <c r="K93" s="177"/>
      <c r="L93" s="177"/>
      <c r="M93" s="177"/>
      <c r="N93" s="177"/>
      <c r="O93" s="178"/>
      <c r="P93" s="78" t="s">
        <v>1</v>
      </c>
      <c r="Q93" s="78" t="s">
        <v>1</v>
      </c>
      <c r="R93" s="78" t="s">
        <v>1</v>
      </c>
      <c r="S93" s="78" t="s">
        <v>1</v>
      </c>
      <c r="T93" s="78" t="s">
        <v>1</v>
      </c>
      <c r="U93" s="78" t="s">
        <v>1</v>
      </c>
      <c r="V93" s="78" t="s">
        <v>1</v>
      </c>
      <c r="W93" s="78" t="s">
        <v>1</v>
      </c>
      <c r="X93" s="78" t="s">
        <v>1</v>
      </c>
      <c r="Y93" s="78" t="s">
        <v>1</v>
      </c>
      <c r="Z93" s="91">
        <f>COUNTIF(P93:Y93, "Y")</f>
        <v>0</v>
      </c>
      <c r="AA93" s="91">
        <f>COUNTIF(P93:Y93, "N")</f>
        <v>0</v>
      </c>
      <c r="AB93" s="91">
        <f>COUNTIF(P93:Y93, "NA")</f>
        <v>0</v>
      </c>
      <c r="AC93" s="95">
        <f t="shared" si="5"/>
        <v>0</v>
      </c>
      <c r="AD93" s="95" t="e">
        <f>Z93/AC93</f>
        <v>#DIV/0!</v>
      </c>
    </row>
    <row r="94" spans="1:234" s="44" customFormat="1" ht="29.25" customHeight="1" x14ac:dyDescent="0.35">
      <c r="A94" s="98">
        <v>50</v>
      </c>
      <c r="B94" s="177" t="s">
        <v>1027</v>
      </c>
      <c r="C94" s="177"/>
      <c r="D94" s="177"/>
      <c r="E94" s="177"/>
      <c r="F94" s="177"/>
      <c r="G94" s="177"/>
      <c r="H94" s="177"/>
      <c r="I94" s="177"/>
      <c r="J94" s="177"/>
      <c r="K94" s="177"/>
      <c r="L94" s="177"/>
      <c r="M94" s="177"/>
      <c r="N94" s="177"/>
      <c r="O94" s="178"/>
      <c r="P94" s="78" t="s">
        <v>1</v>
      </c>
      <c r="Q94" s="78" t="s">
        <v>1</v>
      </c>
      <c r="R94" s="78" t="s">
        <v>1</v>
      </c>
      <c r="S94" s="78" t="s">
        <v>1</v>
      </c>
      <c r="T94" s="78" t="s">
        <v>1</v>
      </c>
      <c r="U94" s="78" t="s">
        <v>1</v>
      </c>
      <c r="V94" s="78" t="s">
        <v>1</v>
      </c>
      <c r="W94" s="78" t="s">
        <v>1</v>
      </c>
      <c r="X94" s="78" t="s">
        <v>1</v>
      </c>
      <c r="Y94" s="78" t="s">
        <v>1</v>
      </c>
      <c r="Z94" s="91">
        <f>COUNTIF(P94:Y94, "Y")</f>
        <v>0</v>
      </c>
      <c r="AA94" s="91">
        <f>COUNTIF(P94:Y94, "N")</f>
        <v>0</v>
      </c>
      <c r="AB94" s="91">
        <f>COUNTIF(P94:Y94, "NA")</f>
        <v>0</v>
      </c>
      <c r="AC94" s="95">
        <f t="shared" si="5"/>
        <v>0</v>
      </c>
      <c r="AD94" s="95" t="e">
        <f>Z94/AC94</f>
        <v>#DIV/0!</v>
      </c>
    </row>
    <row r="95" spans="1:234" s="18" customFormat="1" ht="24" customHeight="1" x14ac:dyDescent="0.35">
      <c r="A95" s="186" t="s">
        <v>85</v>
      </c>
      <c r="B95" s="187"/>
      <c r="C95" s="187"/>
      <c r="D95" s="187"/>
      <c r="E95" s="187"/>
      <c r="F95" s="187"/>
      <c r="G95" s="187"/>
      <c r="H95" s="187"/>
      <c r="I95" s="187"/>
      <c r="J95" s="187"/>
      <c r="K95" s="187"/>
      <c r="L95" s="187"/>
      <c r="M95" s="187"/>
      <c r="N95" s="187"/>
      <c r="O95" s="188"/>
      <c r="P95" s="81" t="s">
        <v>1</v>
      </c>
      <c r="Q95" s="81" t="s">
        <v>1</v>
      </c>
      <c r="R95" s="81" t="s">
        <v>1</v>
      </c>
      <c r="S95" s="81" t="s">
        <v>1</v>
      </c>
      <c r="T95" s="81" t="s">
        <v>1</v>
      </c>
      <c r="U95" s="81" t="s">
        <v>1</v>
      </c>
      <c r="V95" s="81" t="s">
        <v>1</v>
      </c>
      <c r="W95" s="81" t="s">
        <v>1</v>
      </c>
      <c r="X95" s="81" t="s">
        <v>1</v>
      </c>
      <c r="Y95" s="81" t="s">
        <v>1</v>
      </c>
      <c r="Z95" s="81" t="s">
        <v>1</v>
      </c>
      <c r="AA95" s="81" t="s">
        <v>1</v>
      </c>
      <c r="AB95" s="81" t="s">
        <v>1</v>
      </c>
      <c r="AC95" s="96"/>
      <c r="AD95" s="96" t="s">
        <v>1</v>
      </c>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row>
    <row r="96" spans="1:234" s="17" customFormat="1" ht="29.15" customHeight="1" x14ac:dyDescent="0.35">
      <c r="A96" s="181" t="s">
        <v>86</v>
      </c>
      <c r="B96" s="182"/>
      <c r="C96" s="182"/>
      <c r="D96" s="182"/>
      <c r="E96" s="182"/>
      <c r="F96" s="182"/>
      <c r="G96" s="182"/>
      <c r="H96" s="182"/>
      <c r="I96" s="182"/>
      <c r="J96" s="182"/>
      <c r="K96" s="182"/>
      <c r="L96" s="182"/>
      <c r="M96" s="182"/>
      <c r="N96" s="182"/>
      <c r="O96" s="183"/>
      <c r="P96" s="79" t="s">
        <v>1</v>
      </c>
      <c r="Q96" s="79" t="s">
        <v>1</v>
      </c>
      <c r="R96" s="79" t="s">
        <v>1</v>
      </c>
      <c r="S96" s="79" t="s">
        <v>1</v>
      </c>
      <c r="T96" s="79" t="s">
        <v>1</v>
      </c>
      <c r="U96" s="79" t="s">
        <v>1</v>
      </c>
      <c r="V96" s="79" t="s">
        <v>1</v>
      </c>
      <c r="W96" s="79" t="s">
        <v>1</v>
      </c>
      <c r="X96" s="79" t="s">
        <v>1</v>
      </c>
      <c r="Y96" s="79" t="s">
        <v>1</v>
      </c>
      <c r="Z96" s="79" t="s">
        <v>1</v>
      </c>
      <c r="AA96" s="79" t="s">
        <v>1</v>
      </c>
      <c r="AB96" s="79" t="s">
        <v>1</v>
      </c>
      <c r="AC96" s="92"/>
      <c r="AD96" s="92" t="s">
        <v>1</v>
      </c>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row>
    <row r="97" spans="1:234" s="44" customFormat="1" ht="33.65" customHeight="1" x14ac:dyDescent="0.35">
      <c r="A97" s="98">
        <v>51</v>
      </c>
      <c r="B97" s="177" t="s">
        <v>1001</v>
      </c>
      <c r="C97" s="179"/>
      <c r="D97" s="179"/>
      <c r="E97" s="179"/>
      <c r="F97" s="179"/>
      <c r="G97" s="179"/>
      <c r="H97" s="179"/>
      <c r="I97" s="179"/>
      <c r="J97" s="179"/>
      <c r="K97" s="179"/>
      <c r="L97" s="179"/>
      <c r="M97" s="179"/>
      <c r="N97" s="179"/>
      <c r="O97" s="180"/>
      <c r="P97" s="78" t="s">
        <v>1</v>
      </c>
      <c r="Q97" s="78" t="s">
        <v>1</v>
      </c>
      <c r="R97" s="78" t="s">
        <v>1</v>
      </c>
      <c r="S97" s="78" t="s">
        <v>1</v>
      </c>
      <c r="T97" s="78" t="s">
        <v>1</v>
      </c>
      <c r="U97" s="78" t="s">
        <v>1</v>
      </c>
      <c r="V97" s="78" t="s">
        <v>1</v>
      </c>
      <c r="W97" s="78" t="s">
        <v>1</v>
      </c>
      <c r="X97" s="78" t="s">
        <v>1</v>
      </c>
      <c r="Y97" s="78" t="s">
        <v>1</v>
      </c>
      <c r="Z97" s="91">
        <f>COUNTIF(P97:Y97, "Y")</f>
        <v>0</v>
      </c>
      <c r="AA97" s="91">
        <f>COUNTIF(P97:Y97, "N")</f>
        <v>0</v>
      </c>
      <c r="AB97" s="91">
        <f>COUNTIF(P97:Y97, "NA")</f>
        <v>0</v>
      </c>
      <c r="AC97" s="95">
        <f t="shared" si="5"/>
        <v>0</v>
      </c>
      <c r="AD97" s="95" t="e">
        <f>Z97/AC97</f>
        <v>#DIV/0!</v>
      </c>
    </row>
    <row r="98" spans="1:234" s="17" customFormat="1" ht="29.15" customHeight="1" x14ac:dyDescent="0.35">
      <c r="A98" s="181" t="s">
        <v>87</v>
      </c>
      <c r="B98" s="182"/>
      <c r="C98" s="182"/>
      <c r="D98" s="182"/>
      <c r="E98" s="182"/>
      <c r="F98" s="182"/>
      <c r="G98" s="182"/>
      <c r="H98" s="182"/>
      <c r="I98" s="182"/>
      <c r="J98" s="182"/>
      <c r="K98" s="182"/>
      <c r="L98" s="182"/>
      <c r="M98" s="182"/>
      <c r="N98" s="182"/>
      <c r="O98" s="183"/>
      <c r="P98" s="79" t="s">
        <v>1</v>
      </c>
      <c r="Q98" s="79" t="s">
        <v>1</v>
      </c>
      <c r="R98" s="79" t="s">
        <v>1</v>
      </c>
      <c r="S98" s="79" t="s">
        <v>1</v>
      </c>
      <c r="T98" s="79" t="s">
        <v>1</v>
      </c>
      <c r="U98" s="79" t="s">
        <v>1</v>
      </c>
      <c r="V98" s="79" t="s">
        <v>1</v>
      </c>
      <c r="W98" s="79" t="s">
        <v>1</v>
      </c>
      <c r="X98" s="79" t="s">
        <v>1</v>
      </c>
      <c r="Y98" s="79" t="s">
        <v>1</v>
      </c>
      <c r="Z98" s="79" t="s">
        <v>1</v>
      </c>
      <c r="AA98" s="79" t="s">
        <v>1</v>
      </c>
      <c r="AB98" s="79" t="s">
        <v>1</v>
      </c>
      <c r="AC98" s="92"/>
      <c r="AD98" s="92" t="s">
        <v>1</v>
      </c>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row>
    <row r="99" spans="1:234" s="44" customFormat="1" ht="25" customHeight="1" x14ac:dyDescent="0.35">
      <c r="A99" s="98">
        <v>52</v>
      </c>
      <c r="B99" s="177" t="s">
        <v>1002</v>
      </c>
      <c r="C99" s="179"/>
      <c r="D99" s="179"/>
      <c r="E99" s="179"/>
      <c r="F99" s="179"/>
      <c r="G99" s="179"/>
      <c r="H99" s="179"/>
      <c r="I99" s="179"/>
      <c r="J99" s="179"/>
      <c r="K99" s="179"/>
      <c r="L99" s="179"/>
      <c r="M99" s="179"/>
      <c r="N99" s="179"/>
      <c r="O99" s="180"/>
      <c r="P99" s="78" t="s">
        <v>1</v>
      </c>
      <c r="Q99" s="78" t="s">
        <v>1</v>
      </c>
      <c r="R99" s="78" t="s">
        <v>1</v>
      </c>
      <c r="S99" s="78" t="s">
        <v>1</v>
      </c>
      <c r="T99" s="78" t="s">
        <v>1</v>
      </c>
      <c r="U99" s="78" t="s">
        <v>1</v>
      </c>
      <c r="V99" s="78" t="s">
        <v>1</v>
      </c>
      <c r="W99" s="78" t="s">
        <v>1</v>
      </c>
      <c r="X99" s="78" t="s">
        <v>1</v>
      </c>
      <c r="Y99" s="78" t="s">
        <v>1</v>
      </c>
      <c r="Z99" s="91">
        <f>COUNTIF(P99:Y99, "Y")</f>
        <v>0</v>
      </c>
      <c r="AA99" s="91">
        <f>COUNTIF(P99:Y99, "N")</f>
        <v>0</v>
      </c>
      <c r="AB99" s="91">
        <f>COUNTIF(P99:Y99, "NA")</f>
        <v>0</v>
      </c>
      <c r="AC99" s="95">
        <f t="shared" si="5"/>
        <v>0</v>
      </c>
      <c r="AD99" s="95" t="e">
        <f>Z99/AC99</f>
        <v>#DIV/0!</v>
      </c>
    </row>
    <row r="100" spans="1:234" s="18" customFormat="1" ht="24" customHeight="1" x14ac:dyDescent="0.35">
      <c r="A100" s="186" t="s">
        <v>88</v>
      </c>
      <c r="B100" s="187"/>
      <c r="C100" s="187"/>
      <c r="D100" s="187"/>
      <c r="E100" s="187"/>
      <c r="F100" s="187"/>
      <c r="G100" s="187"/>
      <c r="H100" s="187"/>
      <c r="I100" s="187"/>
      <c r="J100" s="187"/>
      <c r="K100" s="187"/>
      <c r="L100" s="187"/>
      <c r="M100" s="187"/>
      <c r="N100" s="187"/>
      <c r="O100" s="188"/>
      <c r="P100" s="81" t="s">
        <v>1</v>
      </c>
      <c r="Q100" s="81" t="s">
        <v>1</v>
      </c>
      <c r="R100" s="81" t="s">
        <v>1</v>
      </c>
      <c r="S100" s="81" t="s">
        <v>1</v>
      </c>
      <c r="T100" s="81" t="s">
        <v>1</v>
      </c>
      <c r="U100" s="81" t="s">
        <v>1</v>
      </c>
      <c r="V100" s="81" t="s">
        <v>1</v>
      </c>
      <c r="W100" s="81" t="s">
        <v>1</v>
      </c>
      <c r="X100" s="81" t="s">
        <v>1</v>
      </c>
      <c r="Y100" s="81" t="s">
        <v>1</v>
      </c>
      <c r="Z100" s="81" t="s">
        <v>1</v>
      </c>
      <c r="AA100" s="81" t="s">
        <v>1</v>
      </c>
      <c r="AB100" s="81" t="s">
        <v>1</v>
      </c>
      <c r="AC100" s="96"/>
      <c r="AD100" s="96" t="s">
        <v>1</v>
      </c>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row>
    <row r="101" spans="1:234" s="17" customFormat="1" ht="29.15" customHeight="1" x14ac:dyDescent="0.35">
      <c r="A101" s="181" t="s">
        <v>89</v>
      </c>
      <c r="B101" s="182"/>
      <c r="C101" s="182"/>
      <c r="D101" s="182"/>
      <c r="E101" s="182"/>
      <c r="F101" s="182"/>
      <c r="G101" s="182"/>
      <c r="H101" s="182"/>
      <c r="I101" s="182"/>
      <c r="J101" s="182"/>
      <c r="K101" s="182"/>
      <c r="L101" s="182"/>
      <c r="M101" s="182"/>
      <c r="N101" s="182"/>
      <c r="O101" s="183"/>
      <c r="P101" s="79" t="s">
        <v>1</v>
      </c>
      <c r="Q101" s="79" t="s">
        <v>1</v>
      </c>
      <c r="R101" s="79" t="s">
        <v>1</v>
      </c>
      <c r="S101" s="79" t="s">
        <v>1</v>
      </c>
      <c r="T101" s="79" t="s">
        <v>1</v>
      </c>
      <c r="U101" s="79" t="s">
        <v>1</v>
      </c>
      <c r="V101" s="79" t="s">
        <v>1</v>
      </c>
      <c r="W101" s="79" t="s">
        <v>1</v>
      </c>
      <c r="X101" s="79" t="s">
        <v>1</v>
      </c>
      <c r="Y101" s="79" t="s">
        <v>1</v>
      </c>
      <c r="Z101" s="79" t="s">
        <v>1</v>
      </c>
      <c r="AA101" s="79" t="s">
        <v>1</v>
      </c>
      <c r="AB101" s="79" t="s">
        <v>1</v>
      </c>
      <c r="AC101" s="92"/>
      <c r="AD101" s="92" t="s">
        <v>1</v>
      </c>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row>
    <row r="102" spans="1:234" s="44" customFormat="1" ht="71.150000000000006" customHeight="1" x14ac:dyDescent="0.35">
      <c r="A102" s="98">
        <v>53</v>
      </c>
      <c r="B102" s="184" t="s">
        <v>90</v>
      </c>
      <c r="C102" s="184"/>
      <c r="D102" s="184"/>
      <c r="E102" s="184"/>
      <c r="F102" s="184"/>
      <c r="G102" s="184"/>
      <c r="H102" s="184"/>
      <c r="I102" s="184"/>
      <c r="J102" s="184"/>
      <c r="K102" s="184"/>
      <c r="L102" s="184"/>
      <c r="M102" s="184"/>
      <c r="N102" s="184"/>
      <c r="O102" s="185"/>
      <c r="P102" s="78" t="s">
        <v>1</v>
      </c>
      <c r="Q102" s="78" t="s">
        <v>1</v>
      </c>
      <c r="R102" s="78" t="s">
        <v>1</v>
      </c>
      <c r="S102" s="78" t="s">
        <v>1</v>
      </c>
      <c r="T102" s="78" t="s">
        <v>1</v>
      </c>
      <c r="U102" s="78" t="s">
        <v>1</v>
      </c>
      <c r="V102" s="78" t="s">
        <v>1</v>
      </c>
      <c r="W102" s="78" t="s">
        <v>1</v>
      </c>
      <c r="X102" s="78" t="s">
        <v>1</v>
      </c>
      <c r="Y102" s="78" t="s">
        <v>1</v>
      </c>
      <c r="Z102" s="91">
        <f t="shared" ref="Z102:Z109" si="6">COUNTIF(P102:Y102, "Y")</f>
        <v>0</v>
      </c>
      <c r="AA102" s="91">
        <f t="shared" ref="AA102:AA109" si="7">COUNTIF(P102:Y102, "N")</f>
        <v>0</v>
      </c>
      <c r="AB102" s="91">
        <f t="shared" ref="AB102:AB109" si="8">COUNTIF(P102:Y102, "NA")</f>
        <v>0</v>
      </c>
      <c r="AC102" s="95">
        <f t="shared" si="5"/>
        <v>0</v>
      </c>
      <c r="AD102" s="95" t="e">
        <f t="shared" ref="AD102:AD109" si="9">Z102/AC102</f>
        <v>#DIV/0!</v>
      </c>
    </row>
    <row r="103" spans="1:234" s="44" customFormat="1" ht="66" customHeight="1" x14ac:dyDescent="0.35">
      <c r="A103" s="98">
        <v>54</v>
      </c>
      <c r="B103" s="184" t="s">
        <v>91</v>
      </c>
      <c r="C103" s="184"/>
      <c r="D103" s="184"/>
      <c r="E103" s="184"/>
      <c r="F103" s="184"/>
      <c r="G103" s="184"/>
      <c r="H103" s="184"/>
      <c r="I103" s="184"/>
      <c r="J103" s="184"/>
      <c r="K103" s="184"/>
      <c r="L103" s="184"/>
      <c r="M103" s="184"/>
      <c r="N103" s="184"/>
      <c r="O103" s="185"/>
      <c r="P103" s="78" t="s">
        <v>1</v>
      </c>
      <c r="Q103" s="78" t="s">
        <v>1</v>
      </c>
      <c r="R103" s="78" t="s">
        <v>1</v>
      </c>
      <c r="S103" s="78" t="s">
        <v>1</v>
      </c>
      <c r="T103" s="78" t="s">
        <v>1</v>
      </c>
      <c r="U103" s="78" t="s">
        <v>1</v>
      </c>
      <c r="V103" s="78" t="s">
        <v>1</v>
      </c>
      <c r="W103" s="78" t="s">
        <v>1</v>
      </c>
      <c r="X103" s="78" t="s">
        <v>1</v>
      </c>
      <c r="Y103" s="78" t="s">
        <v>1</v>
      </c>
      <c r="Z103" s="91">
        <f t="shared" si="6"/>
        <v>0</v>
      </c>
      <c r="AA103" s="91">
        <f t="shared" si="7"/>
        <v>0</v>
      </c>
      <c r="AB103" s="91">
        <f t="shared" si="8"/>
        <v>0</v>
      </c>
      <c r="AC103" s="95">
        <f t="shared" si="5"/>
        <v>0</v>
      </c>
      <c r="AD103" s="95" t="e">
        <f t="shared" si="9"/>
        <v>#DIV/0!</v>
      </c>
    </row>
    <row r="104" spans="1:234" s="44" customFormat="1" ht="142.5" customHeight="1" x14ac:dyDescent="0.35">
      <c r="A104" s="98">
        <v>55</v>
      </c>
      <c r="B104" s="184" t="s">
        <v>92</v>
      </c>
      <c r="C104" s="184"/>
      <c r="D104" s="184"/>
      <c r="E104" s="184"/>
      <c r="F104" s="184"/>
      <c r="G104" s="184"/>
      <c r="H104" s="184"/>
      <c r="I104" s="184"/>
      <c r="J104" s="184"/>
      <c r="K104" s="184"/>
      <c r="L104" s="184"/>
      <c r="M104" s="184"/>
      <c r="N104" s="184"/>
      <c r="O104" s="185"/>
      <c r="P104" s="78" t="s">
        <v>1</v>
      </c>
      <c r="Q104" s="78" t="s">
        <v>1</v>
      </c>
      <c r="R104" s="78" t="s">
        <v>1</v>
      </c>
      <c r="S104" s="78" t="s">
        <v>1</v>
      </c>
      <c r="T104" s="78" t="s">
        <v>1</v>
      </c>
      <c r="U104" s="78" t="s">
        <v>1</v>
      </c>
      <c r="V104" s="78" t="s">
        <v>1</v>
      </c>
      <c r="W104" s="78" t="s">
        <v>1</v>
      </c>
      <c r="X104" s="78" t="s">
        <v>1</v>
      </c>
      <c r="Y104" s="78" t="s">
        <v>1</v>
      </c>
      <c r="Z104" s="91">
        <f t="shared" si="6"/>
        <v>0</v>
      </c>
      <c r="AA104" s="91">
        <f t="shared" si="7"/>
        <v>0</v>
      </c>
      <c r="AB104" s="91">
        <f t="shared" si="8"/>
        <v>0</v>
      </c>
      <c r="AC104" s="95">
        <f t="shared" si="5"/>
        <v>0</v>
      </c>
      <c r="AD104" s="95" t="e">
        <f t="shared" si="9"/>
        <v>#DIV/0!</v>
      </c>
    </row>
    <row r="105" spans="1:234" s="113" customFormat="1" ht="65.5" customHeight="1" x14ac:dyDescent="0.35">
      <c r="A105" s="98">
        <v>56</v>
      </c>
      <c r="B105" s="184" t="s">
        <v>93</v>
      </c>
      <c r="C105" s="184"/>
      <c r="D105" s="184"/>
      <c r="E105" s="184"/>
      <c r="F105" s="184"/>
      <c r="G105" s="184"/>
      <c r="H105" s="184"/>
      <c r="I105" s="184"/>
      <c r="J105" s="184"/>
      <c r="K105" s="184"/>
      <c r="L105" s="184"/>
      <c r="M105" s="184"/>
      <c r="N105" s="184"/>
      <c r="O105" s="185"/>
      <c r="P105" s="87" t="s">
        <v>1</v>
      </c>
      <c r="Q105" s="87" t="s">
        <v>1</v>
      </c>
      <c r="R105" s="87" t="s">
        <v>1</v>
      </c>
      <c r="S105" s="87" t="s">
        <v>1</v>
      </c>
      <c r="T105" s="87" t="s">
        <v>1</v>
      </c>
      <c r="U105" s="87" t="s">
        <v>1</v>
      </c>
      <c r="V105" s="87" t="s">
        <v>1</v>
      </c>
      <c r="W105" s="87" t="s">
        <v>1</v>
      </c>
      <c r="X105" s="87" t="s">
        <v>1</v>
      </c>
      <c r="Y105" s="87" t="s">
        <v>1</v>
      </c>
      <c r="Z105" s="91">
        <f t="shared" si="6"/>
        <v>0</v>
      </c>
      <c r="AA105" s="91">
        <f t="shared" si="7"/>
        <v>0</v>
      </c>
      <c r="AB105" s="91">
        <f t="shared" si="8"/>
        <v>0</v>
      </c>
      <c r="AC105" s="95">
        <f t="shared" si="5"/>
        <v>0</v>
      </c>
      <c r="AD105" s="95" t="e">
        <f t="shared" si="9"/>
        <v>#DIV/0!</v>
      </c>
    </row>
    <row r="106" spans="1:234" s="113" customFormat="1" ht="49.5" customHeight="1" x14ac:dyDescent="0.35">
      <c r="A106" s="98">
        <v>57</v>
      </c>
      <c r="B106" s="177" t="s">
        <v>1003</v>
      </c>
      <c r="C106" s="179"/>
      <c r="D106" s="179"/>
      <c r="E106" s="179"/>
      <c r="F106" s="179"/>
      <c r="G106" s="179"/>
      <c r="H106" s="179"/>
      <c r="I106" s="179"/>
      <c r="J106" s="179"/>
      <c r="K106" s="179"/>
      <c r="L106" s="179"/>
      <c r="M106" s="179"/>
      <c r="N106" s="179"/>
      <c r="O106" s="180"/>
      <c r="P106" s="87" t="s">
        <v>1</v>
      </c>
      <c r="Q106" s="87" t="s">
        <v>1</v>
      </c>
      <c r="R106" s="87" t="s">
        <v>1</v>
      </c>
      <c r="S106" s="87" t="s">
        <v>1</v>
      </c>
      <c r="T106" s="87" t="s">
        <v>1</v>
      </c>
      <c r="U106" s="87" t="s">
        <v>1</v>
      </c>
      <c r="V106" s="87" t="s">
        <v>1</v>
      </c>
      <c r="W106" s="87" t="s">
        <v>1</v>
      </c>
      <c r="X106" s="87" t="s">
        <v>1</v>
      </c>
      <c r="Y106" s="87" t="s">
        <v>1</v>
      </c>
      <c r="Z106" s="91">
        <f t="shared" si="6"/>
        <v>0</v>
      </c>
      <c r="AA106" s="91">
        <f t="shared" si="7"/>
        <v>0</v>
      </c>
      <c r="AB106" s="91">
        <f t="shared" si="8"/>
        <v>0</v>
      </c>
      <c r="AC106" s="95">
        <f t="shared" si="5"/>
        <v>0</v>
      </c>
      <c r="AD106" s="95" t="e">
        <f t="shared" si="9"/>
        <v>#DIV/0!</v>
      </c>
    </row>
    <row r="107" spans="1:234" s="44" customFormat="1" ht="37.5" customHeight="1" x14ac:dyDescent="0.35">
      <c r="A107" s="98">
        <v>58</v>
      </c>
      <c r="B107" s="177" t="s">
        <v>94</v>
      </c>
      <c r="C107" s="177"/>
      <c r="D107" s="177"/>
      <c r="E107" s="177"/>
      <c r="F107" s="177"/>
      <c r="G107" s="177"/>
      <c r="H107" s="177"/>
      <c r="I107" s="177"/>
      <c r="J107" s="177"/>
      <c r="K107" s="177"/>
      <c r="L107" s="177"/>
      <c r="M107" s="177"/>
      <c r="N107" s="177"/>
      <c r="O107" s="178"/>
      <c r="P107" s="78" t="s">
        <v>1</v>
      </c>
      <c r="Q107" s="78" t="s">
        <v>1</v>
      </c>
      <c r="R107" s="78" t="s">
        <v>1</v>
      </c>
      <c r="S107" s="78" t="s">
        <v>1</v>
      </c>
      <c r="T107" s="78" t="s">
        <v>1</v>
      </c>
      <c r="U107" s="78" t="s">
        <v>1</v>
      </c>
      <c r="V107" s="78" t="s">
        <v>1</v>
      </c>
      <c r="W107" s="78" t="s">
        <v>1</v>
      </c>
      <c r="X107" s="78" t="s">
        <v>1</v>
      </c>
      <c r="Y107" s="78" t="s">
        <v>1</v>
      </c>
      <c r="Z107" s="91">
        <f t="shared" si="6"/>
        <v>0</v>
      </c>
      <c r="AA107" s="91">
        <f t="shared" si="7"/>
        <v>0</v>
      </c>
      <c r="AB107" s="91">
        <f t="shared" si="8"/>
        <v>0</v>
      </c>
      <c r="AC107" s="95">
        <f t="shared" si="5"/>
        <v>0</v>
      </c>
      <c r="AD107" s="95" t="e">
        <f t="shared" si="9"/>
        <v>#DIV/0!</v>
      </c>
    </row>
    <row r="108" spans="1:234" s="44" customFormat="1" ht="47.5" customHeight="1" x14ac:dyDescent="0.35">
      <c r="A108" s="99">
        <v>59</v>
      </c>
      <c r="B108" s="184" t="s">
        <v>989</v>
      </c>
      <c r="C108" s="184"/>
      <c r="D108" s="184"/>
      <c r="E108" s="184"/>
      <c r="F108" s="184"/>
      <c r="G108" s="184"/>
      <c r="H108" s="184"/>
      <c r="I108" s="184"/>
      <c r="J108" s="184"/>
      <c r="K108" s="184"/>
      <c r="L108" s="184"/>
      <c r="M108" s="184"/>
      <c r="N108" s="184"/>
      <c r="O108" s="185"/>
      <c r="P108" s="78" t="s">
        <v>1</v>
      </c>
      <c r="Q108" s="78" t="s">
        <v>1</v>
      </c>
      <c r="R108" s="78" t="s">
        <v>1</v>
      </c>
      <c r="S108" s="78" t="s">
        <v>1</v>
      </c>
      <c r="T108" s="78" t="s">
        <v>1</v>
      </c>
      <c r="U108" s="78" t="s">
        <v>1</v>
      </c>
      <c r="V108" s="78" t="s">
        <v>1</v>
      </c>
      <c r="W108" s="78" t="s">
        <v>1</v>
      </c>
      <c r="X108" s="78" t="s">
        <v>1</v>
      </c>
      <c r="Y108" s="78" t="s">
        <v>1</v>
      </c>
      <c r="Z108" s="91">
        <f t="shared" si="6"/>
        <v>0</v>
      </c>
      <c r="AA108" s="91">
        <f t="shared" si="7"/>
        <v>0</v>
      </c>
      <c r="AB108" s="91">
        <f t="shared" si="8"/>
        <v>0</v>
      </c>
      <c r="AC108" s="95">
        <f t="shared" si="5"/>
        <v>0</v>
      </c>
      <c r="AD108" s="95" t="e">
        <f t="shared" si="9"/>
        <v>#DIV/0!</v>
      </c>
    </row>
    <row r="109" spans="1:234" s="44" customFormat="1" ht="47.5" customHeight="1" x14ac:dyDescent="0.35">
      <c r="A109" s="100">
        <v>60</v>
      </c>
      <c r="B109" s="194" t="s">
        <v>1028</v>
      </c>
      <c r="C109" s="179"/>
      <c r="D109" s="179"/>
      <c r="E109" s="179"/>
      <c r="F109" s="179"/>
      <c r="G109" s="179"/>
      <c r="H109" s="179"/>
      <c r="I109" s="179"/>
      <c r="J109" s="179"/>
      <c r="K109" s="179"/>
      <c r="L109" s="179"/>
      <c r="M109" s="179"/>
      <c r="N109" s="179"/>
      <c r="O109" s="180"/>
      <c r="P109" s="78" t="s">
        <v>1</v>
      </c>
      <c r="Q109" s="78" t="s">
        <v>1</v>
      </c>
      <c r="R109" s="78" t="s">
        <v>1</v>
      </c>
      <c r="S109" s="78" t="s">
        <v>1</v>
      </c>
      <c r="T109" s="78" t="s">
        <v>1</v>
      </c>
      <c r="U109" s="78" t="s">
        <v>1</v>
      </c>
      <c r="V109" s="78" t="s">
        <v>1</v>
      </c>
      <c r="W109" s="78" t="s">
        <v>1</v>
      </c>
      <c r="X109" s="78" t="s">
        <v>1</v>
      </c>
      <c r="Y109" s="78" t="s">
        <v>1</v>
      </c>
      <c r="Z109" s="91">
        <f t="shared" si="6"/>
        <v>0</v>
      </c>
      <c r="AA109" s="91">
        <f t="shared" si="7"/>
        <v>0</v>
      </c>
      <c r="AB109" s="91">
        <f t="shared" si="8"/>
        <v>0</v>
      </c>
      <c r="AC109" s="95">
        <f t="shared" si="5"/>
        <v>0</v>
      </c>
      <c r="AD109" s="95" t="e">
        <f t="shared" si="9"/>
        <v>#DIV/0!</v>
      </c>
    </row>
    <row r="110" spans="1:234" s="17" customFormat="1" ht="29.15" customHeight="1" x14ac:dyDescent="0.35">
      <c r="A110" s="191" t="s">
        <v>95</v>
      </c>
      <c r="B110" s="192"/>
      <c r="C110" s="192"/>
      <c r="D110" s="192"/>
      <c r="E110" s="192"/>
      <c r="F110" s="192"/>
      <c r="G110" s="192"/>
      <c r="H110" s="192"/>
      <c r="I110" s="192"/>
      <c r="J110" s="192"/>
      <c r="K110" s="192"/>
      <c r="L110" s="192"/>
      <c r="M110" s="192"/>
      <c r="N110" s="192"/>
      <c r="O110" s="193"/>
      <c r="P110" s="79" t="s">
        <v>1</v>
      </c>
      <c r="Q110" s="79" t="s">
        <v>1</v>
      </c>
      <c r="R110" s="79" t="s">
        <v>1</v>
      </c>
      <c r="S110" s="79" t="s">
        <v>1</v>
      </c>
      <c r="T110" s="79" t="s">
        <v>1</v>
      </c>
      <c r="U110" s="79" t="s">
        <v>1</v>
      </c>
      <c r="V110" s="79" t="s">
        <v>1</v>
      </c>
      <c r="W110" s="79" t="s">
        <v>1</v>
      </c>
      <c r="X110" s="79" t="s">
        <v>1</v>
      </c>
      <c r="Y110" s="79" t="s">
        <v>1</v>
      </c>
      <c r="Z110" s="79" t="s">
        <v>1</v>
      </c>
      <c r="AA110" s="79" t="s">
        <v>1</v>
      </c>
      <c r="AB110" s="79" t="s">
        <v>1</v>
      </c>
      <c r="AC110" s="92"/>
      <c r="AD110" s="92" t="s">
        <v>1</v>
      </c>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row>
    <row r="111" spans="1:234" s="44" customFormat="1" ht="20.149999999999999" customHeight="1" x14ac:dyDescent="0.35">
      <c r="A111" s="98">
        <v>61</v>
      </c>
      <c r="B111" s="184" t="s">
        <v>96</v>
      </c>
      <c r="C111" s="184"/>
      <c r="D111" s="184"/>
      <c r="E111" s="184"/>
      <c r="F111" s="184"/>
      <c r="G111" s="184"/>
      <c r="H111" s="184"/>
      <c r="I111" s="184"/>
      <c r="J111" s="184"/>
      <c r="K111" s="184"/>
      <c r="L111" s="184"/>
      <c r="M111" s="184"/>
      <c r="N111" s="184"/>
      <c r="O111" s="185"/>
      <c r="P111" s="78" t="s">
        <v>1</v>
      </c>
      <c r="Q111" s="78" t="s">
        <v>1</v>
      </c>
      <c r="R111" s="78" t="s">
        <v>1</v>
      </c>
      <c r="S111" s="78" t="s">
        <v>1</v>
      </c>
      <c r="T111" s="78" t="s">
        <v>1</v>
      </c>
      <c r="U111" s="78" t="s">
        <v>1</v>
      </c>
      <c r="V111" s="78" t="s">
        <v>1</v>
      </c>
      <c r="W111" s="78" t="s">
        <v>1</v>
      </c>
      <c r="X111" s="78" t="s">
        <v>1</v>
      </c>
      <c r="Y111" s="78" t="s">
        <v>1</v>
      </c>
      <c r="Z111" s="91">
        <f t="shared" ref="Z111:Z120" si="10">COUNTIF(P111:Y111, "Y")</f>
        <v>0</v>
      </c>
      <c r="AA111" s="91">
        <f t="shared" ref="AA111:AA120" si="11">COUNTIF(P111:Y111, "N")</f>
        <v>0</v>
      </c>
      <c r="AB111" s="91">
        <f t="shared" ref="AB111:AB120" si="12">COUNTIF(P111:Y111, "NA")</f>
        <v>0</v>
      </c>
      <c r="AC111" s="95">
        <f t="shared" si="5"/>
        <v>0</v>
      </c>
      <c r="AD111" s="95" t="e">
        <f t="shared" ref="AD111:AD120" si="13">Z111/AC111</f>
        <v>#DIV/0!</v>
      </c>
    </row>
    <row r="112" spans="1:234" s="113" customFormat="1" ht="58" customHeight="1" x14ac:dyDescent="0.35">
      <c r="A112" s="98">
        <v>62</v>
      </c>
      <c r="B112" s="184" t="s">
        <v>97</v>
      </c>
      <c r="C112" s="184"/>
      <c r="D112" s="184"/>
      <c r="E112" s="184"/>
      <c r="F112" s="184"/>
      <c r="G112" s="184"/>
      <c r="H112" s="184"/>
      <c r="I112" s="184"/>
      <c r="J112" s="184"/>
      <c r="K112" s="184"/>
      <c r="L112" s="184"/>
      <c r="M112" s="184"/>
      <c r="N112" s="184"/>
      <c r="O112" s="185"/>
      <c r="P112" s="87" t="s">
        <v>1</v>
      </c>
      <c r="Q112" s="87" t="s">
        <v>1</v>
      </c>
      <c r="R112" s="87" t="s">
        <v>1</v>
      </c>
      <c r="S112" s="87" t="s">
        <v>1</v>
      </c>
      <c r="T112" s="87" t="s">
        <v>1</v>
      </c>
      <c r="U112" s="87" t="s">
        <v>1</v>
      </c>
      <c r="V112" s="87" t="s">
        <v>1</v>
      </c>
      <c r="W112" s="87" t="s">
        <v>1</v>
      </c>
      <c r="X112" s="87" t="s">
        <v>1</v>
      </c>
      <c r="Y112" s="87" t="s">
        <v>1</v>
      </c>
      <c r="Z112" s="91">
        <f t="shared" si="10"/>
        <v>0</v>
      </c>
      <c r="AA112" s="91">
        <f t="shared" si="11"/>
        <v>0</v>
      </c>
      <c r="AB112" s="91">
        <f t="shared" si="12"/>
        <v>0</v>
      </c>
      <c r="AC112" s="95">
        <f t="shared" si="5"/>
        <v>0</v>
      </c>
      <c r="AD112" s="95" t="e">
        <f t="shared" si="13"/>
        <v>#DIV/0!</v>
      </c>
    </row>
    <row r="113" spans="1:234" s="44" customFormat="1" ht="54.65" customHeight="1" x14ac:dyDescent="0.35">
      <c r="A113" s="98">
        <v>63</v>
      </c>
      <c r="B113" s="184" t="s">
        <v>98</v>
      </c>
      <c r="C113" s="184"/>
      <c r="D113" s="184"/>
      <c r="E113" s="184"/>
      <c r="F113" s="184"/>
      <c r="G113" s="184"/>
      <c r="H113" s="184"/>
      <c r="I113" s="184"/>
      <c r="J113" s="184"/>
      <c r="K113" s="184"/>
      <c r="L113" s="184"/>
      <c r="M113" s="184"/>
      <c r="N113" s="184"/>
      <c r="O113" s="185"/>
      <c r="P113" s="78" t="s">
        <v>1</v>
      </c>
      <c r="Q113" s="78" t="s">
        <v>1</v>
      </c>
      <c r="R113" s="78" t="s">
        <v>1</v>
      </c>
      <c r="S113" s="78" t="s">
        <v>1</v>
      </c>
      <c r="T113" s="78" t="s">
        <v>1</v>
      </c>
      <c r="U113" s="78" t="s">
        <v>1</v>
      </c>
      <c r="V113" s="78" t="s">
        <v>1</v>
      </c>
      <c r="W113" s="78" t="s">
        <v>1</v>
      </c>
      <c r="X113" s="78" t="s">
        <v>1</v>
      </c>
      <c r="Y113" s="78" t="s">
        <v>1</v>
      </c>
      <c r="Z113" s="91">
        <f t="shared" si="10"/>
        <v>0</v>
      </c>
      <c r="AA113" s="91">
        <f t="shared" si="11"/>
        <v>0</v>
      </c>
      <c r="AB113" s="91">
        <f t="shared" si="12"/>
        <v>0</v>
      </c>
      <c r="AC113" s="95">
        <f t="shared" si="5"/>
        <v>0</v>
      </c>
      <c r="AD113" s="95" t="e">
        <f t="shared" si="13"/>
        <v>#DIV/0!</v>
      </c>
    </row>
    <row r="114" spans="1:234" s="44" customFormat="1" ht="27" customHeight="1" x14ac:dyDescent="0.35">
      <c r="A114" s="98">
        <v>64</v>
      </c>
      <c r="B114" s="184" t="s">
        <v>99</v>
      </c>
      <c r="C114" s="184"/>
      <c r="D114" s="184"/>
      <c r="E114" s="184"/>
      <c r="F114" s="184"/>
      <c r="G114" s="184"/>
      <c r="H114" s="184"/>
      <c r="I114" s="184"/>
      <c r="J114" s="184"/>
      <c r="K114" s="184"/>
      <c r="L114" s="184"/>
      <c r="M114" s="184"/>
      <c r="N114" s="184"/>
      <c r="O114" s="185"/>
      <c r="P114" s="78" t="s">
        <v>1</v>
      </c>
      <c r="Q114" s="78" t="s">
        <v>1</v>
      </c>
      <c r="R114" s="78" t="s">
        <v>1</v>
      </c>
      <c r="S114" s="78" t="s">
        <v>1</v>
      </c>
      <c r="T114" s="78" t="s">
        <v>1</v>
      </c>
      <c r="U114" s="78" t="s">
        <v>1</v>
      </c>
      <c r="V114" s="78" t="s">
        <v>1</v>
      </c>
      <c r="W114" s="78" t="s">
        <v>1</v>
      </c>
      <c r="X114" s="78" t="s">
        <v>1</v>
      </c>
      <c r="Y114" s="78" t="s">
        <v>1</v>
      </c>
      <c r="Z114" s="91">
        <f t="shared" si="10"/>
        <v>0</v>
      </c>
      <c r="AA114" s="91">
        <f t="shared" si="11"/>
        <v>0</v>
      </c>
      <c r="AB114" s="91">
        <f t="shared" si="12"/>
        <v>0</v>
      </c>
      <c r="AC114" s="95">
        <f t="shared" si="5"/>
        <v>0</v>
      </c>
      <c r="AD114" s="95" t="e">
        <f t="shared" si="13"/>
        <v>#DIV/0!</v>
      </c>
    </row>
    <row r="115" spans="1:234" s="44" customFormat="1" ht="24" customHeight="1" x14ac:dyDescent="0.35">
      <c r="A115" s="98">
        <v>65</v>
      </c>
      <c r="B115" s="177" t="s">
        <v>100</v>
      </c>
      <c r="C115" s="177"/>
      <c r="D115" s="177"/>
      <c r="E115" s="177"/>
      <c r="F115" s="177"/>
      <c r="G115" s="177"/>
      <c r="H115" s="177"/>
      <c r="I115" s="177"/>
      <c r="J115" s="177"/>
      <c r="K115" s="177"/>
      <c r="L115" s="177"/>
      <c r="M115" s="177"/>
      <c r="N115" s="177"/>
      <c r="O115" s="178"/>
      <c r="P115" s="80" t="s">
        <v>1</v>
      </c>
      <c r="Q115" s="80" t="s">
        <v>1</v>
      </c>
      <c r="R115" s="80" t="s">
        <v>1</v>
      </c>
      <c r="S115" s="80" t="s">
        <v>1</v>
      </c>
      <c r="T115" s="80" t="s">
        <v>1</v>
      </c>
      <c r="U115" s="80" t="s">
        <v>1</v>
      </c>
      <c r="V115" s="80" t="s">
        <v>1</v>
      </c>
      <c r="W115" s="80" t="s">
        <v>1</v>
      </c>
      <c r="X115" s="80" t="s">
        <v>1</v>
      </c>
      <c r="Y115" s="80" t="s">
        <v>1</v>
      </c>
      <c r="Z115" s="91">
        <f t="shared" si="10"/>
        <v>0</v>
      </c>
      <c r="AA115" s="91">
        <f t="shared" si="11"/>
        <v>0</v>
      </c>
      <c r="AB115" s="91">
        <f t="shared" si="12"/>
        <v>0</v>
      </c>
      <c r="AC115" s="95">
        <f t="shared" si="5"/>
        <v>0</v>
      </c>
      <c r="AD115" s="95" t="e">
        <f t="shared" si="13"/>
        <v>#DIV/0!</v>
      </c>
    </row>
    <row r="116" spans="1:234" s="44" customFormat="1" ht="25" customHeight="1" x14ac:dyDescent="0.35">
      <c r="A116" s="98">
        <v>66</v>
      </c>
      <c r="B116" s="177" t="s">
        <v>101</v>
      </c>
      <c r="C116" s="177"/>
      <c r="D116" s="177"/>
      <c r="E116" s="177"/>
      <c r="F116" s="177"/>
      <c r="G116" s="177"/>
      <c r="H116" s="177"/>
      <c r="I116" s="177"/>
      <c r="J116" s="177"/>
      <c r="K116" s="177"/>
      <c r="L116" s="177"/>
      <c r="M116" s="177"/>
      <c r="N116" s="177"/>
      <c r="O116" s="178"/>
      <c r="P116" s="78" t="s">
        <v>1</v>
      </c>
      <c r="Q116" s="78" t="s">
        <v>1</v>
      </c>
      <c r="R116" s="78" t="s">
        <v>1</v>
      </c>
      <c r="S116" s="78" t="s">
        <v>1</v>
      </c>
      <c r="T116" s="78" t="s">
        <v>1</v>
      </c>
      <c r="U116" s="78" t="s">
        <v>1</v>
      </c>
      <c r="V116" s="78" t="s">
        <v>1</v>
      </c>
      <c r="W116" s="78" t="s">
        <v>1</v>
      </c>
      <c r="X116" s="78" t="s">
        <v>1</v>
      </c>
      <c r="Y116" s="78" t="s">
        <v>1</v>
      </c>
      <c r="Z116" s="91">
        <f t="shared" si="10"/>
        <v>0</v>
      </c>
      <c r="AA116" s="91">
        <f t="shared" si="11"/>
        <v>0</v>
      </c>
      <c r="AB116" s="91">
        <f t="shared" si="12"/>
        <v>0</v>
      </c>
      <c r="AC116" s="95">
        <f t="shared" si="5"/>
        <v>0</v>
      </c>
      <c r="AD116" s="95" t="e">
        <f t="shared" si="13"/>
        <v>#DIV/0!</v>
      </c>
    </row>
    <row r="117" spans="1:234" s="44" customFormat="1" ht="25" customHeight="1" x14ac:dyDescent="0.35">
      <c r="A117" s="98">
        <v>67</v>
      </c>
      <c r="B117" s="177" t="s">
        <v>102</v>
      </c>
      <c r="C117" s="177"/>
      <c r="D117" s="177"/>
      <c r="E117" s="177"/>
      <c r="F117" s="177"/>
      <c r="G117" s="177"/>
      <c r="H117" s="177"/>
      <c r="I117" s="177"/>
      <c r="J117" s="177"/>
      <c r="K117" s="177"/>
      <c r="L117" s="177"/>
      <c r="M117" s="177"/>
      <c r="N117" s="177"/>
      <c r="O117" s="178"/>
      <c r="P117" s="78" t="s">
        <v>1</v>
      </c>
      <c r="Q117" s="78" t="s">
        <v>1</v>
      </c>
      <c r="R117" s="78" t="s">
        <v>1</v>
      </c>
      <c r="S117" s="78" t="s">
        <v>1</v>
      </c>
      <c r="T117" s="78" t="s">
        <v>1</v>
      </c>
      <c r="U117" s="78" t="s">
        <v>1</v>
      </c>
      <c r="V117" s="78" t="s">
        <v>1</v>
      </c>
      <c r="W117" s="78" t="s">
        <v>1</v>
      </c>
      <c r="X117" s="78" t="s">
        <v>1</v>
      </c>
      <c r="Y117" s="78" t="s">
        <v>1</v>
      </c>
      <c r="Z117" s="91">
        <f t="shared" si="10"/>
        <v>0</v>
      </c>
      <c r="AA117" s="91">
        <f t="shared" si="11"/>
        <v>0</v>
      </c>
      <c r="AB117" s="91">
        <f t="shared" si="12"/>
        <v>0</v>
      </c>
      <c r="AC117" s="95">
        <f t="shared" si="5"/>
        <v>0</v>
      </c>
      <c r="AD117" s="95" t="e">
        <f t="shared" si="13"/>
        <v>#DIV/0!</v>
      </c>
    </row>
    <row r="118" spans="1:234" s="44" customFormat="1" ht="67" customHeight="1" x14ac:dyDescent="0.35">
      <c r="A118" s="98">
        <v>68</v>
      </c>
      <c r="B118" s="184" t="s">
        <v>103</v>
      </c>
      <c r="C118" s="184"/>
      <c r="D118" s="184"/>
      <c r="E118" s="184"/>
      <c r="F118" s="184"/>
      <c r="G118" s="184"/>
      <c r="H118" s="184"/>
      <c r="I118" s="184"/>
      <c r="J118" s="184"/>
      <c r="K118" s="184"/>
      <c r="L118" s="184"/>
      <c r="M118" s="184"/>
      <c r="N118" s="184"/>
      <c r="O118" s="185"/>
      <c r="P118" s="78" t="s">
        <v>1</v>
      </c>
      <c r="Q118" s="78" t="s">
        <v>1</v>
      </c>
      <c r="R118" s="78" t="s">
        <v>1</v>
      </c>
      <c r="S118" s="78" t="s">
        <v>1</v>
      </c>
      <c r="T118" s="78" t="s">
        <v>1</v>
      </c>
      <c r="U118" s="78" t="s">
        <v>1</v>
      </c>
      <c r="V118" s="78" t="s">
        <v>1</v>
      </c>
      <c r="W118" s="78" t="s">
        <v>1</v>
      </c>
      <c r="X118" s="78" t="s">
        <v>1</v>
      </c>
      <c r="Y118" s="78" t="s">
        <v>1</v>
      </c>
      <c r="Z118" s="91">
        <f t="shared" si="10"/>
        <v>0</v>
      </c>
      <c r="AA118" s="91">
        <f t="shared" si="11"/>
        <v>0</v>
      </c>
      <c r="AB118" s="91">
        <f t="shared" si="12"/>
        <v>0</v>
      </c>
      <c r="AC118" s="95">
        <f t="shared" si="5"/>
        <v>0</v>
      </c>
      <c r="AD118" s="95" t="e">
        <f t="shared" si="13"/>
        <v>#DIV/0!</v>
      </c>
    </row>
    <row r="119" spans="1:234" s="44" customFormat="1" ht="53.15" customHeight="1" x14ac:dyDescent="0.35">
      <c r="A119" s="98">
        <v>69</v>
      </c>
      <c r="B119" s="184" t="s">
        <v>104</v>
      </c>
      <c r="C119" s="184"/>
      <c r="D119" s="184"/>
      <c r="E119" s="184"/>
      <c r="F119" s="184"/>
      <c r="G119" s="184"/>
      <c r="H119" s="184"/>
      <c r="I119" s="184"/>
      <c r="J119" s="184"/>
      <c r="K119" s="184"/>
      <c r="L119" s="184"/>
      <c r="M119" s="184"/>
      <c r="N119" s="184"/>
      <c r="O119" s="185"/>
      <c r="P119" s="78" t="s">
        <v>1</v>
      </c>
      <c r="Q119" s="78" t="s">
        <v>1</v>
      </c>
      <c r="R119" s="78" t="s">
        <v>1</v>
      </c>
      <c r="S119" s="78" t="s">
        <v>1</v>
      </c>
      <c r="T119" s="78" t="s">
        <v>1</v>
      </c>
      <c r="U119" s="78" t="s">
        <v>1</v>
      </c>
      <c r="V119" s="78" t="s">
        <v>1</v>
      </c>
      <c r="W119" s="78" t="s">
        <v>1</v>
      </c>
      <c r="X119" s="78" t="s">
        <v>1</v>
      </c>
      <c r="Y119" s="78" t="s">
        <v>1</v>
      </c>
      <c r="Z119" s="91">
        <f t="shared" si="10"/>
        <v>0</v>
      </c>
      <c r="AA119" s="91">
        <f t="shared" si="11"/>
        <v>0</v>
      </c>
      <c r="AB119" s="91">
        <f t="shared" si="12"/>
        <v>0</v>
      </c>
      <c r="AC119" s="95">
        <f t="shared" si="5"/>
        <v>0</v>
      </c>
      <c r="AD119" s="95" t="e">
        <f t="shared" si="13"/>
        <v>#DIV/0!</v>
      </c>
    </row>
    <row r="120" spans="1:234" s="44" customFormat="1" ht="72" customHeight="1" x14ac:dyDescent="0.35">
      <c r="A120" s="98">
        <v>70</v>
      </c>
      <c r="B120" s="184" t="s">
        <v>105</v>
      </c>
      <c r="C120" s="184"/>
      <c r="D120" s="184"/>
      <c r="E120" s="184"/>
      <c r="F120" s="184"/>
      <c r="G120" s="184"/>
      <c r="H120" s="184"/>
      <c r="I120" s="184"/>
      <c r="J120" s="184"/>
      <c r="K120" s="184"/>
      <c r="L120" s="184"/>
      <c r="M120" s="184"/>
      <c r="N120" s="184"/>
      <c r="O120" s="185"/>
      <c r="P120" s="78" t="s">
        <v>1</v>
      </c>
      <c r="Q120" s="78" t="s">
        <v>1</v>
      </c>
      <c r="R120" s="78" t="s">
        <v>1</v>
      </c>
      <c r="S120" s="78" t="s">
        <v>1</v>
      </c>
      <c r="T120" s="78" t="s">
        <v>1</v>
      </c>
      <c r="U120" s="78" t="s">
        <v>1</v>
      </c>
      <c r="V120" s="78" t="s">
        <v>1</v>
      </c>
      <c r="W120" s="78" t="s">
        <v>1</v>
      </c>
      <c r="X120" s="78" t="s">
        <v>1</v>
      </c>
      <c r="Y120" s="78" t="s">
        <v>1</v>
      </c>
      <c r="Z120" s="91">
        <f t="shared" si="10"/>
        <v>0</v>
      </c>
      <c r="AA120" s="91">
        <f t="shared" si="11"/>
        <v>0</v>
      </c>
      <c r="AB120" s="91">
        <f t="shared" si="12"/>
        <v>0</v>
      </c>
      <c r="AC120" s="95">
        <f t="shared" si="5"/>
        <v>0</v>
      </c>
      <c r="AD120" s="95" t="e">
        <f t="shared" si="13"/>
        <v>#DIV/0!</v>
      </c>
    </row>
    <row r="121" spans="1:234" s="17" customFormat="1" ht="29.15" customHeight="1" x14ac:dyDescent="0.35">
      <c r="A121" s="181" t="s">
        <v>106</v>
      </c>
      <c r="B121" s="182"/>
      <c r="C121" s="182"/>
      <c r="D121" s="182"/>
      <c r="E121" s="182"/>
      <c r="F121" s="182"/>
      <c r="G121" s="182"/>
      <c r="H121" s="182"/>
      <c r="I121" s="182"/>
      <c r="J121" s="182"/>
      <c r="K121" s="182"/>
      <c r="L121" s="182"/>
      <c r="M121" s="182"/>
      <c r="N121" s="182"/>
      <c r="O121" s="183"/>
      <c r="P121" s="79" t="s">
        <v>1</v>
      </c>
      <c r="Q121" s="79" t="s">
        <v>1</v>
      </c>
      <c r="R121" s="79" t="s">
        <v>1</v>
      </c>
      <c r="S121" s="79" t="s">
        <v>1</v>
      </c>
      <c r="T121" s="79" t="s">
        <v>1</v>
      </c>
      <c r="U121" s="79" t="s">
        <v>1</v>
      </c>
      <c r="V121" s="79" t="s">
        <v>1</v>
      </c>
      <c r="W121" s="79" t="s">
        <v>1</v>
      </c>
      <c r="X121" s="79" t="s">
        <v>1</v>
      </c>
      <c r="Y121" s="79" t="s">
        <v>1</v>
      </c>
      <c r="Z121" s="79" t="s">
        <v>1</v>
      </c>
      <c r="AA121" s="79" t="s">
        <v>1</v>
      </c>
      <c r="AB121" s="79" t="s">
        <v>1</v>
      </c>
      <c r="AC121" s="92"/>
      <c r="AD121" s="92" t="s">
        <v>1</v>
      </c>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row>
    <row r="122" spans="1:234" s="44" customFormat="1" ht="32.15" customHeight="1" x14ac:dyDescent="0.35">
      <c r="A122" s="98">
        <v>71</v>
      </c>
      <c r="B122" s="177" t="s">
        <v>107</v>
      </c>
      <c r="C122" s="177"/>
      <c r="D122" s="177"/>
      <c r="E122" s="177"/>
      <c r="F122" s="177"/>
      <c r="G122" s="177"/>
      <c r="H122" s="177"/>
      <c r="I122" s="177"/>
      <c r="J122" s="177"/>
      <c r="K122" s="177"/>
      <c r="L122" s="177"/>
      <c r="M122" s="177"/>
      <c r="N122" s="177"/>
      <c r="O122" s="178"/>
      <c r="P122" s="78" t="s">
        <v>1</v>
      </c>
      <c r="Q122" s="78" t="s">
        <v>1</v>
      </c>
      <c r="R122" s="78" t="s">
        <v>1</v>
      </c>
      <c r="S122" s="78" t="s">
        <v>1</v>
      </c>
      <c r="T122" s="78" t="s">
        <v>1</v>
      </c>
      <c r="U122" s="78" t="s">
        <v>1</v>
      </c>
      <c r="V122" s="78" t="s">
        <v>1</v>
      </c>
      <c r="W122" s="78" t="s">
        <v>1</v>
      </c>
      <c r="X122" s="78" t="s">
        <v>1</v>
      </c>
      <c r="Y122" s="78" t="s">
        <v>1</v>
      </c>
      <c r="Z122" s="91">
        <f>COUNTIF(P122:Y122, "Y")</f>
        <v>0</v>
      </c>
      <c r="AA122" s="91">
        <f>COUNTIF(P122:Y122, "N")</f>
        <v>0</v>
      </c>
      <c r="AB122" s="91">
        <f>COUNTIF(P122:Y122, "NA")</f>
        <v>0</v>
      </c>
      <c r="AC122" s="95">
        <f t="shared" si="5"/>
        <v>0</v>
      </c>
      <c r="AD122" s="95" t="e">
        <f>Z122/AC122</f>
        <v>#DIV/0!</v>
      </c>
    </row>
    <row r="123" spans="1:234" s="44" customFormat="1" ht="35.5" customHeight="1" x14ac:dyDescent="0.35">
      <c r="A123" s="98">
        <v>72</v>
      </c>
      <c r="B123" s="177" t="s">
        <v>108</v>
      </c>
      <c r="C123" s="177"/>
      <c r="D123" s="177"/>
      <c r="E123" s="177"/>
      <c r="F123" s="177"/>
      <c r="G123" s="177"/>
      <c r="H123" s="177"/>
      <c r="I123" s="177"/>
      <c r="J123" s="177"/>
      <c r="K123" s="177"/>
      <c r="L123" s="177"/>
      <c r="M123" s="177"/>
      <c r="N123" s="177"/>
      <c r="O123" s="178"/>
      <c r="P123" s="78" t="s">
        <v>1</v>
      </c>
      <c r="Q123" s="78" t="s">
        <v>1</v>
      </c>
      <c r="R123" s="78" t="s">
        <v>1</v>
      </c>
      <c r="S123" s="78" t="s">
        <v>1</v>
      </c>
      <c r="T123" s="78" t="s">
        <v>1</v>
      </c>
      <c r="U123" s="78" t="s">
        <v>1</v>
      </c>
      <c r="V123" s="78" t="s">
        <v>1</v>
      </c>
      <c r="W123" s="78" t="s">
        <v>1</v>
      </c>
      <c r="X123" s="78" t="s">
        <v>1</v>
      </c>
      <c r="Y123" s="78" t="s">
        <v>1</v>
      </c>
      <c r="Z123" s="91">
        <f>COUNTIF(P123:Y123, "Y")</f>
        <v>0</v>
      </c>
      <c r="AA123" s="91">
        <f>COUNTIF(P123:Y123, "N")</f>
        <v>0</v>
      </c>
      <c r="AB123" s="91">
        <f>COUNTIF(P123:Y123, "NA")</f>
        <v>0</v>
      </c>
      <c r="AC123" s="95">
        <f t="shared" si="5"/>
        <v>0</v>
      </c>
      <c r="AD123" s="95" t="e">
        <f>Z123/AC123</f>
        <v>#DIV/0!</v>
      </c>
    </row>
    <row r="124" spans="1:234" s="44" customFormat="1" ht="31.5" customHeight="1" x14ac:dyDescent="0.35">
      <c r="A124" s="98">
        <v>73</v>
      </c>
      <c r="B124" s="177" t="s">
        <v>1029</v>
      </c>
      <c r="C124" s="177"/>
      <c r="D124" s="177"/>
      <c r="E124" s="177"/>
      <c r="F124" s="177"/>
      <c r="G124" s="177"/>
      <c r="H124" s="177"/>
      <c r="I124" s="177"/>
      <c r="J124" s="177"/>
      <c r="K124" s="177"/>
      <c r="L124" s="177"/>
      <c r="M124" s="177"/>
      <c r="N124" s="177"/>
      <c r="O124" s="178"/>
      <c r="P124" s="78" t="s">
        <v>1</v>
      </c>
      <c r="Q124" s="78" t="s">
        <v>1</v>
      </c>
      <c r="R124" s="78" t="s">
        <v>1</v>
      </c>
      <c r="S124" s="78" t="s">
        <v>1</v>
      </c>
      <c r="T124" s="78" t="s">
        <v>1</v>
      </c>
      <c r="U124" s="78" t="s">
        <v>1</v>
      </c>
      <c r="V124" s="78" t="s">
        <v>1</v>
      </c>
      <c r="W124" s="78" t="s">
        <v>1</v>
      </c>
      <c r="X124" s="78" t="s">
        <v>1</v>
      </c>
      <c r="Y124" s="78" t="s">
        <v>1</v>
      </c>
      <c r="Z124" s="91">
        <f>COUNTIF(P124:Y124, "Y")</f>
        <v>0</v>
      </c>
      <c r="AA124" s="91">
        <f>COUNTIF(P124:Y124, "N")</f>
        <v>0</v>
      </c>
      <c r="AB124" s="91">
        <f>COUNTIF(P124:Y124, "NA")</f>
        <v>0</v>
      </c>
      <c r="AC124" s="95">
        <f t="shared" si="5"/>
        <v>0</v>
      </c>
      <c r="AD124" s="95" t="e">
        <f>Z124/AC124</f>
        <v>#DIV/0!</v>
      </c>
    </row>
    <row r="125" spans="1:234" s="17" customFormat="1" ht="29.15" customHeight="1" x14ac:dyDescent="0.35">
      <c r="A125" s="181" t="s">
        <v>109</v>
      </c>
      <c r="B125" s="182"/>
      <c r="C125" s="182"/>
      <c r="D125" s="182"/>
      <c r="E125" s="182"/>
      <c r="F125" s="182"/>
      <c r="G125" s="182"/>
      <c r="H125" s="182"/>
      <c r="I125" s="182"/>
      <c r="J125" s="182"/>
      <c r="K125" s="182"/>
      <c r="L125" s="182"/>
      <c r="M125" s="182"/>
      <c r="N125" s="182"/>
      <c r="O125" s="183"/>
      <c r="P125" s="79" t="s">
        <v>1</v>
      </c>
      <c r="Q125" s="79" t="s">
        <v>1</v>
      </c>
      <c r="R125" s="79" t="s">
        <v>1</v>
      </c>
      <c r="S125" s="79" t="s">
        <v>1</v>
      </c>
      <c r="T125" s="79" t="s">
        <v>1</v>
      </c>
      <c r="U125" s="79" t="s">
        <v>1</v>
      </c>
      <c r="V125" s="79" t="s">
        <v>1</v>
      </c>
      <c r="W125" s="79" t="s">
        <v>1</v>
      </c>
      <c r="X125" s="79" t="s">
        <v>1</v>
      </c>
      <c r="Y125" s="79" t="s">
        <v>1</v>
      </c>
      <c r="Z125" s="79" t="s">
        <v>1</v>
      </c>
      <c r="AA125" s="79" t="s">
        <v>1</v>
      </c>
      <c r="AB125" s="79" t="s">
        <v>1</v>
      </c>
      <c r="AC125" s="92"/>
      <c r="AD125" s="92" t="s">
        <v>1</v>
      </c>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row>
    <row r="126" spans="1:234" s="44" customFormat="1" ht="31.5" customHeight="1" x14ac:dyDescent="0.35">
      <c r="A126" s="98">
        <v>74</v>
      </c>
      <c r="B126" s="177" t="s">
        <v>110</v>
      </c>
      <c r="C126" s="177"/>
      <c r="D126" s="177"/>
      <c r="E126" s="177"/>
      <c r="F126" s="177"/>
      <c r="G126" s="177"/>
      <c r="H126" s="177"/>
      <c r="I126" s="177"/>
      <c r="J126" s="177"/>
      <c r="K126" s="177"/>
      <c r="L126" s="177"/>
      <c r="M126" s="177"/>
      <c r="N126" s="177"/>
      <c r="O126" s="178"/>
      <c r="P126" s="78" t="s">
        <v>1</v>
      </c>
      <c r="Q126" s="78" t="s">
        <v>1</v>
      </c>
      <c r="R126" s="78" t="s">
        <v>1</v>
      </c>
      <c r="S126" s="78" t="s">
        <v>1</v>
      </c>
      <c r="T126" s="78" t="s">
        <v>1</v>
      </c>
      <c r="U126" s="78" t="s">
        <v>1</v>
      </c>
      <c r="V126" s="78" t="s">
        <v>1</v>
      </c>
      <c r="W126" s="78" t="s">
        <v>1</v>
      </c>
      <c r="X126" s="78" t="s">
        <v>1</v>
      </c>
      <c r="Y126" s="78" t="s">
        <v>1</v>
      </c>
      <c r="Z126" s="91">
        <f>COUNTIF(P126:Y126, "Y")</f>
        <v>0</v>
      </c>
      <c r="AA126" s="91">
        <f>COUNTIF(P126:Y126, "N")</f>
        <v>0</v>
      </c>
      <c r="AB126" s="91">
        <f>COUNTIF(P126:Y126, "NA")</f>
        <v>0</v>
      </c>
      <c r="AC126" s="95">
        <f t="shared" si="5"/>
        <v>0</v>
      </c>
      <c r="AD126" s="95" t="e">
        <f>Z126/AC126</f>
        <v>#DIV/0!</v>
      </c>
    </row>
    <row r="127" spans="1:234" s="44" customFormat="1" ht="17.5" customHeight="1" x14ac:dyDescent="0.35">
      <c r="A127" s="98">
        <v>75</v>
      </c>
      <c r="B127" s="177" t="s">
        <v>111</v>
      </c>
      <c r="C127" s="177"/>
      <c r="D127" s="177"/>
      <c r="E127" s="177"/>
      <c r="F127" s="177"/>
      <c r="G127" s="177"/>
      <c r="H127" s="177"/>
      <c r="I127" s="177"/>
      <c r="J127" s="177"/>
      <c r="K127" s="177"/>
      <c r="L127" s="177"/>
      <c r="M127" s="177"/>
      <c r="N127" s="177"/>
      <c r="O127" s="178"/>
      <c r="P127" s="78" t="s">
        <v>1</v>
      </c>
      <c r="Q127" s="78" t="s">
        <v>1</v>
      </c>
      <c r="R127" s="78" t="s">
        <v>1</v>
      </c>
      <c r="S127" s="78" t="s">
        <v>1</v>
      </c>
      <c r="T127" s="78" t="s">
        <v>1</v>
      </c>
      <c r="U127" s="78" t="s">
        <v>1</v>
      </c>
      <c r="V127" s="78" t="s">
        <v>1</v>
      </c>
      <c r="W127" s="78" t="s">
        <v>1</v>
      </c>
      <c r="X127" s="78" t="s">
        <v>1</v>
      </c>
      <c r="Y127" s="78" t="s">
        <v>1</v>
      </c>
      <c r="Z127" s="91">
        <f>COUNTIF(P127:Y127, "Y")</f>
        <v>0</v>
      </c>
      <c r="AA127" s="91">
        <f>COUNTIF(P127:Y127, "N")</f>
        <v>0</v>
      </c>
      <c r="AB127" s="91">
        <f>COUNTIF(P127:Y127, "NA")</f>
        <v>0</v>
      </c>
      <c r="AC127" s="95">
        <f t="shared" si="5"/>
        <v>0</v>
      </c>
      <c r="AD127" s="95" t="e">
        <f>Z127/AC127</f>
        <v>#DIV/0!</v>
      </c>
    </row>
    <row r="128" spans="1:234" s="44" customFormat="1" ht="21" customHeight="1" x14ac:dyDescent="0.35">
      <c r="A128" s="98">
        <v>76</v>
      </c>
      <c r="B128" s="177" t="s">
        <v>112</v>
      </c>
      <c r="C128" s="177"/>
      <c r="D128" s="177"/>
      <c r="E128" s="177"/>
      <c r="F128" s="177"/>
      <c r="G128" s="177"/>
      <c r="H128" s="177"/>
      <c r="I128" s="177"/>
      <c r="J128" s="177"/>
      <c r="K128" s="177"/>
      <c r="L128" s="177"/>
      <c r="M128" s="177"/>
      <c r="N128" s="177"/>
      <c r="O128" s="178"/>
      <c r="P128" s="78" t="s">
        <v>1</v>
      </c>
      <c r="Q128" s="78" t="s">
        <v>1</v>
      </c>
      <c r="R128" s="78" t="s">
        <v>1</v>
      </c>
      <c r="S128" s="78" t="s">
        <v>1</v>
      </c>
      <c r="T128" s="78" t="s">
        <v>1</v>
      </c>
      <c r="U128" s="78" t="s">
        <v>1</v>
      </c>
      <c r="V128" s="78" t="s">
        <v>1</v>
      </c>
      <c r="W128" s="78" t="s">
        <v>1</v>
      </c>
      <c r="X128" s="78" t="s">
        <v>1</v>
      </c>
      <c r="Y128" s="78" t="s">
        <v>1</v>
      </c>
      <c r="Z128" s="91">
        <f>COUNTIF(P128:Y128, "Y")</f>
        <v>0</v>
      </c>
      <c r="AA128" s="91">
        <f>COUNTIF(P128:Y128, "N")</f>
        <v>0</v>
      </c>
      <c r="AB128" s="91">
        <f>COUNTIF(P128:Y128, "NA")</f>
        <v>0</v>
      </c>
      <c r="AC128" s="95">
        <f t="shared" si="5"/>
        <v>0</v>
      </c>
      <c r="AD128" s="95" t="e">
        <f>Z128/AC128</f>
        <v>#DIV/0!</v>
      </c>
    </row>
    <row r="129" spans="1:234" s="44" customFormat="1" ht="19" customHeight="1" x14ac:dyDescent="0.35">
      <c r="A129" s="98">
        <v>77</v>
      </c>
      <c r="B129" s="177" t="s">
        <v>113</v>
      </c>
      <c r="C129" s="177"/>
      <c r="D129" s="177"/>
      <c r="E129" s="177"/>
      <c r="F129" s="177"/>
      <c r="G129" s="177"/>
      <c r="H129" s="177"/>
      <c r="I129" s="177"/>
      <c r="J129" s="177"/>
      <c r="K129" s="177"/>
      <c r="L129" s="177"/>
      <c r="M129" s="177"/>
      <c r="N129" s="177"/>
      <c r="O129" s="178"/>
      <c r="P129" s="80" t="s">
        <v>1</v>
      </c>
      <c r="Q129" s="80" t="s">
        <v>1</v>
      </c>
      <c r="R129" s="80" t="s">
        <v>1</v>
      </c>
      <c r="S129" s="80" t="s">
        <v>1</v>
      </c>
      <c r="T129" s="80" t="s">
        <v>1</v>
      </c>
      <c r="U129" s="80" t="s">
        <v>1</v>
      </c>
      <c r="V129" s="80" t="s">
        <v>1</v>
      </c>
      <c r="W129" s="80" t="s">
        <v>1</v>
      </c>
      <c r="X129" s="80" t="s">
        <v>1</v>
      </c>
      <c r="Y129" s="80" t="s">
        <v>1</v>
      </c>
      <c r="Z129" s="91">
        <f>COUNTIF(P129:Y129, "Y")</f>
        <v>0</v>
      </c>
      <c r="AA129" s="91">
        <f>COUNTIF(P129:Y129, "N")</f>
        <v>0</v>
      </c>
      <c r="AB129" s="91">
        <f>COUNTIF(P129:Y129, "NA")</f>
        <v>0</v>
      </c>
      <c r="AC129" s="95">
        <f t="shared" si="5"/>
        <v>0</v>
      </c>
      <c r="AD129" s="95" t="e">
        <f>Z129/AC129</f>
        <v>#DIV/0!</v>
      </c>
    </row>
    <row r="130" spans="1:234" s="44" customFormat="1" ht="19" customHeight="1" x14ac:dyDescent="0.35">
      <c r="A130" s="98">
        <v>78</v>
      </c>
      <c r="B130" s="177" t="s">
        <v>114</v>
      </c>
      <c r="C130" s="177"/>
      <c r="D130" s="177"/>
      <c r="E130" s="177"/>
      <c r="F130" s="177"/>
      <c r="G130" s="177"/>
      <c r="H130" s="177"/>
      <c r="I130" s="177"/>
      <c r="J130" s="177"/>
      <c r="K130" s="177"/>
      <c r="L130" s="177"/>
      <c r="M130" s="177"/>
      <c r="N130" s="177"/>
      <c r="O130" s="178"/>
      <c r="P130" s="80" t="s">
        <v>1</v>
      </c>
      <c r="Q130" s="80" t="s">
        <v>1</v>
      </c>
      <c r="R130" s="80" t="s">
        <v>1</v>
      </c>
      <c r="S130" s="80" t="s">
        <v>1</v>
      </c>
      <c r="T130" s="80" t="s">
        <v>1</v>
      </c>
      <c r="U130" s="80" t="s">
        <v>1</v>
      </c>
      <c r="V130" s="80" t="s">
        <v>1</v>
      </c>
      <c r="W130" s="80" t="s">
        <v>1</v>
      </c>
      <c r="X130" s="80" t="s">
        <v>1</v>
      </c>
      <c r="Y130" s="80" t="s">
        <v>1</v>
      </c>
      <c r="Z130" s="91">
        <f>COUNTIF(P130:Y130, "Y")</f>
        <v>0</v>
      </c>
      <c r="AA130" s="91">
        <f>COUNTIF(P130:Y130, "N")</f>
        <v>0</v>
      </c>
      <c r="AB130" s="91">
        <f>COUNTIF(P130:Y130, "NA")</f>
        <v>0</v>
      </c>
      <c r="AC130" s="95">
        <f t="shared" si="5"/>
        <v>0</v>
      </c>
      <c r="AD130" s="95" t="e">
        <f>Z130/AC130</f>
        <v>#DIV/0!</v>
      </c>
    </row>
    <row r="131" spans="1:234" s="17" customFormat="1" ht="29.15" customHeight="1" x14ac:dyDescent="0.35">
      <c r="A131" s="181" t="s">
        <v>115</v>
      </c>
      <c r="B131" s="182"/>
      <c r="C131" s="182"/>
      <c r="D131" s="182"/>
      <c r="E131" s="182"/>
      <c r="F131" s="182"/>
      <c r="G131" s="182"/>
      <c r="H131" s="182"/>
      <c r="I131" s="182"/>
      <c r="J131" s="182"/>
      <c r="K131" s="182"/>
      <c r="L131" s="182"/>
      <c r="M131" s="182"/>
      <c r="N131" s="182"/>
      <c r="O131" s="183"/>
      <c r="P131" s="79" t="s">
        <v>1</v>
      </c>
      <c r="Q131" s="79" t="s">
        <v>1</v>
      </c>
      <c r="R131" s="79" t="s">
        <v>1</v>
      </c>
      <c r="S131" s="79" t="s">
        <v>1</v>
      </c>
      <c r="T131" s="79" t="s">
        <v>1</v>
      </c>
      <c r="U131" s="79" t="s">
        <v>1</v>
      </c>
      <c r="V131" s="79" t="s">
        <v>1</v>
      </c>
      <c r="W131" s="79" t="s">
        <v>1</v>
      </c>
      <c r="X131" s="79" t="s">
        <v>1</v>
      </c>
      <c r="Y131" s="79" t="s">
        <v>1</v>
      </c>
      <c r="Z131" s="79" t="s">
        <v>1</v>
      </c>
      <c r="AA131" s="79" t="s">
        <v>1</v>
      </c>
      <c r="AB131" s="79" t="s">
        <v>1</v>
      </c>
      <c r="AC131" s="79"/>
      <c r="AD131" s="92" t="s">
        <v>1</v>
      </c>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row>
    <row r="132" spans="1:234" s="44" customFormat="1" ht="31" customHeight="1" x14ac:dyDescent="0.35">
      <c r="A132" s="98">
        <v>79</v>
      </c>
      <c r="B132" s="177" t="s">
        <v>116</v>
      </c>
      <c r="C132" s="177"/>
      <c r="D132" s="177"/>
      <c r="E132" s="177"/>
      <c r="F132" s="177"/>
      <c r="G132" s="177"/>
      <c r="H132" s="177"/>
      <c r="I132" s="177"/>
      <c r="J132" s="177"/>
      <c r="K132" s="177"/>
      <c r="L132" s="177"/>
      <c r="M132" s="177"/>
      <c r="N132" s="177"/>
      <c r="O132" s="178"/>
      <c r="P132" s="78" t="s">
        <v>1</v>
      </c>
      <c r="Q132" s="78" t="s">
        <v>1</v>
      </c>
      <c r="R132" s="78" t="s">
        <v>1</v>
      </c>
      <c r="S132" s="78" t="s">
        <v>1</v>
      </c>
      <c r="T132" s="78" t="s">
        <v>1</v>
      </c>
      <c r="U132" s="78" t="s">
        <v>1</v>
      </c>
      <c r="V132" s="78" t="s">
        <v>1</v>
      </c>
      <c r="W132" s="78" t="s">
        <v>1</v>
      </c>
      <c r="X132" s="78" t="s">
        <v>1</v>
      </c>
      <c r="Y132" s="78" t="s">
        <v>1</v>
      </c>
      <c r="Z132" s="91">
        <f>COUNTIF(P132:Y132, "Y")</f>
        <v>0</v>
      </c>
      <c r="AA132" s="91">
        <f>COUNTIF(P132:Y132, "N")</f>
        <v>0</v>
      </c>
      <c r="AB132" s="91">
        <f>COUNTIF(P132:Y132, "NA")</f>
        <v>0</v>
      </c>
      <c r="AC132" s="95">
        <f t="shared" si="5"/>
        <v>0</v>
      </c>
      <c r="AD132" s="95" t="e">
        <f>Z132/AC132</f>
        <v>#DIV/0!</v>
      </c>
    </row>
    <row r="133" spans="1:234" s="44" customFormat="1" ht="16.5" customHeight="1" x14ac:dyDescent="0.35">
      <c r="A133" s="98">
        <v>80</v>
      </c>
      <c r="B133" s="177" t="s">
        <v>117</v>
      </c>
      <c r="C133" s="177"/>
      <c r="D133" s="177"/>
      <c r="E133" s="177"/>
      <c r="F133" s="177"/>
      <c r="G133" s="177"/>
      <c r="H133" s="177"/>
      <c r="I133" s="177"/>
      <c r="J133" s="177"/>
      <c r="K133" s="177"/>
      <c r="L133" s="177"/>
      <c r="M133" s="177"/>
      <c r="N133" s="177"/>
      <c r="O133" s="178"/>
      <c r="P133" s="78" t="s">
        <v>1</v>
      </c>
      <c r="Q133" s="78" t="s">
        <v>1</v>
      </c>
      <c r="R133" s="78" t="s">
        <v>1</v>
      </c>
      <c r="S133" s="78" t="s">
        <v>1</v>
      </c>
      <c r="T133" s="78" t="s">
        <v>1</v>
      </c>
      <c r="U133" s="78" t="s">
        <v>1</v>
      </c>
      <c r="V133" s="78" t="s">
        <v>1</v>
      </c>
      <c r="W133" s="78" t="s">
        <v>1</v>
      </c>
      <c r="X133" s="78" t="s">
        <v>1</v>
      </c>
      <c r="Y133" s="78" t="s">
        <v>1</v>
      </c>
      <c r="Z133" s="91">
        <f>COUNTIF(P133:Y133, "Y")</f>
        <v>0</v>
      </c>
      <c r="AA133" s="91">
        <f>COUNTIF(P133:Y133, "N")</f>
        <v>0</v>
      </c>
      <c r="AB133" s="91">
        <f>COUNTIF(P133:Y133, "NA")</f>
        <v>0</v>
      </c>
      <c r="AC133" s="95">
        <f t="shared" si="5"/>
        <v>0</v>
      </c>
      <c r="AD133" s="95" t="e">
        <f>Z133/AC133</f>
        <v>#DIV/0!</v>
      </c>
    </row>
    <row r="134" spans="1:234" s="44" customFormat="1" ht="25.5" customHeight="1" x14ac:dyDescent="0.35">
      <c r="A134" s="98">
        <v>81</v>
      </c>
      <c r="B134" s="177" t="s">
        <v>118</v>
      </c>
      <c r="C134" s="177"/>
      <c r="D134" s="177"/>
      <c r="E134" s="177"/>
      <c r="F134" s="177"/>
      <c r="G134" s="177"/>
      <c r="H134" s="177"/>
      <c r="I134" s="177"/>
      <c r="J134" s="177"/>
      <c r="K134" s="177"/>
      <c r="L134" s="177"/>
      <c r="M134" s="177"/>
      <c r="N134" s="177"/>
      <c r="O134" s="178"/>
      <c r="P134" s="78" t="s">
        <v>1</v>
      </c>
      <c r="Q134" s="78" t="s">
        <v>1</v>
      </c>
      <c r="R134" s="78" t="s">
        <v>1</v>
      </c>
      <c r="S134" s="78" t="s">
        <v>1</v>
      </c>
      <c r="T134" s="78" t="s">
        <v>1</v>
      </c>
      <c r="U134" s="78" t="s">
        <v>1</v>
      </c>
      <c r="V134" s="78" t="s">
        <v>1</v>
      </c>
      <c r="W134" s="78" t="s">
        <v>1</v>
      </c>
      <c r="X134" s="78" t="s">
        <v>1</v>
      </c>
      <c r="Y134" s="78" t="s">
        <v>1</v>
      </c>
      <c r="Z134" s="91">
        <f>COUNTIF(P134:Y134, "Y")</f>
        <v>0</v>
      </c>
      <c r="AA134" s="91">
        <f>COUNTIF(P134:Y134, "N")</f>
        <v>0</v>
      </c>
      <c r="AB134" s="91">
        <f>COUNTIF(P134:Y134, "NA")</f>
        <v>0</v>
      </c>
      <c r="AC134" s="95">
        <f t="shared" si="5"/>
        <v>0</v>
      </c>
      <c r="AD134" s="95" t="e">
        <f>Z134/AC134</f>
        <v>#DIV/0!</v>
      </c>
    </row>
    <row r="135" spans="1:234" s="44" customFormat="1" ht="19" customHeight="1" x14ac:dyDescent="0.35">
      <c r="A135" s="98">
        <v>82</v>
      </c>
      <c r="B135" s="177" t="s">
        <v>119</v>
      </c>
      <c r="C135" s="177"/>
      <c r="D135" s="177"/>
      <c r="E135" s="177"/>
      <c r="F135" s="177"/>
      <c r="G135" s="177"/>
      <c r="H135" s="177"/>
      <c r="I135" s="177"/>
      <c r="J135" s="177"/>
      <c r="K135" s="177"/>
      <c r="L135" s="177"/>
      <c r="M135" s="177"/>
      <c r="N135" s="177"/>
      <c r="O135" s="178"/>
      <c r="P135" s="80" t="s">
        <v>1</v>
      </c>
      <c r="Q135" s="80" t="s">
        <v>1</v>
      </c>
      <c r="R135" s="80" t="s">
        <v>1</v>
      </c>
      <c r="S135" s="80" t="s">
        <v>1</v>
      </c>
      <c r="T135" s="80" t="s">
        <v>1</v>
      </c>
      <c r="U135" s="80" t="s">
        <v>1</v>
      </c>
      <c r="V135" s="80" t="s">
        <v>1</v>
      </c>
      <c r="W135" s="80" t="s">
        <v>1</v>
      </c>
      <c r="X135" s="80" t="s">
        <v>1</v>
      </c>
      <c r="Y135" s="80" t="s">
        <v>1</v>
      </c>
      <c r="Z135" s="91">
        <f>COUNTIF(P135:Y135, "Y")</f>
        <v>0</v>
      </c>
      <c r="AA135" s="91">
        <f>COUNTIF(P135:Y135, "N")</f>
        <v>0</v>
      </c>
      <c r="AB135" s="91">
        <f>COUNTIF(P135:Y135, "NA")</f>
        <v>0</v>
      </c>
      <c r="AC135" s="95">
        <f t="shared" si="5"/>
        <v>0</v>
      </c>
      <c r="AD135" s="95" t="e">
        <f>Z135/AC135</f>
        <v>#DIV/0!</v>
      </c>
    </row>
    <row r="136" spans="1:234" s="44" customFormat="1" ht="30" customHeight="1" x14ac:dyDescent="0.35">
      <c r="A136" s="98">
        <v>83</v>
      </c>
      <c r="B136" s="177" t="s">
        <v>1004</v>
      </c>
      <c r="C136" s="179"/>
      <c r="D136" s="179"/>
      <c r="E136" s="179"/>
      <c r="F136" s="179"/>
      <c r="G136" s="179"/>
      <c r="H136" s="179"/>
      <c r="I136" s="179"/>
      <c r="J136" s="179"/>
      <c r="K136" s="179"/>
      <c r="L136" s="179"/>
      <c r="M136" s="179"/>
      <c r="N136" s="179"/>
      <c r="O136" s="180"/>
      <c r="P136" s="80" t="s">
        <v>1</v>
      </c>
      <c r="Q136" s="80" t="s">
        <v>1</v>
      </c>
      <c r="R136" s="80" t="s">
        <v>1</v>
      </c>
      <c r="S136" s="80" t="s">
        <v>1</v>
      </c>
      <c r="T136" s="80" t="s">
        <v>1</v>
      </c>
      <c r="U136" s="80" t="s">
        <v>1</v>
      </c>
      <c r="V136" s="80" t="s">
        <v>1</v>
      </c>
      <c r="W136" s="80" t="s">
        <v>1</v>
      </c>
      <c r="X136" s="80" t="s">
        <v>1</v>
      </c>
      <c r="Y136" s="80" t="s">
        <v>1</v>
      </c>
      <c r="Z136" s="91">
        <f>COUNTIF(P136:Y136, "Y")</f>
        <v>0</v>
      </c>
      <c r="AA136" s="91">
        <f>COUNTIF(P136:Y136, "N")</f>
        <v>0</v>
      </c>
      <c r="AB136" s="91">
        <f>COUNTIF(P136:Y136, "NA")</f>
        <v>0</v>
      </c>
      <c r="AC136" s="95">
        <f t="shared" si="5"/>
        <v>0</v>
      </c>
      <c r="AD136" s="95" t="e">
        <f>Z136/AC136</f>
        <v>#DIV/0!</v>
      </c>
    </row>
    <row r="137" spans="1:234" s="17" customFormat="1" ht="29.15" customHeight="1" x14ac:dyDescent="0.35">
      <c r="A137" s="181" t="s">
        <v>120</v>
      </c>
      <c r="B137" s="182"/>
      <c r="C137" s="182"/>
      <c r="D137" s="182"/>
      <c r="E137" s="182"/>
      <c r="F137" s="182"/>
      <c r="G137" s="182"/>
      <c r="H137" s="182"/>
      <c r="I137" s="182"/>
      <c r="J137" s="182"/>
      <c r="K137" s="182"/>
      <c r="L137" s="182"/>
      <c r="M137" s="182"/>
      <c r="N137" s="182"/>
      <c r="O137" s="183"/>
      <c r="P137" s="79" t="s">
        <v>1</v>
      </c>
      <c r="Q137" s="79" t="s">
        <v>1</v>
      </c>
      <c r="R137" s="79" t="s">
        <v>1</v>
      </c>
      <c r="S137" s="79" t="s">
        <v>1</v>
      </c>
      <c r="T137" s="79" t="s">
        <v>1</v>
      </c>
      <c r="U137" s="79" t="s">
        <v>1</v>
      </c>
      <c r="V137" s="79" t="s">
        <v>1</v>
      </c>
      <c r="W137" s="79" t="s">
        <v>1</v>
      </c>
      <c r="X137" s="79" t="s">
        <v>1</v>
      </c>
      <c r="Y137" s="79" t="s">
        <v>1</v>
      </c>
      <c r="Z137" s="79" t="s">
        <v>1</v>
      </c>
      <c r="AA137" s="79" t="s">
        <v>1</v>
      </c>
      <c r="AB137" s="79" t="s">
        <v>1</v>
      </c>
      <c r="AC137" s="92"/>
      <c r="AD137" s="92" t="s">
        <v>1</v>
      </c>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row>
    <row r="138" spans="1:234" s="1" customFormat="1" ht="79" customHeight="1" x14ac:dyDescent="0.35">
      <c r="A138" s="98">
        <v>84</v>
      </c>
      <c r="B138" s="184" t="s">
        <v>121</v>
      </c>
      <c r="C138" s="184"/>
      <c r="D138" s="184"/>
      <c r="E138" s="184"/>
      <c r="F138" s="184"/>
      <c r="G138" s="184"/>
      <c r="H138" s="184"/>
      <c r="I138" s="184"/>
      <c r="J138" s="184"/>
      <c r="K138" s="184"/>
      <c r="L138" s="184"/>
      <c r="M138" s="184"/>
      <c r="N138" s="184"/>
      <c r="O138" s="185"/>
      <c r="P138" s="88" t="s">
        <v>1</v>
      </c>
      <c r="Q138" s="88" t="s">
        <v>1</v>
      </c>
      <c r="R138" s="88" t="s">
        <v>1</v>
      </c>
      <c r="S138" s="88" t="s">
        <v>1</v>
      </c>
      <c r="T138" s="88" t="s">
        <v>1</v>
      </c>
      <c r="U138" s="88" t="s">
        <v>1</v>
      </c>
      <c r="V138" s="88" t="s">
        <v>1</v>
      </c>
      <c r="W138" s="88" t="s">
        <v>1</v>
      </c>
      <c r="X138" s="88" t="s">
        <v>1</v>
      </c>
      <c r="Y138" s="88" t="s">
        <v>1</v>
      </c>
      <c r="Z138" s="91">
        <f>COUNTIF(P138:Y138, "Y")</f>
        <v>0</v>
      </c>
      <c r="AA138" s="91">
        <f>COUNTIF(P138:Y138, "N")</f>
        <v>0</v>
      </c>
      <c r="AB138" s="91">
        <f>COUNTIF(P138:Y138, "NA")</f>
        <v>0</v>
      </c>
      <c r="AC138" s="95">
        <f t="shared" ref="AC138:AC200" si="14">SUM(Z138:AA138)</f>
        <v>0</v>
      </c>
      <c r="AD138" s="95" t="e">
        <f>Z138/AC138</f>
        <v>#DIV/0!</v>
      </c>
    </row>
    <row r="139" spans="1:234" s="44" customFormat="1" ht="25.5" customHeight="1" x14ac:dyDescent="0.35">
      <c r="A139" s="98">
        <v>85</v>
      </c>
      <c r="B139" s="177" t="s">
        <v>1030</v>
      </c>
      <c r="C139" s="177"/>
      <c r="D139" s="177"/>
      <c r="E139" s="177"/>
      <c r="F139" s="177"/>
      <c r="G139" s="177"/>
      <c r="H139" s="177"/>
      <c r="I139" s="177"/>
      <c r="J139" s="177"/>
      <c r="K139" s="177"/>
      <c r="L139" s="177"/>
      <c r="M139" s="177"/>
      <c r="N139" s="177"/>
      <c r="O139" s="178"/>
      <c r="P139" s="78" t="s">
        <v>1</v>
      </c>
      <c r="Q139" s="78" t="s">
        <v>1</v>
      </c>
      <c r="R139" s="78" t="s">
        <v>1</v>
      </c>
      <c r="S139" s="78" t="s">
        <v>1</v>
      </c>
      <c r="T139" s="78" t="s">
        <v>1</v>
      </c>
      <c r="U139" s="78" t="s">
        <v>1</v>
      </c>
      <c r="V139" s="78" t="s">
        <v>1</v>
      </c>
      <c r="W139" s="78" t="s">
        <v>1</v>
      </c>
      <c r="X139" s="78" t="s">
        <v>1</v>
      </c>
      <c r="Y139" s="78" t="s">
        <v>1</v>
      </c>
      <c r="Z139" s="91">
        <f>COUNTIF(P139:Y139, "Y")</f>
        <v>0</v>
      </c>
      <c r="AA139" s="91">
        <f>COUNTIF(P139:Y139, "N")</f>
        <v>0</v>
      </c>
      <c r="AB139" s="91">
        <f>COUNTIF(P139:Y139, "NA")</f>
        <v>0</v>
      </c>
      <c r="AC139" s="95">
        <f t="shared" si="14"/>
        <v>0</v>
      </c>
      <c r="AD139" s="95" t="e">
        <f>Z139/AC139</f>
        <v>#DIV/0!</v>
      </c>
    </row>
    <row r="140" spans="1:234" s="17" customFormat="1" ht="29.15" customHeight="1" x14ac:dyDescent="0.35">
      <c r="A140" s="181" t="s">
        <v>122</v>
      </c>
      <c r="B140" s="182"/>
      <c r="C140" s="182"/>
      <c r="D140" s="182"/>
      <c r="E140" s="182"/>
      <c r="F140" s="182"/>
      <c r="G140" s="182"/>
      <c r="H140" s="182"/>
      <c r="I140" s="182"/>
      <c r="J140" s="182"/>
      <c r="K140" s="182"/>
      <c r="L140" s="182"/>
      <c r="M140" s="182"/>
      <c r="N140" s="182"/>
      <c r="O140" s="183"/>
      <c r="P140" s="79" t="s">
        <v>1</v>
      </c>
      <c r="Q140" s="79" t="s">
        <v>1</v>
      </c>
      <c r="R140" s="79" t="s">
        <v>1</v>
      </c>
      <c r="S140" s="79" t="s">
        <v>1</v>
      </c>
      <c r="T140" s="79" t="s">
        <v>1</v>
      </c>
      <c r="U140" s="79" t="s">
        <v>1</v>
      </c>
      <c r="V140" s="79" t="s">
        <v>1</v>
      </c>
      <c r="W140" s="79" t="s">
        <v>1</v>
      </c>
      <c r="X140" s="79" t="s">
        <v>1</v>
      </c>
      <c r="Y140" s="79" t="s">
        <v>1</v>
      </c>
      <c r="Z140" s="79" t="s">
        <v>1</v>
      </c>
      <c r="AA140" s="79" t="s">
        <v>1</v>
      </c>
      <c r="AB140" s="79" t="s">
        <v>1</v>
      </c>
      <c r="AC140" s="92"/>
      <c r="AD140" s="92" t="s">
        <v>1</v>
      </c>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row>
    <row r="141" spans="1:234" s="44" customFormat="1" ht="23.15" customHeight="1" x14ac:dyDescent="0.35">
      <c r="A141" s="98">
        <v>86</v>
      </c>
      <c r="B141" s="177" t="s">
        <v>1031</v>
      </c>
      <c r="C141" s="179"/>
      <c r="D141" s="179"/>
      <c r="E141" s="179"/>
      <c r="F141" s="179"/>
      <c r="G141" s="179"/>
      <c r="H141" s="179"/>
      <c r="I141" s="179"/>
      <c r="J141" s="179"/>
      <c r="K141" s="179"/>
      <c r="L141" s="179"/>
      <c r="M141" s="179"/>
      <c r="N141" s="179"/>
      <c r="O141" s="180"/>
      <c r="P141" s="78" t="s">
        <v>1</v>
      </c>
      <c r="Q141" s="78" t="s">
        <v>1</v>
      </c>
      <c r="R141" s="78" t="s">
        <v>1</v>
      </c>
      <c r="S141" s="78" t="s">
        <v>1</v>
      </c>
      <c r="T141" s="78" t="s">
        <v>1</v>
      </c>
      <c r="U141" s="78" t="s">
        <v>1</v>
      </c>
      <c r="V141" s="78" t="s">
        <v>1</v>
      </c>
      <c r="W141" s="78" t="s">
        <v>1</v>
      </c>
      <c r="X141" s="78" t="s">
        <v>1</v>
      </c>
      <c r="Y141" s="78" t="s">
        <v>1</v>
      </c>
      <c r="Z141" s="91">
        <f t="shared" ref="Z141:Z146" si="15">COUNTIF(P141:Y141, "Y")</f>
        <v>0</v>
      </c>
      <c r="AA141" s="91">
        <f t="shared" ref="AA141:AA146" si="16">COUNTIF(P141:Y141, "N")</f>
        <v>0</v>
      </c>
      <c r="AB141" s="91">
        <f t="shared" ref="AB141:AB146" si="17">COUNTIF(P141:Y141, "NA")</f>
        <v>0</v>
      </c>
      <c r="AC141" s="95">
        <f t="shared" si="14"/>
        <v>0</v>
      </c>
      <c r="AD141" s="95" t="e">
        <f t="shared" ref="AD141:AD146" si="18">Z141/AC141</f>
        <v>#DIV/0!</v>
      </c>
    </row>
    <row r="142" spans="1:234" s="44" customFormat="1" ht="83.5" customHeight="1" x14ac:dyDescent="0.35">
      <c r="A142" s="98">
        <v>87</v>
      </c>
      <c r="B142" s="184" t="s">
        <v>123</v>
      </c>
      <c r="C142" s="184"/>
      <c r="D142" s="184"/>
      <c r="E142" s="184"/>
      <c r="F142" s="184"/>
      <c r="G142" s="184"/>
      <c r="H142" s="184"/>
      <c r="I142" s="184"/>
      <c r="J142" s="184"/>
      <c r="K142" s="184"/>
      <c r="L142" s="184"/>
      <c r="M142" s="184"/>
      <c r="N142" s="184"/>
      <c r="O142" s="185"/>
      <c r="P142" s="78" t="s">
        <v>1</v>
      </c>
      <c r="Q142" s="78" t="s">
        <v>1</v>
      </c>
      <c r="R142" s="78" t="s">
        <v>1</v>
      </c>
      <c r="S142" s="78" t="s">
        <v>1</v>
      </c>
      <c r="T142" s="78" t="s">
        <v>1</v>
      </c>
      <c r="U142" s="78" t="s">
        <v>1</v>
      </c>
      <c r="V142" s="78" t="s">
        <v>1</v>
      </c>
      <c r="W142" s="78" t="s">
        <v>1</v>
      </c>
      <c r="X142" s="78" t="s">
        <v>1</v>
      </c>
      <c r="Y142" s="78" t="s">
        <v>1</v>
      </c>
      <c r="Z142" s="91">
        <f t="shared" si="15"/>
        <v>0</v>
      </c>
      <c r="AA142" s="91">
        <f t="shared" si="16"/>
        <v>0</v>
      </c>
      <c r="AB142" s="91">
        <f t="shared" si="17"/>
        <v>0</v>
      </c>
      <c r="AC142" s="95">
        <f t="shared" si="14"/>
        <v>0</v>
      </c>
      <c r="AD142" s="95" t="e">
        <f t="shared" si="18"/>
        <v>#DIV/0!</v>
      </c>
    </row>
    <row r="143" spans="1:234" s="44" customFormat="1" ht="91.5" customHeight="1" x14ac:dyDescent="0.35">
      <c r="A143" s="98">
        <v>88</v>
      </c>
      <c r="B143" s="184" t="s">
        <v>1032</v>
      </c>
      <c r="C143" s="184"/>
      <c r="D143" s="184"/>
      <c r="E143" s="184"/>
      <c r="F143" s="184"/>
      <c r="G143" s="184"/>
      <c r="H143" s="184"/>
      <c r="I143" s="184"/>
      <c r="J143" s="184"/>
      <c r="K143" s="184"/>
      <c r="L143" s="184"/>
      <c r="M143" s="184"/>
      <c r="N143" s="184"/>
      <c r="O143" s="185"/>
      <c r="P143" s="78" t="s">
        <v>1</v>
      </c>
      <c r="Q143" s="78" t="s">
        <v>1</v>
      </c>
      <c r="R143" s="78" t="s">
        <v>1</v>
      </c>
      <c r="S143" s="78" t="s">
        <v>1</v>
      </c>
      <c r="T143" s="78" t="s">
        <v>1</v>
      </c>
      <c r="U143" s="78" t="s">
        <v>1</v>
      </c>
      <c r="V143" s="78" t="s">
        <v>1</v>
      </c>
      <c r="W143" s="78" t="s">
        <v>1</v>
      </c>
      <c r="X143" s="78" t="s">
        <v>1</v>
      </c>
      <c r="Y143" s="78" t="s">
        <v>1</v>
      </c>
      <c r="Z143" s="91">
        <f t="shared" si="15"/>
        <v>0</v>
      </c>
      <c r="AA143" s="91">
        <f t="shared" si="16"/>
        <v>0</v>
      </c>
      <c r="AB143" s="91">
        <f t="shared" si="17"/>
        <v>0</v>
      </c>
      <c r="AC143" s="95">
        <f t="shared" si="14"/>
        <v>0</v>
      </c>
      <c r="AD143" s="95" t="e">
        <f t="shared" si="18"/>
        <v>#DIV/0!</v>
      </c>
    </row>
    <row r="144" spans="1:234" s="44" customFormat="1" ht="19" customHeight="1" x14ac:dyDescent="0.35">
      <c r="A144" s="98">
        <v>89</v>
      </c>
      <c r="B144" s="177" t="s">
        <v>1033</v>
      </c>
      <c r="C144" s="177"/>
      <c r="D144" s="177"/>
      <c r="E144" s="177"/>
      <c r="F144" s="177"/>
      <c r="G144" s="177"/>
      <c r="H144" s="177"/>
      <c r="I144" s="177"/>
      <c r="J144" s="177"/>
      <c r="K144" s="177"/>
      <c r="L144" s="177"/>
      <c r="M144" s="177"/>
      <c r="N144" s="177"/>
      <c r="O144" s="178"/>
      <c r="P144" s="78" t="s">
        <v>1</v>
      </c>
      <c r="Q144" s="78" t="s">
        <v>1</v>
      </c>
      <c r="R144" s="78" t="s">
        <v>1</v>
      </c>
      <c r="S144" s="78" t="s">
        <v>1</v>
      </c>
      <c r="T144" s="78" t="s">
        <v>1</v>
      </c>
      <c r="U144" s="78" t="s">
        <v>1</v>
      </c>
      <c r="V144" s="78" t="s">
        <v>1</v>
      </c>
      <c r="W144" s="78" t="s">
        <v>1</v>
      </c>
      <c r="X144" s="78" t="s">
        <v>1</v>
      </c>
      <c r="Y144" s="78" t="s">
        <v>1</v>
      </c>
      <c r="Z144" s="91">
        <f t="shared" si="15"/>
        <v>0</v>
      </c>
      <c r="AA144" s="91">
        <f t="shared" si="16"/>
        <v>0</v>
      </c>
      <c r="AB144" s="91">
        <f t="shared" si="17"/>
        <v>0</v>
      </c>
      <c r="AC144" s="95">
        <f t="shared" si="14"/>
        <v>0</v>
      </c>
      <c r="AD144" s="95" t="e">
        <f t="shared" si="18"/>
        <v>#DIV/0!</v>
      </c>
    </row>
    <row r="145" spans="1:234" s="44" customFormat="1" ht="111.65" customHeight="1" x14ac:dyDescent="0.35">
      <c r="A145" s="98">
        <v>90</v>
      </c>
      <c r="B145" s="184" t="s">
        <v>124</v>
      </c>
      <c r="C145" s="184"/>
      <c r="D145" s="184"/>
      <c r="E145" s="184"/>
      <c r="F145" s="184"/>
      <c r="G145" s="184"/>
      <c r="H145" s="184"/>
      <c r="I145" s="184"/>
      <c r="J145" s="184"/>
      <c r="K145" s="184"/>
      <c r="L145" s="184"/>
      <c r="M145" s="184"/>
      <c r="N145" s="184"/>
      <c r="O145" s="185"/>
      <c r="P145" s="78" t="s">
        <v>1</v>
      </c>
      <c r="Q145" s="78" t="s">
        <v>1</v>
      </c>
      <c r="R145" s="78" t="s">
        <v>1</v>
      </c>
      <c r="S145" s="78" t="s">
        <v>1</v>
      </c>
      <c r="T145" s="78" t="s">
        <v>1</v>
      </c>
      <c r="U145" s="78" t="s">
        <v>1</v>
      </c>
      <c r="V145" s="78" t="s">
        <v>1</v>
      </c>
      <c r="W145" s="78" t="s">
        <v>1</v>
      </c>
      <c r="X145" s="78" t="s">
        <v>1</v>
      </c>
      <c r="Y145" s="78" t="s">
        <v>1</v>
      </c>
      <c r="Z145" s="91">
        <f t="shared" si="15"/>
        <v>0</v>
      </c>
      <c r="AA145" s="91">
        <f t="shared" si="16"/>
        <v>0</v>
      </c>
      <c r="AB145" s="91">
        <f t="shared" si="17"/>
        <v>0</v>
      </c>
      <c r="AC145" s="95">
        <f t="shared" si="14"/>
        <v>0</v>
      </c>
      <c r="AD145" s="95" t="e">
        <f t="shared" si="18"/>
        <v>#DIV/0!</v>
      </c>
    </row>
    <row r="146" spans="1:234" s="44" customFormat="1" ht="24.65" customHeight="1" x14ac:dyDescent="0.35">
      <c r="A146" s="98">
        <v>91</v>
      </c>
      <c r="B146" s="177" t="s">
        <v>125</v>
      </c>
      <c r="C146" s="177"/>
      <c r="D146" s="177"/>
      <c r="E146" s="177"/>
      <c r="F146" s="177"/>
      <c r="G146" s="177"/>
      <c r="H146" s="177"/>
      <c r="I146" s="177"/>
      <c r="J146" s="177"/>
      <c r="K146" s="177"/>
      <c r="L146" s="177"/>
      <c r="M146" s="177"/>
      <c r="N146" s="177"/>
      <c r="O146" s="178"/>
      <c r="P146" s="78" t="s">
        <v>1</v>
      </c>
      <c r="Q146" s="78" t="s">
        <v>1</v>
      </c>
      <c r="R146" s="78" t="s">
        <v>1</v>
      </c>
      <c r="S146" s="78" t="s">
        <v>1</v>
      </c>
      <c r="T146" s="78" t="s">
        <v>1</v>
      </c>
      <c r="U146" s="78" t="s">
        <v>1</v>
      </c>
      <c r="V146" s="78" t="s">
        <v>1</v>
      </c>
      <c r="W146" s="78" t="s">
        <v>1</v>
      </c>
      <c r="X146" s="78" t="s">
        <v>1</v>
      </c>
      <c r="Y146" s="78" t="s">
        <v>1</v>
      </c>
      <c r="Z146" s="91">
        <f t="shared" si="15"/>
        <v>0</v>
      </c>
      <c r="AA146" s="91">
        <f t="shared" si="16"/>
        <v>0</v>
      </c>
      <c r="AB146" s="91">
        <f t="shared" si="17"/>
        <v>0</v>
      </c>
      <c r="AC146" s="95">
        <f t="shared" si="14"/>
        <v>0</v>
      </c>
      <c r="AD146" s="95" t="e">
        <f t="shared" si="18"/>
        <v>#DIV/0!</v>
      </c>
    </row>
    <row r="147" spans="1:234" s="17" customFormat="1" ht="29.15" customHeight="1" x14ac:dyDescent="0.35">
      <c r="A147" s="181" t="s">
        <v>126</v>
      </c>
      <c r="B147" s="182"/>
      <c r="C147" s="182"/>
      <c r="D147" s="182"/>
      <c r="E147" s="182"/>
      <c r="F147" s="182"/>
      <c r="G147" s="182"/>
      <c r="H147" s="182"/>
      <c r="I147" s="182"/>
      <c r="J147" s="182"/>
      <c r="K147" s="182"/>
      <c r="L147" s="182"/>
      <c r="M147" s="182"/>
      <c r="N147" s="182"/>
      <c r="O147" s="183"/>
      <c r="P147" s="79" t="s">
        <v>1</v>
      </c>
      <c r="Q147" s="79" t="s">
        <v>1</v>
      </c>
      <c r="R147" s="79" t="s">
        <v>1</v>
      </c>
      <c r="S147" s="79" t="s">
        <v>1</v>
      </c>
      <c r="T147" s="79" t="s">
        <v>1</v>
      </c>
      <c r="U147" s="79" t="s">
        <v>1</v>
      </c>
      <c r="V147" s="79" t="s">
        <v>1</v>
      </c>
      <c r="W147" s="79" t="s">
        <v>1</v>
      </c>
      <c r="X147" s="79" t="s">
        <v>1</v>
      </c>
      <c r="Y147" s="79" t="s">
        <v>1</v>
      </c>
      <c r="Z147" s="79" t="s">
        <v>1</v>
      </c>
      <c r="AA147" s="79" t="s">
        <v>1</v>
      </c>
      <c r="AB147" s="79" t="s">
        <v>1</v>
      </c>
      <c r="AC147" s="92"/>
      <c r="AD147" s="92" t="s">
        <v>1</v>
      </c>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row>
    <row r="148" spans="1:234" s="44" customFormat="1" ht="99" customHeight="1" x14ac:dyDescent="0.35">
      <c r="A148" s="98">
        <v>92</v>
      </c>
      <c r="B148" s="184" t="s">
        <v>127</v>
      </c>
      <c r="C148" s="184"/>
      <c r="D148" s="184"/>
      <c r="E148" s="184"/>
      <c r="F148" s="184"/>
      <c r="G148" s="184"/>
      <c r="H148" s="184"/>
      <c r="I148" s="184"/>
      <c r="J148" s="184"/>
      <c r="K148" s="184"/>
      <c r="L148" s="184"/>
      <c r="M148" s="184"/>
      <c r="N148" s="184"/>
      <c r="O148" s="185"/>
      <c r="P148" s="80" t="s">
        <v>1</v>
      </c>
      <c r="Q148" s="80" t="s">
        <v>1</v>
      </c>
      <c r="R148" s="80" t="s">
        <v>1</v>
      </c>
      <c r="S148" s="80" t="s">
        <v>1</v>
      </c>
      <c r="T148" s="80" t="s">
        <v>1</v>
      </c>
      <c r="U148" s="80" t="s">
        <v>1</v>
      </c>
      <c r="V148" s="80" t="s">
        <v>1</v>
      </c>
      <c r="W148" s="80" t="s">
        <v>1</v>
      </c>
      <c r="X148" s="80" t="s">
        <v>1</v>
      </c>
      <c r="Y148" s="80" t="s">
        <v>1</v>
      </c>
      <c r="Z148" s="91">
        <f t="shared" ref="Z148:Z153" si="19">COUNTIF(P148:Y148, "Y")</f>
        <v>0</v>
      </c>
      <c r="AA148" s="91">
        <f t="shared" ref="AA148:AA153" si="20">COUNTIF(P148:Y148, "N")</f>
        <v>0</v>
      </c>
      <c r="AB148" s="91">
        <f t="shared" ref="AB148:AB153" si="21">COUNTIF(P148:Y148, "NA")</f>
        <v>0</v>
      </c>
      <c r="AC148" s="95">
        <f t="shared" si="14"/>
        <v>0</v>
      </c>
      <c r="AD148" s="95" t="e">
        <f t="shared" ref="AD148:AD153" si="22">Z148/AC148</f>
        <v>#DIV/0!</v>
      </c>
    </row>
    <row r="149" spans="1:234" s="44" customFormat="1" ht="23.15" customHeight="1" x14ac:dyDescent="0.35">
      <c r="A149" s="98">
        <v>93</v>
      </c>
      <c r="B149" s="177" t="s">
        <v>128</v>
      </c>
      <c r="C149" s="177"/>
      <c r="D149" s="177"/>
      <c r="E149" s="177"/>
      <c r="F149" s="177"/>
      <c r="G149" s="177"/>
      <c r="H149" s="177"/>
      <c r="I149" s="177"/>
      <c r="J149" s="177"/>
      <c r="K149" s="177"/>
      <c r="L149" s="177"/>
      <c r="M149" s="177"/>
      <c r="N149" s="177"/>
      <c r="O149" s="178"/>
      <c r="P149" s="78" t="s">
        <v>1</v>
      </c>
      <c r="Q149" s="78" t="s">
        <v>1</v>
      </c>
      <c r="R149" s="78" t="s">
        <v>1</v>
      </c>
      <c r="S149" s="78" t="s">
        <v>1</v>
      </c>
      <c r="T149" s="78" t="s">
        <v>1</v>
      </c>
      <c r="U149" s="78" t="s">
        <v>1</v>
      </c>
      <c r="V149" s="78" t="s">
        <v>1</v>
      </c>
      <c r="W149" s="78" t="s">
        <v>1</v>
      </c>
      <c r="X149" s="78" t="s">
        <v>1</v>
      </c>
      <c r="Y149" s="78" t="s">
        <v>1</v>
      </c>
      <c r="Z149" s="91">
        <f t="shared" si="19"/>
        <v>0</v>
      </c>
      <c r="AA149" s="91">
        <f t="shared" si="20"/>
        <v>0</v>
      </c>
      <c r="AB149" s="91">
        <f t="shared" si="21"/>
        <v>0</v>
      </c>
      <c r="AC149" s="95">
        <f t="shared" si="14"/>
        <v>0</v>
      </c>
      <c r="AD149" s="95" t="e">
        <f t="shared" si="22"/>
        <v>#DIV/0!</v>
      </c>
    </row>
    <row r="150" spans="1:234" s="44" customFormat="1" ht="23.5" customHeight="1" x14ac:dyDescent="0.35">
      <c r="A150" s="98">
        <v>94</v>
      </c>
      <c r="B150" s="177" t="s">
        <v>129</v>
      </c>
      <c r="C150" s="177"/>
      <c r="D150" s="177"/>
      <c r="E150" s="177"/>
      <c r="F150" s="177"/>
      <c r="G150" s="177"/>
      <c r="H150" s="177"/>
      <c r="I150" s="177"/>
      <c r="J150" s="177"/>
      <c r="K150" s="177"/>
      <c r="L150" s="177"/>
      <c r="M150" s="177"/>
      <c r="N150" s="177"/>
      <c r="O150" s="178"/>
      <c r="P150" s="78" t="s">
        <v>1</v>
      </c>
      <c r="Q150" s="78" t="s">
        <v>1</v>
      </c>
      <c r="R150" s="78" t="s">
        <v>1</v>
      </c>
      <c r="S150" s="78" t="s">
        <v>1</v>
      </c>
      <c r="T150" s="78" t="s">
        <v>1</v>
      </c>
      <c r="U150" s="78" t="s">
        <v>1</v>
      </c>
      <c r="V150" s="78" t="s">
        <v>1</v>
      </c>
      <c r="W150" s="78" t="s">
        <v>1</v>
      </c>
      <c r="X150" s="78" t="s">
        <v>1</v>
      </c>
      <c r="Y150" s="78" t="s">
        <v>1</v>
      </c>
      <c r="Z150" s="91">
        <f t="shared" si="19"/>
        <v>0</v>
      </c>
      <c r="AA150" s="91">
        <f t="shared" si="20"/>
        <v>0</v>
      </c>
      <c r="AB150" s="91">
        <f t="shared" si="21"/>
        <v>0</v>
      </c>
      <c r="AC150" s="95">
        <f t="shared" si="14"/>
        <v>0</v>
      </c>
      <c r="AD150" s="95" t="e">
        <f t="shared" si="22"/>
        <v>#DIV/0!</v>
      </c>
    </row>
    <row r="151" spans="1:234" s="44" customFormat="1" ht="89.5" customHeight="1" x14ac:dyDescent="0.35">
      <c r="A151" s="98">
        <v>95</v>
      </c>
      <c r="B151" s="184" t="s">
        <v>130</v>
      </c>
      <c r="C151" s="184"/>
      <c r="D151" s="184"/>
      <c r="E151" s="184"/>
      <c r="F151" s="184"/>
      <c r="G151" s="184"/>
      <c r="H151" s="184"/>
      <c r="I151" s="184"/>
      <c r="J151" s="184"/>
      <c r="K151" s="184"/>
      <c r="L151" s="184"/>
      <c r="M151" s="184"/>
      <c r="N151" s="184"/>
      <c r="O151" s="185"/>
      <c r="P151" s="78" t="s">
        <v>1</v>
      </c>
      <c r="Q151" s="78" t="s">
        <v>1</v>
      </c>
      <c r="R151" s="78" t="s">
        <v>1</v>
      </c>
      <c r="S151" s="78" t="s">
        <v>1</v>
      </c>
      <c r="T151" s="78" t="s">
        <v>1</v>
      </c>
      <c r="U151" s="78" t="s">
        <v>1</v>
      </c>
      <c r="V151" s="78" t="s">
        <v>1</v>
      </c>
      <c r="W151" s="78" t="s">
        <v>1</v>
      </c>
      <c r="X151" s="78" t="s">
        <v>1</v>
      </c>
      <c r="Y151" s="78" t="s">
        <v>1</v>
      </c>
      <c r="Z151" s="91">
        <f t="shared" si="19"/>
        <v>0</v>
      </c>
      <c r="AA151" s="91">
        <f t="shared" si="20"/>
        <v>0</v>
      </c>
      <c r="AB151" s="91">
        <f t="shared" si="21"/>
        <v>0</v>
      </c>
      <c r="AC151" s="95">
        <f t="shared" si="14"/>
        <v>0</v>
      </c>
      <c r="AD151" s="95" t="e">
        <f t="shared" si="22"/>
        <v>#DIV/0!</v>
      </c>
    </row>
    <row r="152" spans="1:234" s="44" customFormat="1" ht="24" customHeight="1" x14ac:dyDescent="0.35">
      <c r="A152" s="98">
        <v>96</v>
      </c>
      <c r="B152" s="177" t="s">
        <v>131</v>
      </c>
      <c r="C152" s="177"/>
      <c r="D152" s="177"/>
      <c r="E152" s="177"/>
      <c r="F152" s="177"/>
      <c r="G152" s="177"/>
      <c r="H152" s="177"/>
      <c r="I152" s="177"/>
      <c r="J152" s="177"/>
      <c r="K152" s="177"/>
      <c r="L152" s="177"/>
      <c r="M152" s="177"/>
      <c r="N152" s="177"/>
      <c r="O152" s="178"/>
      <c r="P152" s="78" t="s">
        <v>1</v>
      </c>
      <c r="Q152" s="78" t="s">
        <v>1</v>
      </c>
      <c r="R152" s="78" t="s">
        <v>1</v>
      </c>
      <c r="S152" s="78" t="s">
        <v>1</v>
      </c>
      <c r="T152" s="78" t="s">
        <v>1</v>
      </c>
      <c r="U152" s="78" t="s">
        <v>1</v>
      </c>
      <c r="V152" s="78" t="s">
        <v>1</v>
      </c>
      <c r="W152" s="78" t="s">
        <v>1</v>
      </c>
      <c r="X152" s="78" t="s">
        <v>1</v>
      </c>
      <c r="Y152" s="78" t="s">
        <v>1</v>
      </c>
      <c r="Z152" s="91">
        <f t="shared" si="19"/>
        <v>0</v>
      </c>
      <c r="AA152" s="91">
        <f t="shared" si="20"/>
        <v>0</v>
      </c>
      <c r="AB152" s="91">
        <f t="shared" si="21"/>
        <v>0</v>
      </c>
      <c r="AC152" s="95">
        <f t="shared" si="14"/>
        <v>0</v>
      </c>
      <c r="AD152" s="95" t="e">
        <f t="shared" si="22"/>
        <v>#DIV/0!</v>
      </c>
    </row>
    <row r="153" spans="1:234" s="44" customFormat="1" ht="22" customHeight="1" x14ac:dyDescent="0.35">
      <c r="A153" s="98">
        <v>97</v>
      </c>
      <c r="B153" s="177" t="s">
        <v>132</v>
      </c>
      <c r="C153" s="177"/>
      <c r="D153" s="177"/>
      <c r="E153" s="177"/>
      <c r="F153" s="177"/>
      <c r="G153" s="177"/>
      <c r="H153" s="177"/>
      <c r="I153" s="177"/>
      <c r="J153" s="177"/>
      <c r="K153" s="177"/>
      <c r="L153" s="177"/>
      <c r="M153" s="177"/>
      <c r="N153" s="177"/>
      <c r="O153" s="178"/>
      <c r="P153" s="80" t="s">
        <v>1</v>
      </c>
      <c r="Q153" s="80" t="s">
        <v>1</v>
      </c>
      <c r="R153" s="80" t="s">
        <v>1</v>
      </c>
      <c r="S153" s="80" t="s">
        <v>1</v>
      </c>
      <c r="T153" s="80" t="s">
        <v>1</v>
      </c>
      <c r="U153" s="80" t="s">
        <v>1</v>
      </c>
      <c r="V153" s="80" t="s">
        <v>1</v>
      </c>
      <c r="W153" s="80" t="s">
        <v>1</v>
      </c>
      <c r="X153" s="80" t="s">
        <v>1</v>
      </c>
      <c r="Y153" s="80" t="s">
        <v>1</v>
      </c>
      <c r="Z153" s="91">
        <f t="shared" si="19"/>
        <v>0</v>
      </c>
      <c r="AA153" s="91">
        <f t="shared" si="20"/>
        <v>0</v>
      </c>
      <c r="AB153" s="91">
        <f t="shared" si="21"/>
        <v>0</v>
      </c>
      <c r="AC153" s="95">
        <f t="shared" si="14"/>
        <v>0</v>
      </c>
      <c r="AD153" s="95" t="e">
        <f t="shared" si="22"/>
        <v>#DIV/0!</v>
      </c>
    </row>
    <row r="154" spans="1:234" s="17" customFormat="1" ht="29.15" customHeight="1" x14ac:dyDescent="0.35">
      <c r="A154" s="181" t="s">
        <v>133</v>
      </c>
      <c r="B154" s="182"/>
      <c r="C154" s="182"/>
      <c r="D154" s="182"/>
      <c r="E154" s="182"/>
      <c r="F154" s="182"/>
      <c r="G154" s="182"/>
      <c r="H154" s="182"/>
      <c r="I154" s="182"/>
      <c r="J154" s="182"/>
      <c r="K154" s="182"/>
      <c r="L154" s="182"/>
      <c r="M154" s="182"/>
      <c r="N154" s="182"/>
      <c r="O154" s="183"/>
      <c r="P154" s="79" t="s">
        <v>1</v>
      </c>
      <c r="Q154" s="79" t="s">
        <v>1</v>
      </c>
      <c r="R154" s="79" t="s">
        <v>1</v>
      </c>
      <c r="S154" s="79" t="s">
        <v>1</v>
      </c>
      <c r="T154" s="79" t="s">
        <v>1</v>
      </c>
      <c r="U154" s="79" t="s">
        <v>1</v>
      </c>
      <c r="V154" s="79" t="s">
        <v>1</v>
      </c>
      <c r="W154" s="79" t="s">
        <v>1</v>
      </c>
      <c r="X154" s="79" t="s">
        <v>1</v>
      </c>
      <c r="Y154" s="79" t="s">
        <v>1</v>
      </c>
      <c r="Z154" s="79" t="s">
        <v>1</v>
      </c>
      <c r="AA154" s="79" t="s">
        <v>1</v>
      </c>
      <c r="AB154" s="79" t="s">
        <v>1</v>
      </c>
      <c r="AC154" s="92"/>
      <c r="AD154" s="92" t="s">
        <v>1</v>
      </c>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row>
    <row r="155" spans="1:234" s="44" customFormat="1" ht="33" customHeight="1" x14ac:dyDescent="0.35">
      <c r="A155" s="98">
        <v>98</v>
      </c>
      <c r="B155" s="177" t="s">
        <v>134</v>
      </c>
      <c r="C155" s="177"/>
      <c r="D155" s="177"/>
      <c r="E155" s="177"/>
      <c r="F155" s="177"/>
      <c r="G155" s="177"/>
      <c r="H155" s="177"/>
      <c r="I155" s="177"/>
      <c r="J155" s="177"/>
      <c r="K155" s="177"/>
      <c r="L155" s="177"/>
      <c r="M155" s="177"/>
      <c r="N155" s="177"/>
      <c r="O155" s="178"/>
      <c r="P155" s="78" t="s">
        <v>1</v>
      </c>
      <c r="Q155" s="78" t="s">
        <v>1</v>
      </c>
      <c r="R155" s="78" t="s">
        <v>1</v>
      </c>
      <c r="S155" s="78" t="s">
        <v>1</v>
      </c>
      <c r="T155" s="78" t="s">
        <v>1</v>
      </c>
      <c r="U155" s="78" t="s">
        <v>1</v>
      </c>
      <c r="V155" s="78" t="s">
        <v>1</v>
      </c>
      <c r="W155" s="78" t="s">
        <v>1</v>
      </c>
      <c r="X155" s="78" t="s">
        <v>1</v>
      </c>
      <c r="Y155" s="78" t="s">
        <v>1</v>
      </c>
      <c r="Z155" s="91">
        <f t="shared" ref="Z155:Z160" si="23">COUNTIF(P155:Y155, "Y")</f>
        <v>0</v>
      </c>
      <c r="AA155" s="91">
        <f t="shared" ref="AA155:AA160" si="24">COUNTIF(P155:Y155, "N")</f>
        <v>0</v>
      </c>
      <c r="AB155" s="91">
        <f t="shared" ref="AB155:AB160" si="25">COUNTIF(P155:Y155, "NA")</f>
        <v>0</v>
      </c>
      <c r="AC155" s="95">
        <f t="shared" si="14"/>
        <v>0</v>
      </c>
      <c r="AD155" s="95" t="e">
        <f t="shared" ref="AD155:AD160" si="26">Z155/AC155</f>
        <v>#DIV/0!</v>
      </c>
    </row>
    <row r="156" spans="1:234" s="44" customFormat="1" ht="23.15" customHeight="1" x14ac:dyDescent="0.35">
      <c r="A156" s="98">
        <v>99</v>
      </c>
      <c r="B156" s="177" t="s">
        <v>135</v>
      </c>
      <c r="C156" s="177"/>
      <c r="D156" s="177"/>
      <c r="E156" s="177"/>
      <c r="F156" s="177"/>
      <c r="G156" s="177"/>
      <c r="H156" s="177"/>
      <c r="I156" s="177"/>
      <c r="J156" s="177"/>
      <c r="K156" s="177"/>
      <c r="L156" s="177"/>
      <c r="M156" s="177"/>
      <c r="N156" s="177"/>
      <c r="O156" s="178"/>
      <c r="P156" s="78" t="s">
        <v>1</v>
      </c>
      <c r="Q156" s="78" t="s">
        <v>1</v>
      </c>
      <c r="R156" s="78" t="s">
        <v>1</v>
      </c>
      <c r="S156" s="78" t="s">
        <v>1</v>
      </c>
      <c r="T156" s="78" t="s">
        <v>1</v>
      </c>
      <c r="U156" s="78" t="s">
        <v>1</v>
      </c>
      <c r="V156" s="78" t="s">
        <v>1</v>
      </c>
      <c r="W156" s="78" t="s">
        <v>1</v>
      </c>
      <c r="X156" s="78" t="s">
        <v>1</v>
      </c>
      <c r="Y156" s="78" t="s">
        <v>1</v>
      </c>
      <c r="Z156" s="91">
        <f t="shared" si="23"/>
        <v>0</v>
      </c>
      <c r="AA156" s="91">
        <f t="shared" si="24"/>
        <v>0</v>
      </c>
      <c r="AB156" s="91">
        <f t="shared" si="25"/>
        <v>0</v>
      </c>
      <c r="AC156" s="95">
        <f t="shared" si="14"/>
        <v>0</v>
      </c>
      <c r="AD156" s="95" t="e">
        <f t="shared" si="26"/>
        <v>#DIV/0!</v>
      </c>
    </row>
    <row r="157" spans="1:234" s="44" customFormat="1" ht="25" customHeight="1" x14ac:dyDescent="0.35">
      <c r="A157" s="98">
        <v>100</v>
      </c>
      <c r="B157" s="177" t="s">
        <v>1005</v>
      </c>
      <c r="C157" s="179"/>
      <c r="D157" s="179"/>
      <c r="E157" s="179"/>
      <c r="F157" s="179"/>
      <c r="G157" s="179"/>
      <c r="H157" s="179"/>
      <c r="I157" s="179"/>
      <c r="J157" s="179"/>
      <c r="K157" s="179"/>
      <c r="L157" s="179"/>
      <c r="M157" s="179"/>
      <c r="N157" s="179"/>
      <c r="O157" s="180"/>
      <c r="P157" s="80" t="s">
        <v>1</v>
      </c>
      <c r="Q157" s="80" t="s">
        <v>1</v>
      </c>
      <c r="R157" s="80" t="s">
        <v>1</v>
      </c>
      <c r="S157" s="80" t="s">
        <v>1</v>
      </c>
      <c r="T157" s="80" t="s">
        <v>1</v>
      </c>
      <c r="U157" s="80" t="s">
        <v>1</v>
      </c>
      <c r="V157" s="80" t="s">
        <v>1</v>
      </c>
      <c r="W157" s="80" t="s">
        <v>1</v>
      </c>
      <c r="X157" s="80" t="s">
        <v>1</v>
      </c>
      <c r="Y157" s="80" t="s">
        <v>1</v>
      </c>
      <c r="Z157" s="91">
        <f t="shared" si="23"/>
        <v>0</v>
      </c>
      <c r="AA157" s="91">
        <f t="shared" si="24"/>
        <v>0</v>
      </c>
      <c r="AB157" s="91">
        <f t="shared" si="25"/>
        <v>0</v>
      </c>
      <c r="AC157" s="95">
        <f t="shared" si="14"/>
        <v>0</v>
      </c>
      <c r="AD157" s="95" t="e">
        <f t="shared" si="26"/>
        <v>#DIV/0!</v>
      </c>
    </row>
    <row r="158" spans="1:234" s="44" customFormat="1" ht="26.15" customHeight="1" x14ac:dyDescent="0.35">
      <c r="A158" s="98">
        <v>101</v>
      </c>
      <c r="B158" s="184" t="s">
        <v>136</v>
      </c>
      <c r="C158" s="184"/>
      <c r="D158" s="184"/>
      <c r="E158" s="184"/>
      <c r="F158" s="184"/>
      <c r="G158" s="184"/>
      <c r="H158" s="184"/>
      <c r="I158" s="184"/>
      <c r="J158" s="184"/>
      <c r="K158" s="184"/>
      <c r="L158" s="184"/>
      <c r="M158" s="184"/>
      <c r="N158" s="184"/>
      <c r="O158" s="185"/>
      <c r="P158" s="78" t="s">
        <v>1</v>
      </c>
      <c r="Q158" s="78" t="s">
        <v>1</v>
      </c>
      <c r="R158" s="78" t="s">
        <v>1</v>
      </c>
      <c r="S158" s="78" t="s">
        <v>1</v>
      </c>
      <c r="T158" s="78" t="s">
        <v>1</v>
      </c>
      <c r="U158" s="78" t="s">
        <v>1</v>
      </c>
      <c r="V158" s="78" t="s">
        <v>1</v>
      </c>
      <c r="W158" s="78" t="s">
        <v>1</v>
      </c>
      <c r="X158" s="78" t="s">
        <v>1</v>
      </c>
      <c r="Y158" s="78" t="s">
        <v>1</v>
      </c>
      <c r="Z158" s="91">
        <f t="shared" si="23"/>
        <v>0</v>
      </c>
      <c r="AA158" s="91">
        <f t="shared" si="24"/>
        <v>0</v>
      </c>
      <c r="AB158" s="91">
        <f t="shared" si="25"/>
        <v>0</v>
      </c>
      <c r="AC158" s="95">
        <f t="shared" si="14"/>
        <v>0</v>
      </c>
      <c r="AD158" s="95" t="e">
        <f t="shared" si="26"/>
        <v>#DIV/0!</v>
      </c>
    </row>
    <row r="159" spans="1:234" s="44" customFormat="1" ht="24.65" customHeight="1" x14ac:dyDescent="0.35">
      <c r="A159" s="98">
        <v>102</v>
      </c>
      <c r="B159" s="177" t="s">
        <v>1006</v>
      </c>
      <c r="C159" s="179"/>
      <c r="D159" s="179"/>
      <c r="E159" s="179"/>
      <c r="F159" s="179"/>
      <c r="G159" s="179"/>
      <c r="H159" s="179"/>
      <c r="I159" s="179"/>
      <c r="J159" s="179"/>
      <c r="K159" s="179"/>
      <c r="L159" s="179"/>
      <c r="M159" s="179"/>
      <c r="N159" s="179"/>
      <c r="O159" s="180"/>
      <c r="P159" s="78" t="s">
        <v>1</v>
      </c>
      <c r="Q159" s="78" t="s">
        <v>1</v>
      </c>
      <c r="R159" s="78" t="s">
        <v>1</v>
      </c>
      <c r="S159" s="78" t="s">
        <v>1</v>
      </c>
      <c r="T159" s="78" t="s">
        <v>1</v>
      </c>
      <c r="U159" s="78" t="s">
        <v>1</v>
      </c>
      <c r="V159" s="78" t="s">
        <v>1</v>
      </c>
      <c r="W159" s="78" t="s">
        <v>1</v>
      </c>
      <c r="X159" s="78" t="s">
        <v>1</v>
      </c>
      <c r="Y159" s="78" t="s">
        <v>1</v>
      </c>
      <c r="Z159" s="91">
        <f t="shared" si="23"/>
        <v>0</v>
      </c>
      <c r="AA159" s="91">
        <f t="shared" si="24"/>
        <v>0</v>
      </c>
      <c r="AB159" s="91">
        <f t="shared" si="25"/>
        <v>0</v>
      </c>
      <c r="AC159" s="95">
        <f t="shared" si="14"/>
        <v>0</v>
      </c>
      <c r="AD159" s="95" t="e">
        <f t="shared" si="26"/>
        <v>#DIV/0!</v>
      </c>
    </row>
    <row r="160" spans="1:234" s="44" customFormat="1" ht="24" customHeight="1" x14ac:dyDescent="0.35">
      <c r="A160" s="98">
        <v>103</v>
      </c>
      <c r="B160" s="177" t="s">
        <v>137</v>
      </c>
      <c r="C160" s="177"/>
      <c r="D160" s="177"/>
      <c r="E160" s="177"/>
      <c r="F160" s="177"/>
      <c r="G160" s="177"/>
      <c r="H160" s="177"/>
      <c r="I160" s="177"/>
      <c r="J160" s="177"/>
      <c r="K160" s="177"/>
      <c r="L160" s="177"/>
      <c r="M160" s="177"/>
      <c r="N160" s="177"/>
      <c r="O160" s="178"/>
      <c r="P160" s="78" t="s">
        <v>1</v>
      </c>
      <c r="Q160" s="78" t="s">
        <v>1</v>
      </c>
      <c r="R160" s="78" t="s">
        <v>1</v>
      </c>
      <c r="S160" s="78" t="s">
        <v>1</v>
      </c>
      <c r="T160" s="78" t="s">
        <v>1</v>
      </c>
      <c r="U160" s="78" t="s">
        <v>1</v>
      </c>
      <c r="V160" s="78" t="s">
        <v>1</v>
      </c>
      <c r="W160" s="78" t="s">
        <v>1</v>
      </c>
      <c r="X160" s="78" t="s">
        <v>1</v>
      </c>
      <c r="Y160" s="78" t="s">
        <v>1</v>
      </c>
      <c r="Z160" s="91">
        <f t="shared" si="23"/>
        <v>0</v>
      </c>
      <c r="AA160" s="91">
        <f t="shared" si="24"/>
        <v>0</v>
      </c>
      <c r="AB160" s="91">
        <f t="shared" si="25"/>
        <v>0</v>
      </c>
      <c r="AC160" s="95">
        <f t="shared" si="14"/>
        <v>0</v>
      </c>
      <c r="AD160" s="95" t="e">
        <f t="shared" si="26"/>
        <v>#DIV/0!</v>
      </c>
    </row>
    <row r="161" spans="1:234" s="17" customFormat="1" ht="29.15" customHeight="1" x14ac:dyDescent="0.35">
      <c r="A161" s="181" t="s">
        <v>138</v>
      </c>
      <c r="B161" s="182"/>
      <c r="C161" s="182"/>
      <c r="D161" s="182"/>
      <c r="E161" s="182"/>
      <c r="F161" s="182"/>
      <c r="G161" s="182"/>
      <c r="H161" s="182"/>
      <c r="I161" s="182"/>
      <c r="J161" s="182"/>
      <c r="K161" s="182"/>
      <c r="L161" s="182"/>
      <c r="M161" s="182"/>
      <c r="N161" s="182"/>
      <c r="O161" s="183"/>
      <c r="P161" s="79" t="s">
        <v>1</v>
      </c>
      <c r="Q161" s="79" t="s">
        <v>1</v>
      </c>
      <c r="R161" s="79" t="s">
        <v>1</v>
      </c>
      <c r="S161" s="79" t="s">
        <v>1</v>
      </c>
      <c r="T161" s="79" t="s">
        <v>1</v>
      </c>
      <c r="U161" s="79" t="s">
        <v>1</v>
      </c>
      <c r="V161" s="79" t="s">
        <v>1</v>
      </c>
      <c r="W161" s="79" t="s">
        <v>1</v>
      </c>
      <c r="X161" s="79" t="s">
        <v>1</v>
      </c>
      <c r="Y161" s="79" t="s">
        <v>1</v>
      </c>
      <c r="Z161" s="79" t="s">
        <v>1</v>
      </c>
      <c r="AA161" s="79" t="s">
        <v>1</v>
      </c>
      <c r="AB161" s="79" t="s">
        <v>1</v>
      </c>
      <c r="AC161" s="92"/>
      <c r="AD161" s="92" t="s">
        <v>1</v>
      </c>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row>
    <row r="162" spans="1:234" s="44" customFormat="1" ht="84.75" customHeight="1" x14ac:dyDescent="0.35">
      <c r="A162" s="98">
        <v>104</v>
      </c>
      <c r="B162" s="184" t="s">
        <v>995</v>
      </c>
      <c r="C162" s="184"/>
      <c r="D162" s="184"/>
      <c r="E162" s="184"/>
      <c r="F162" s="184"/>
      <c r="G162" s="184"/>
      <c r="H162" s="184"/>
      <c r="I162" s="184"/>
      <c r="J162" s="184"/>
      <c r="K162" s="184"/>
      <c r="L162" s="184"/>
      <c r="M162" s="184"/>
      <c r="N162" s="184"/>
      <c r="O162" s="185"/>
      <c r="P162" s="78" t="s">
        <v>1</v>
      </c>
      <c r="Q162" s="78" t="s">
        <v>1</v>
      </c>
      <c r="R162" s="78" t="s">
        <v>1</v>
      </c>
      <c r="S162" s="78" t="s">
        <v>1</v>
      </c>
      <c r="T162" s="78" t="s">
        <v>1</v>
      </c>
      <c r="U162" s="78" t="s">
        <v>1</v>
      </c>
      <c r="V162" s="78" t="s">
        <v>1</v>
      </c>
      <c r="W162" s="78" t="s">
        <v>1</v>
      </c>
      <c r="X162" s="78" t="s">
        <v>1</v>
      </c>
      <c r="Y162" s="78" t="s">
        <v>1</v>
      </c>
      <c r="Z162" s="91">
        <f t="shared" ref="Z162:Z167" si="27">COUNTIF(P162:Y162, "Y")</f>
        <v>0</v>
      </c>
      <c r="AA162" s="91">
        <f t="shared" ref="AA162:AA167" si="28">COUNTIF(P162:Y162, "N")</f>
        <v>0</v>
      </c>
      <c r="AB162" s="91">
        <f t="shared" ref="AB162:AB167" si="29">COUNTIF(P162:Y162, "NA")</f>
        <v>0</v>
      </c>
      <c r="AC162" s="95">
        <f t="shared" si="14"/>
        <v>0</v>
      </c>
      <c r="AD162" s="95" t="e">
        <f t="shared" ref="AD162:AD167" si="30">Z162/AC162</f>
        <v>#DIV/0!</v>
      </c>
    </row>
    <row r="163" spans="1:234" s="44" customFormat="1" ht="35.15" customHeight="1" x14ac:dyDescent="0.35">
      <c r="A163" s="98">
        <v>105</v>
      </c>
      <c r="B163" s="177" t="s">
        <v>139</v>
      </c>
      <c r="C163" s="177"/>
      <c r="D163" s="177"/>
      <c r="E163" s="177"/>
      <c r="F163" s="177"/>
      <c r="G163" s="177"/>
      <c r="H163" s="177"/>
      <c r="I163" s="177"/>
      <c r="J163" s="177"/>
      <c r="K163" s="177"/>
      <c r="L163" s="177"/>
      <c r="M163" s="177"/>
      <c r="N163" s="177"/>
      <c r="O163" s="178"/>
      <c r="P163" s="78" t="s">
        <v>1</v>
      </c>
      <c r="Q163" s="78" t="s">
        <v>1</v>
      </c>
      <c r="R163" s="78" t="s">
        <v>1</v>
      </c>
      <c r="S163" s="78" t="s">
        <v>1</v>
      </c>
      <c r="T163" s="78" t="s">
        <v>1</v>
      </c>
      <c r="U163" s="78" t="s">
        <v>1</v>
      </c>
      <c r="V163" s="78" t="s">
        <v>1</v>
      </c>
      <c r="W163" s="78" t="s">
        <v>1</v>
      </c>
      <c r="X163" s="78" t="s">
        <v>1</v>
      </c>
      <c r="Y163" s="78" t="s">
        <v>1</v>
      </c>
      <c r="Z163" s="91">
        <f t="shared" si="27"/>
        <v>0</v>
      </c>
      <c r="AA163" s="91">
        <f t="shared" si="28"/>
        <v>0</v>
      </c>
      <c r="AB163" s="91">
        <f t="shared" si="29"/>
        <v>0</v>
      </c>
      <c r="AC163" s="95">
        <f t="shared" si="14"/>
        <v>0</v>
      </c>
      <c r="AD163" s="95" t="e">
        <f t="shared" si="30"/>
        <v>#DIV/0!</v>
      </c>
    </row>
    <row r="164" spans="1:234" s="44" customFormat="1" ht="40" customHeight="1" x14ac:dyDescent="0.35">
      <c r="A164" s="98">
        <v>106</v>
      </c>
      <c r="B164" s="177" t="s">
        <v>140</v>
      </c>
      <c r="C164" s="177"/>
      <c r="D164" s="177"/>
      <c r="E164" s="177"/>
      <c r="F164" s="177"/>
      <c r="G164" s="177"/>
      <c r="H164" s="177"/>
      <c r="I164" s="177"/>
      <c r="J164" s="177"/>
      <c r="K164" s="177"/>
      <c r="L164" s="177"/>
      <c r="M164" s="177"/>
      <c r="N164" s="177"/>
      <c r="O164" s="178"/>
      <c r="P164" s="80" t="s">
        <v>1</v>
      </c>
      <c r="Q164" s="80" t="s">
        <v>1</v>
      </c>
      <c r="R164" s="80" t="s">
        <v>1</v>
      </c>
      <c r="S164" s="80" t="s">
        <v>1</v>
      </c>
      <c r="T164" s="80" t="s">
        <v>1</v>
      </c>
      <c r="U164" s="80" t="s">
        <v>1</v>
      </c>
      <c r="V164" s="80" t="s">
        <v>1</v>
      </c>
      <c r="W164" s="80" t="s">
        <v>1</v>
      </c>
      <c r="X164" s="80" t="s">
        <v>1</v>
      </c>
      <c r="Y164" s="80" t="s">
        <v>1</v>
      </c>
      <c r="Z164" s="91">
        <f t="shared" si="27"/>
        <v>0</v>
      </c>
      <c r="AA164" s="91">
        <f t="shared" si="28"/>
        <v>0</v>
      </c>
      <c r="AB164" s="91">
        <f t="shared" si="29"/>
        <v>0</v>
      </c>
      <c r="AC164" s="95">
        <f t="shared" si="14"/>
        <v>0</v>
      </c>
      <c r="AD164" s="95" t="e">
        <f t="shared" si="30"/>
        <v>#DIV/0!</v>
      </c>
    </row>
    <row r="165" spans="1:234" s="44" customFormat="1" ht="29.15" customHeight="1" x14ac:dyDescent="0.35">
      <c r="A165" s="98">
        <v>107</v>
      </c>
      <c r="B165" s="177" t="s">
        <v>141</v>
      </c>
      <c r="C165" s="177"/>
      <c r="D165" s="177"/>
      <c r="E165" s="177"/>
      <c r="F165" s="177"/>
      <c r="G165" s="177"/>
      <c r="H165" s="177"/>
      <c r="I165" s="177"/>
      <c r="J165" s="177"/>
      <c r="K165" s="177"/>
      <c r="L165" s="177"/>
      <c r="M165" s="177"/>
      <c r="N165" s="177"/>
      <c r="O165" s="178"/>
      <c r="P165" s="78" t="s">
        <v>1</v>
      </c>
      <c r="Q165" s="78" t="s">
        <v>1</v>
      </c>
      <c r="R165" s="78" t="s">
        <v>1</v>
      </c>
      <c r="S165" s="78" t="s">
        <v>1</v>
      </c>
      <c r="T165" s="78" t="s">
        <v>1</v>
      </c>
      <c r="U165" s="78" t="s">
        <v>1</v>
      </c>
      <c r="V165" s="78" t="s">
        <v>1</v>
      </c>
      <c r="W165" s="78" t="s">
        <v>1</v>
      </c>
      <c r="X165" s="78" t="s">
        <v>1</v>
      </c>
      <c r="Y165" s="78" t="s">
        <v>1</v>
      </c>
      <c r="Z165" s="91">
        <f t="shared" si="27"/>
        <v>0</v>
      </c>
      <c r="AA165" s="91">
        <f t="shared" si="28"/>
        <v>0</v>
      </c>
      <c r="AB165" s="91">
        <f t="shared" si="29"/>
        <v>0</v>
      </c>
      <c r="AC165" s="95">
        <f t="shared" si="14"/>
        <v>0</v>
      </c>
      <c r="AD165" s="95" t="e">
        <f t="shared" si="30"/>
        <v>#DIV/0!</v>
      </c>
    </row>
    <row r="166" spans="1:234" s="44" customFormat="1" ht="24.65" customHeight="1" x14ac:dyDescent="0.35">
      <c r="A166" s="98">
        <v>108</v>
      </c>
      <c r="B166" s="177" t="s">
        <v>142</v>
      </c>
      <c r="C166" s="177"/>
      <c r="D166" s="177"/>
      <c r="E166" s="177"/>
      <c r="F166" s="177"/>
      <c r="G166" s="177"/>
      <c r="H166" s="177"/>
      <c r="I166" s="177"/>
      <c r="J166" s="177"/>
      <c r="K166" s="177"/>
      <c r="L166" s="177"/>
      <c r="M166" s="177"/>
      <c r="N166" s="177"/>
      <c r="O166" s="178"/>
      <c r="P166" s="78" t="s">
        <v>1</v>
      </c>
      <c r="Q166" s="78" t="s">
        <v>1</v>
      </c>
      <c r="R166" s="78" t="s">
        <v>1</v>
      </c>
      <c r="S166" s="78" t="s">
        <v>1</v>
      </c>
      <c r="T166" s="78" t="s">
        <v>1</v>
      </c>
      <c r="U166" s="78" t="s">
        <v>1</v>
      </c>
      <c r="V166" s="78" t="s">
        <v>1</v>
      </c>
      <c r="W166" s="78" t="s">
        <v>1</v>
      </c>
      <c r="X166" s="78" t="s">
        <v>1</v>
      </c>
      <c r="Y166" s="78" t="s">
        <v>1</v>
      </c>
      <c r="Z166" s="91">
        <f t="shared" si="27"/>
        <v>0</v>
      </c>
      <c r="AA166" s="91">
        <f t="shared" si="28"/>
        <v>0</v>
      </c>
      <c r="AB166" s="91">
        <f t="shared" si="29"/>
        <v>0</v>
      </c>
      <c r="AC166" s="95">
        <f t="shared" si="14"/>
        <v>0</v>
      </c>
      <c r="AD166" s="95" t="e">
        <f t="shared" si="30"/>
        <v>#DIV/0!</v>
      </c>
    </row>
    <row r="167" spans="1:234" s="44" customFormat="1" ht="26.15" customHeight="1" x14ac:dyDescent="0.35">
      <c r="A167" s="98">
        <v>109</v>
      </c>
      <c r="B167" s="177" t="s">
        <v>143</v>
      </c>
      <c r="C167" s="177"/>
      <c r="D167" s="177"/>
      <c r="E167" s="177"/>
      <c r="F167" s="177"/>
      <c r="G167" s="177"/>
      <c r="H167" s="177"/>
      <c r="I167" s="177"/>
      <c r="J167" s="177"/>
      <c r="K167" s="177"/>
      <c r="L167" s="177"/>
      <c r="M167" s="177"/>
      <c r="N167" s="177"/>
      <c r="O167" s="178"/>
      <c r="P167" s="78" t="s">
        <v>1</v>
      </c>
      <c r="Q167" s="78" t="s">
        <v>1</v>
      </c>
      <c r="R167" s="78" t="s">
        <v>1</v>
      </c>
      <c r="S167" s="78" t="s">
        <v>1</v>
      </c>
      <c r="T167" s="78" t="s">
        <v>1</v>
      </c>
      <c r="U167" s="78" t="s">
        <v>1</v>
      </c>
      <c r="V167" s="78" t="s">
        <v>1</v>
      </c>
      <c r="W167" s="78" t="s">
        <v>1</v>
      </c>
      <c r="X167" s="78" t="s">
        <v>1</v>
      </c>
      <c r="Y167" s="78" t="s">
        <v>1</v>
      </c>
      <c r="Z167" s="91">
        <f t="shared" si="27"/>
        <v>0</v>
      </c>
      <c r="AA167" s="91">
        <f t="shared" si="28"/>
        <v>0</v>
      </c>
      <c r="AB167" s="91">
        <f t="shared" si="29"/>
        <v>0</v>
      </c>
      <c r="AC167" s="95">
        <f t="shared" si="14"/>
        <v>0</v>
      </c>
      <c r="AD167" s="95" t="e">
        <f t="shared" si="30"/>
        <v>#DIV/0!</v>
      </c>
    </row>
    <row r="168" spans="1:234" s="17" customFormat="1" ht="29.15" customHeight="1" x14ac:dyDescent="0.35">
      <c r="A168" s="181" t="s">
        <v>144</v>
      </c>
      <c r="B168" s="182"/>
      <c r="C168" s="182"/>
      <c r="D168" s="182"/>
      <c r="E168" s="182"/>
      <c r="F168" s="182"/>
      <c r="G168" s="182"/>
      <c r="H168" s="182"/>
      <c r="I168" s="182"/>
      <c r="J168" s="182"/>
      <c r="K168" s="182"/>
      <c r="L168" s="182"/>
      <c r="M168" s="182"/>
      <c r="N168" s="182"/>
      <c r="O168" s="183"/>
      <c r="P168" s="79" t="s">
        <v>1</v>
      </c>
      <c r="Q168" s="79" t="s">
        <v>1</v>
      </c>
      <c r="R168" s="79" t="s">
        <v>1</v>
      </c>
      <c r="S168" s="79" t="s">
        <v>1</v>
      </c>
      <c r="T168" s="79" t="s">
        <v>1</v>
      </c>
      <c r="U168" s="79" t="s">
        <v>1</v>
      </c>
      <c r="V168" s="79" t="s">
        <v>1</v>
      </c>
      <c r="W168" s="79" t="s">
        <v>1</v>
      </c>
      <c r="X168" s="79" t="s">
        <v>1</v>
      </c>
      <c r="Y168" s="79" t="s">
        <v>1</v>
      </c>
      <c r="Z168" s="79" t="s">
        <v>1</v>
      </c>
      <c r="AA168" s="79" t="s">
        <v>1</v>
      </c>
      <c r="AB168" s="79" t="s">
        <v>1</v>
      </c>
      <c r="AC168" s="92"/>
      <c r="AD168" s="92" t="s">
        <v>1</v>
      </c>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row>
    <row r="169" spans="1:234" s="44" customFormat="1" ht="33" customHeight="1" x14ac:dyDescent="0.35">
      <c r="A169" s="98">
        <v>110</v>
      </c>
      <c r="B169" s="177" t="s">
        <v>145</v>
      </c>
      <c r="C169" s="177"/>
      <c r="D169" s="177"/>
      <c r="E169" s="177"/>
      <c r="F169" s="177"/>
      <c r="G169" s="177"/>
      <c r="H169" s="177"/>
      <c r="I169" s="177"/>
      <c r="J169" s="177"/>
      <c r="K169" s="177"/>
      <c r="L169" s="177"/>
      <c r="M169" s="177"/>
      <c r="N169" s="177"/>
      <c r="O169" s="178"/>
      <c r="P169" s="78" t="s">
        <v>1</v>
      </c>
      <c r="Q169" s="78" t="s">
        <v>1</v>
      </c>
      <c r="R169" s="78" t="s">
        <v>1</v>
      </c>
      <c r="S169" s="78" t="s">
        <v>1</v>
      </c>
      <c r="T169" s="78" t="s">
        <v>1</v>
      </c>
      <c r="U169" s="78" t="s">
        <v>1</v>
      </c>
      <c r="V169" s="78" t="s">
        <v>1</v>
      </c>
      <c r="W169" s="78" t="s">
        <v>1</v>
      </c>
      <c r="X169" s="78" t="s">
        <v>1</v>
      </c>
      <c r="Y169" s="78" t="s">
        <v>1</v>
      </c>
      <c r="Z169" s="91">
        <f t="shared" ref="Z169:Z184" si="31">COUNTIF(P169:Y169, "Y")</f>
        <v>0</v>
      </c>
      <c r="AA169" s="91">
        <f t="shared" ref="AA169:AA184" si="32">COUNTIF(P169:Y169, "N")</f>
        <v>0</v>
      </c>
      <c r="AB169" s="91">
        <f t="shared" ref="AB169:AB184" si="33">COUNTIF(P169:Y169, "NA")</f>
        <v>0</v>
      </c>
      <c r="AC169" s="95">
        <f t="shared" si="14"/>
        <v>0</v>
      </c>
      <c r="AD169" s="95" t="e">
        <f t="shared" ref="AD169:AD184" si="34">Z169/AC169</f>
        <v>#DIV/0!</v>
      </c>
    </row>
    <row r="170" spans="1:234" s="44" customFormat="1" ht="23.5" customHeight="1" x14ac:dyDescent="0.35">
      <c r="A170" s="98">
        <v>111</v>
      </c>
      <c r="B170" s="177" t="s">
        <v>146</v>
      </c>
      <c r="C170" s="177"/>
      <c r="D170" s="177"/>
      <c r="E170" s="177"/>
      <c r="F170" s="177"/>
      <c r="G170" s="177"/>
      <c r="H170" s="177"/>
      <c r="I170" s="177"/>
      <c r="J170" s="177"/>
      <c r="K170" s="177"/>
      <c r="L170" s="177"/>
      <c r="M170" s="177"/>
      <c r="N170" s="177"/>
      <c r="O170" s="178"/>
      <c r="P170" s="78" t="s">
        <v>1</v>
      </c>
      <c r="Q170" s="78" t="s">
        <v>1</v>
      </c>
      <c r="R170" s="78" t="s">
        <v>1</v>
      </c>
      <c r="S170" s="78" t="s">
        <v>1</v>
      </c>
      <c r="T170" s="78" t="s">
        <v>1</v>
      </c>
      <c r="U170" s="78" t="s">
        <v>1</v>
      </c>
      <c r="V170" s="78" t="s">
        <v>1</v>
      </c>
      <c r="W170" s="78" t="s">
        <v>1</v>
      </c>
      <c r="X170" s="78" t="s">
        <v>1</v>
      </c>
      <c r="Y170" s="78" t="s">
        <v>1</v>
      </c>
      <c r="Z170" s="91">
        <f t="shared" si="31"/>
        <v>0</v>
      </c>
      <c r="AA170" s="91">
        <f t="shared" si="32"/>
        <v>0</v>
      </c>
      <c r="AB170" s="91">
        <f t="shared" si="33"/>
        <v>0</v>
      </c>
      <c r="AC170" s="95">
        <f t="shared" si="14"/>
        <v>0</v>
      </c>
      <c r="AD170" s="95" t="e">
        <f t="shared" si="34"/>
        <v>#DIV/0!</v>
      </c>
    </row>
    <row r="171" spans="1:234" s="44" customFormat="1" ht="49.5" customHeight="1" x14ac:dyDescent="0.35">
      <c r="A171" s="98">
        <v>112</v>
      </c>
      <c r="B171" s="177" t="s">
        <v>1016</v>
      </c>
      <c r="C171" s="177"/>
      <c r="D171" s="177"/>
      <c r="E171" s="177"/>
      <c r="F171" s="177"/>
      <c r="G171" s="177"/>
      <c r="H171" s="177"/>
      <c r="I171" s="177"/>
      <c r="J171" s="177"/>
      <c r="K171" s="177"/>
      <c r="L171" s="177"/>
      <c r="M171" s="177"/>
      <c r="N171" s="177"/>
      <c r="O171" s="178"/>
      <c r="P171" s="78" t="s">
        <v>1</v>
      </c>
      <c r="Q171" s="78" t="s">
        <v>1</v>
      </c>
      <c r="R171" s="78" t="s">
        <v>1</v>
      </c>
      <c r="S171" s="78" t="s">
        <v>1</v>
      </c>
      <c r="T171" s="78" t="s">
        <v>1</v>
      </c>
      <c r="U171" s="78" t="s">
        <v>1</v>
      </c>
      <c r="V171" s="78" t="s">
        <v>1</v>
      </c>
      <c r="W171" s="78" t="s">
        <v>1</v>
      </c>
      <c r="X171" s="78" t="s">
        <v>1</v>
      </c>
      <c r="Y171" s="78" t="s">
        <v>1</v>
      </c>
      <c r="Z171" s="91">
        <f t="shared" si="31"/>
        <v>0</v>
      </c>
      <c r="AA171" s="91">
        <f t="shared" si="32"/>
        <v>0</v>
      </c>
      <c r="AB171" s="91">
        <f t="shared" si="33"/>
        <v>0</v>
      </c>
      <c r="AC171" s="95">
        <f t="shared" si="14"/>
        <v>0</v>
      </c>
      <c r="AD171" s="95" t="e">
        <f t="shared" si="34"/>
        <v>#DIV/0!</v>
      </c>
    </row>
    <row r="172" spans="1:234" s="44" customFormat="1" ht="24" customHeight="1" x14ac:dyDescent="0.35">
      <c r="A172" s="98">
        <v>113</v>
      </c>
      <c r="B172" s="177" t="s">
        <v>147</v>
      </c>
      <c r="C172" s="177"/>
      <c r="D172" s="177"/>
      <c r="E172" s="177"/>
      <c r="F172" s="177"/>
      <c r="G172" s="177"/>
      <c r="H172" s="177"/>
      <c r="I172" s="177"/>
      <c r="J172" s="177"/>
      <c r="K172" s="177"/>
      <c r="L172" s="177"/>
      <c r="M172" s="177"/>
      <c r="N172" s="177"/>
      <c r="O172" s="178"/>
      <c r="P172" s="78" t="s">
        <v>1</v>
      </c>
      <c r="Q172" s="78" t="s">
        <v>1</v>
      </c>
      <c r="R172" s="78" t="s">
        <v>1</v>
      </c>
      <c r="S172" s="78" t="s">
        <v>1</v>
      </c>
      <c r="T172" s="78" t="s">
        <v>1</v>
      </c>
      <c r="U172" s="78" t="s">
        <v>1</v>
      </c>
      <c r="V172" s="78" t="s">
        <v>1</v>
      </c>
      <c r="W172" s="78" t="s">
        <v>1</v>
      </c>
      <c r="X172" s="78" t="s">
        <v>1</v>
      </c>
      <c r="Y172" s="78" t="s">
        <v>1</v>
      </c>
      <c r="Z172" s="91">
        <f t="shared" si="31"/>
        <v>0</v>
      </c>
      <c r="AA172" s="91">
        <f t="shared" si="32"/>
        <v>0</v>
      </c>
      <c r="AB172" s="91">
        <f t="shared" si="33"/>
        <v>0</v>
      </c>
      <c r="AC172" s="95">
        <f t="shared" si="14"/>
        <v>0</v>
      </c>
      <c r="AD172" s="95" t="e">
        <f t="shared" si="34"/>
        <v>#DIV/0!</v>
      </c>
    </row>
    <row r="173" spans="1:234" s="44" customFormat="1" ht="23.5" customHeight="1" x14ac:dyDescent="0.35">
      <c r="A173" s="98">
        <v>114</v>
      </c>
      <c r="B173" s="177" t="s">
        <v>148</v>
      </c>
      <c r="C173" s="177"/>
      <c r="D173" s="177"/>
      <c r="E173" s="177"/>
      <c r="F173" s="177"/>
      <c r="G173" s="177"/>
      <c r="H173" s="177"/>
      <c r="I173" s="177"/>
      <c r="J173" s="177"/>
      <c r="K173" s="177"/>
      <c r="L173" s="177"/>
      <c r="M173" s="177"/>
      <c r="N173" s="177"/>
      <c r="O173" s="189"/>
      <c r="P173" s="80" t="s">
        <v>1</v>
      </c>
      <c r="Q173" s="80" t="s">
        <v>1</v>
      </c>
      <c r="R173" s="80" t="s">
        <v>1</v>
      </c>
      <c r="S173" s="80" t="s">
        <v>1</v>
      </c>
      <c r="T173" s="80" t="s">
        <v>1</v>
      </c>
      <c r="U173" s="80" t="s">
        <v>1</v>
      </c>
      <c r="V173" s="80" t="s">
        <v>1</v>
      </c>
      <c r="W173" s="80" t="s">
        <v>1</v>
      </c>
      <c r="X173" s="80" t="s">
        <v>1</v>
      </c>
      <c r="Y173" s="80" t="s">
        <v>1</v>
      </c>
      <c r="Z173" s="91">
        <f t="shared" si="31"/>
        <v>0</v>
      </c>
      <c r="AA173" s="91">
        <f t="shared" si="32"/>
        <v>0</v>
      </c>
      <c r="AB173" s="91">
        <f t="shared" si="33"/>
        <v>0</v>
      </c>
      <c r="AC173" s="95">
        <f t="shared" si="14"/>
        <v>0</v>
      </c>
      <c r="AD173" s="95" t="e">
        <f t="shared" si="34"/>
        <v>#DIV/0!</v>
      </c>
    </row>
    <row r="174" spans="1:234" s="44" customFormat="1" ht="29.15" customHeight="1" x14ac:dyDescent="0.35">
      <c r="A174" s="98">
        <v>115</v>
      </c>
      <c r="B174" s="177" t="s">
        <v>149</v>
      </c>
      <c r="C174" s="177"/>
      <c r="D174" s="177"/>
      <c r="E174" s="177"/>
      <c r="F174" s="177"/>
      <c r="G174" s="177"/>
      <c r="H174" s="177"/>
      <c r="I174" s="177"/>
      <c r="J174" s="177"/>
      <c r="K174" s="177"/>
      <c r="L174" s="177"/>
      <c r="M174" s="177"/>
      <c r="N174" s="177"/>
      <c r="O174" s="189"/>
      <c r="P174" s="78" t="s">
        <v>1</v>
      </c>
      <c r="Q174" s="78" t="s">
        <v>1</v>
      </c>
      <c r="R174" s="78" t="s">
        <v>1</v>
      </c>
      <c r="S174" s="78" t="s">
        <v>1</v>
      </c>
      <c r="T174" s="78" t="s">
        <v>1</v>
      </c>
      <c r="U174" s="78" t="s">
        <v>1</v>
      </c>
      <c r="V174" s="78" t="s">
        <v>1</v>
      </c>
      <c r="W174" s="78" t="s">
        <v>1</v>
      </c>
      <c r="X174" s="78" t="s">
        <v>1</v>
      </c>
      <c r="Y174" s="78" t="s">
        <v>1</v>
      </c>
      <c r="Z174" s="91">
        <f t="shared" si="31"/>
        <v>0</v>
      </c>
      <c r="AA174" s="91">
        <f t="shared" si="32"/>
        <v>0</v>
      </c>
      <c r="AB174" s="91">
        <f t="shared" si="33"/>
        <v>0</v>
      </c>
      <c r="AC174" s="95">
        <f t="shared" si="14"/>
        <v>0</v>
      </c>
      <c r="AD174" s="95" t="e">
        <f t="shared" si="34"/>
        <v>#DIV/0!</v>
      </c>
    </row>
    <row r="175" spans="1:234" s="44" customFormat="1" ht="27" customHeight="1" x14ac:dyDescent="0.35">
      <c r="A175" s="98">
        <v>116</v>
      </c>
      <c r="B175" s="177" t="s">
        <v>150</v>
      </c>
      <c r="C175" s="177"/>
      <c r="D175" s="177"/>
      <c r="E175" s="177"/>
      <c r="F175" s="177"/>
      <c r="G175" s="177"/>
      <c r="H175" s="177"/>
      <c r="I175" s="177"/>
      <c r="J175" s="177"/>
      <c r="K175" s="177"/>
      <c r="L175" s="177"/>
      <c r="M175" s="177"/>
      <c r="N175" s="177"/>
      <c r="O175" s="189"/>
      <c r="P175" s="78" t="s">
        <v>1</v>
      </c>
      <c r="Q175" s="78" t="s">
        <v>1</v>
      </c>
      <c r="R175" s="78" t="s">
        <v>1</v>
      </c>
      <c r="S175" s="78" t="s">
        <v>1</v>
      </c>
      <c r="T175" s="78" t="s">
        <v>1</v>
      </c>
      <c r="U175" s="78" t="s">
        <v>1</v>
      </c>
      <c r="V175" s="78" t="s">
        <v>1</v>
      </c>
      <c r="W175" s="78" t="s">
        <v>1</v>
      </c>
      <c r="X175" s="78" t="s">
        <v>1</v>
      </c>
      <c r="Y175" s="78" t="s">
        <v>1</v>
      </c>
      <c r="Z175" s="91">
        <f t="shared" si="31"/>
        <v>0</v>
      </c>
      <c r="AA175" s="91">
        <f t="shared" si="32"/>
        <v>0</v>
      </c>
      <c r="AB175" s="91">
        <f t="shared" si="33"/>
        <v>0</v>
      </c>
      <c r="AC175" s="95">
        <f t="shared" si="14"/>
        <v>0</v>
      </c>
      <c r="AD175" s="95" t="e">
        <f t="shared" si="34"/>
        <v>#DIV/0!</v>
      </c>
    </row>
    <row r="176" spans="1:234" s="44" customFormat="1" ht="32.15" customHeight="1" x14ac:dyDescent="0.35">
      <c r="A176" s="98">
        <v>117</v>
      </c>
      <c r="B176" s="177" t="s">
        <v>151</v>
      </c>
      <c r="C176" s="177"/>
      <c r="D176" s="177"/>
      <c r="E176" s="177"/>
      <c r="F176" s="177"/>
      <c r="G176" s="177"/>
      <c r="H176" s="177"/>
      <c r="I176" s="177"/>
      <c r="J176" s="177"/>
      <c r="K176" s="177"/>
      <c r="L176" s="177"/>
      <c r="M176" s="177"/>
      <c r="N176" s="177"/>
      <c r="O176" s="189"/>
      <c r="P176" s="78" t="s">
        <v>1</v>
      </c>
      <c r="Q176" s="78" t="s">
        <v>1</v>
      </c>
      <c r="R176" s="78" t="s">
        <v>1</v>
      </c>
      <c r="S176" s="78" t="s">
        <v>1</v>
      </c>
      <c r="T176" s="78" t="s">
        <v>1</v>
      </c>
      <c r="U176" s="78" t="s">
        <v>1</v>
      </c>
      <c r="V176" s="78" t="s">
        <v>1</v>
      </c>
      <c r="W176" s="78" t="s">
        <v>1</v>
      </c>
      <c r="X176" s="78" t="s">
        <v>1</v>
      </c>
      <c r="Y176" s="78" t="s">
        <v>1</v>
      </c>
      <c r="Z176" s="91">
        <f t="shared" si="31"/>
        <v>0</v>
      </c>
      <c r="AA176" s="91">
        <f t="shared" si="32"/>
        <v>0</v>
      </c>
      <c r="AB176" s="91">
        <f t="shared" si="33"/>
        <v>0</v>
      </c>
      <c r="AC176" s="95">
        <f t="shared" si="14"/>
        <v>0</v>
      </c>
      <c r="AD176" s="95" t="e">
        <f t="shared" si="34"/>
        <v>#DIV/0!</v>
      </c>
    </row>
    <row r="177" spans="1:234" s="44" customFormat="1" ht="25" customHeight="1" x14ac:dyDescent="0.35">
      <c r="A177" s="98">
        <v>118</v>
      </c>
      <c r="B177" s="177" t="s">
        <v>152</v>
      </c>
      <c r="C177" s="177"/>
      <c r="D177" s="177"/>
      <c r="E177" s="177"/>
      <c r="F177" s="177"/>
      <c r="G177" s="177"/>
      <c r="H177" s="177"/>
      <c r="I177" s="177"/>
      <c r="J177" s="177"/>
      <c r="K177" s="177"/>
      <c r="L177" s="177"/>
      <c r="M177" s="177"/>
      <c r="N177" s="177"/>
      <c r="O177" s="189"/>
      <c r="P177" s="78" t="s">
        <v>1</v>
      </c>
      <c r="Q177" s="78" t="s">
        <v>1</v>
      </c>
      <c r="R177" s="78" t="s">
        <v>1</v>
      </c>
      <c r="S177" s="78" t="s">
        <v>1</v>
      </c>
      <c r="T177" s="78" t="s">
        <v>1</v>
      </c>
      <c r="U177" s="78" t="s">
        <v>1</v>
      </c>
      <c r="V177" s="78" t="s">
        <v>1</v>
      </c>
      <c r="W177" s="78" t="s">
        <v>1</v>
      </c>
      <c r="X177" s="78" t="s">
        <v>1</v>
      </c>
      <c r="Y177" s="78" t="s">
        <v>1</v>
      </c>
      <c r="Z177" s="91">
        <f t="shared" si="31"/>
        <v>0</v>
      </c>
      <c r="AA177" s="91">
        <f t="shared" si="32"/>
        <v>0</v>
      </c>
      <c r="AB177" s="91">
        <f t="shared" si="33"/>
        <v>0</v>
      </c>
      <c r="AC177" s="95">
        <f t="shared" si="14"/>
        <v>0</v>
      </c>
      <c r="AD177" s="95" t="e">
        <f t="shared" si="34"/>
        <v>#DIV/0!</v>
      </c>
    </row>
    <row r="178" spans="1:234" s="44" customFormat="1" ht="26.15" customHeight="1" x14ac:dyDescent="0.35">
      <c r="A178" s="98">
        <v>119</v>
      </c>
      <c r="B178" s="177" t="s">
        <v>153</v>
      </c>
      <c r="C178" s="177"/>
      <c r="D178" s="177"/>
      <c r="E178" s="177"/>
      <c r="F178" s="177"/>
      <c r="G178" s="177"/>
      <c r="H178" s="177"/>
      <c r="I178" s="177"/>
      <c r="J178" s="177"/>
      <c r="K178" s="177"/>
      <c r="L178" s="177"/>
      <c r="M178" s="177"/>
      <c r="N178" s="177"/>
      <c r="O178" s="189"/>
      <c r="P178" s="80" t="s">
        <v>1</v>
      </c>
      <c r="Q178" s="80" t="s">
        <v>1</v>
      </c>
      <c r="R178" s="80" t="s">
        <v>1</v>
      </c>
      <c r="S178" s="80" t="s">
        <v>1</v>
      </c>
      <c r="T178" s="80" t="s">
        <v>1</v>
      </c>
      <c r="U178" s="80" t="s">
        <v>1</v>
      </c>
      <c r="V178" s="80" t="s">
        <v>1</v>
      </c>
      <c r="W178" s="80" t="s">
        <v>1</v>
      </c>
      <c r="X178" s="80" t="s">
        <v>1</v>
      </c>
      <c r="Y178" s="80" t="s">
        <v>1</v>
      </c>
      <c r="Z178" s="91">
        <f t="shared" si="31"/>
        <v>0</v>
      </c>
      <c r="AA178" s="91">
        <f t="shared" si="32"/>
        <v>0</v>
      </c>
      <c r="AB178" s="91">
        <f t="shared" si="33"/>
        <v>0</v>
      </c>
      <c r="AC178" s="95">
        <f t="shared" si="14"/>
        <v>0</v>
      </c>
      <c r="AD178" s="95" t="e">
        <f t="shared" si="34"/>
        <v>#DIV/0!</v>
      </c>
    </row>
    <row r="179" spans="1:234" s="44" customFormat="1" ht="24" customHeight="1" x14ac:dyDescent="0.35">
      <c r="A179" s="98">
        <v>120</v>
      </c>
      <c r="B179" s="177" t="s">
        <v>154</v>
      </c>
      <c r="C179" s="177"/>
      <c r="D179" s="177"/>
      <c r="E179" s="177"/>
      <c r="F179" s="177"/>
      <c r="G179" s="177"/>
      <c r="H179" s="177"/>
      <c r="I179" s="177"/>
      <c r="J179" s="177"/>
      <c r="K179" s="177"/>
      <c r="L179" s="177"/>
      <c r="M179" s="177"/>
      <c r="N179" s="177"/>
      <c r="O179" s="189"/>
      <c r="P179" s="80" t="s">
        <v>1</v>
      </c>
      <c r="Q179" s="80" t="s">
        <v>1</v>
      </c>
      <c r="R179" s="80" t="s">
        <v>1</v>
      </c>
      <c r="S179" s="80" t="s">
        <v>1</v>
      </c>
      <c r="T179" s="80" t="s">
        <v>1</v>
      </c>
      <c r="U179" s="80" t="s">
        <v>1</v>
      </c>
      <c r="V179" s="80" t="s">
        <v>1</v>
      </c>
      <c r="W179" s="80" t="s">
        <v>1</v>
      </c>
      <c r="X179" s="80" t="s">
        <v>1</v>
      </c>
      <c r="Y179" s="80" t="s">
        <v>1</v>
      </c>
      <c r="Z179" s="91">
        <f t="shared" si="31"/>
        <v>0</v>
      </c>
      <c r="AA179" s="91">
        <f t="shared" si="32"/>
        <v>0</v>
      </c>
      <c r="AB179" s="91">
        <f t="shared" si="33"/>
        <v>0</v>
      </c>
      <c r="AC179" s="95">
        <f t="shared" si="14"/>
        <v>0</v>
      </c>
      <c r="AD179" s="95" t="e">
        <f t="shared" si="34"/>
        <v>#DIV/0!</v>
      </c>
    </row>
    <row r="180" spans="1:234" s="44" customFormat="1" ht="24" customHeight="1" x14ac:dyDescent="0.35">
      <c r="A180" s="98">
        <v>121</v>
      </c>
      <c r="B180" s="177" t="s">
        <v>155</v>
      </c>
      <c r="C180" s="177"/>
      <c r="D180" s="177"/>
      <c r="E180" s="177"/>
      <c r="F180" s="177"/>
      <c r="G180" s="177"/>
      <c r="H180" s="177"/>
      <c r="I180" s="177"/>
      <c r="J180" s="177"/>
      <c r="K180" s="177"/>
      <c r="L180" s="177"/>
      <c r="M180" s="177"/>
      <c r="N180" s="177"/>
      <c r="O180" s="189"/>
      <c r="P180" s="80" t="s">
        <v>1</v>
      </c>
      <c r="Q180" s="80" t="s">
        <v>1</v>
      </c>
      <c r="R180" s="80" t="s">
        <v>1</v>
      </c>
      <c r="S180" s="80" t="s">
        <v>1</v>
      </c>
      <c r="T180" s="80" t="s">
        <v>1</v>
      </c>
      <c r="U180" s="80" t="s">
        <v>1</v>
      </c>
      <c r="V180" s="80" t="s">
        <v>1</v>
      </c>
      <c r="W180" s="80" t="s">
        <v>1</v>
      </c>
      <c r="X180" s="80" t="s">
        <v>1</v>
      </c>
      <c r="Y180" s="80" t="s">
        <v>1</v>
      </c>
      <c r="Z180" s="91">
        <f t="shared" si="31"/>
        <v>0</v>
      </c>
      <c r="AA180" s="91">
        <f t="shared" si="32"/>
        <v>0</v>
      </c>
      <c r="AB180" s="91">
        <f t="shared" si="33"/>
        <v>0</v>
      </c>
      <c r="AC180" s="95">
        <f t="shared" si="14"/>
        <v>0</v>
      </c>
      <c r="AD180" s="95" t="e">
        <f t="shared" si="34"/>
        <v>#DIV/0!</v>
      </c>
    </row>
    <row r="181" spans="1:234" s="44" customFormat="1" ht="21" customHeight="1" x14ac:dyDescent="0.35">
      <c r="A181" s="98">
        <v>122</v>
      </c>
      <c r="B181" s="177" t="s">
        <v>156</v>
      </c>
      <c r="C181" s="177"/>
      <c r="D181" s="177"/>
      <c r="E181" s="177"/>
      <c r="F181" s="177"/>
      <c r="G181" s="177"/>
      <c r="H181" s="177"/>
      <c r="I181" s="177"/>
      <c r="J181" s="177"/>
      <c r="K181" s="177"/>
      <c r="L181" s="177"/>
      <c r="M181" s="177"/>
      <c r="N181" s="177"/>
      <c r="O181" s="189"/>
      <c r="P181" s="78" t="s">
        <v>1</v>
      </c>
      <c r="Q181" s="78" t="s">
        <v>1</v>
      </c>
      <c r="R181" s="78" t="s">
        <v>1</v>
      </c>
      <c r="S181" s="78" t="s">
        <v>1</v>
      </c>
      <c r="T181" s="78" t="s">
        <v>1</v>
      </c>
      <c r="U181" s="78" t="s">
        <v>1</v>
      </c>
      <c r="V181" s="78" t="s">
        <v>1</v>
      </c>
      <c r="W181" s="78" t="s">
        <v>1</v>
      </c>
      <c r="X181" s="78" t="s">
        <v>1</v>
      </c>
      <c r="Y181" s="78" t="s">
        <v>1</v>
      </c>
      <c r="Z181" s="91">
        <f t="shared" si="31"/>
        <v>0</v>
      </c>
      <c r="AA181" s="91">
        <f t="shared" si="32"/>
        <v>0</v>
      </c>
      <c r="AB181" s="91">
        <f t="shared" si="33"/>
        <v>0</v>
      </c>
      <c r="AC181" s="95">
        <f t="shared" si="14"/>
        <v>0</v>
      </c>
      <c r="AD181" s="95" t="e">
        <f t="shared" si="34"/>
        <v>#DIV/0!</v>
      </c>
    </row>
    <row r="182" spans="1:234" s="44" customFormat="1" ht="23.15" customHeight="1" x14ac:dyDescent="0.35">
      <c r="A182" s="98">
        <v>123</v>
      </c>
      <c r="B182" s="177" t="s">
        <v>157</v>
      </c>
      <c r="C182" s="177"/>
      <c r="D182" s="177"/>
      <c r="E182" s="177"/>
      <c r="F182" s="177"/>
      <c r="G182" s="177"/>
      <c r="H182" s="177"/>
      <c r="I182" s="177"/>
      <c r="J182" s="177"/>
      <c r="K182" s="177"/>
      <c r="L182" s="177"/>
      <c r="M182" s="177"/>
      <c r="N182" s="177"/>
      <c r="O182" s="189"/>
      <c r="P182" s="78" t="s">
        <v>1</v>
      </c>
      <c r="Q182" s="78" t="s">
        <v>1</v>
      </c>
      <c r="R182" s="78" t="s">
        <v>1</v>
      </c>
      <c r="S182" s="78" t="s">
        <v>1</v>
      </c>
      <c r="T182" s="78" t="s">
        <v>1</v>
      </c>
      <c r="U182" s="78" t="s">
        <v>1</v>
      </c>
      <c r="V182" s="78" t="s">
        <v>1</v>
      </c>
      <c r="W182" s="78" t="s">
        <v>1</v>
      </c>
      <c r="X182" s="78" t="s">
        <v>1</v>
      </c>
      <c r="Y182" s="78" t="s">
        <v>1</v>
      </c>
      <c r="Z182" s="91">
        <f t="shared" si="31"/>
        <v>0</v>
      </c>
      <c r="AA182" s="91">
        <f t="shared" si="32"/>
        <v>0</v>
      </c>
      <c r="AB182" s="91">
        <f t="shared" si="33"/>
        <v>0</v>
      </c>
      <c r="AC182" s="95">
        <f t="shared" si="14"/>
        <v>0</v>
      </c>
      <c r="AD182" s="95" t="e">
        <f t="shared" si="34"/>
        <v>#DIV/0!</v>
      </c>
    </row>
    <row r="183" spans="1:234" s="44" customFormat="1" ht="25" customHeight="1" x14ac:dyDescent="0.35">
      <c r="A183" s="98">
        <v>124</v>
      </c>
      <c r="B183" s="177" t="s">
        <v>158</v>
      </c>
      <c r="C183" s="177"/>
      <c r="D183" s="177"/>
      <c r="E183" s="177"/>
      <c r="F183" s="177"/>
      <c r="G183" s="177"/>
      <c r="H183" s="177"/>
      <c r="I183" s="177"/>
      <c r="J183" s="177"/>
      <c r="K183" s="177"/>
      <c r="L183" s="177"/>
      <c r="M183" s="177"/>
      <c r="N183" s="177"/>
      <c r="O183" s="189"/>
      <c r="P183" s="78" t="s">
        <v>1</v>
      </c>
      <c r="Q183" s="78" t="s">
        <v>1</v>
      </c>
      <c r="R183" s="78" t="s">
        <v>1</v>
      </c>
      <c r="S183" s="78" t="s">
        <v>1</v>
      </c>
      <c r="T183" s="78" t="s">
        <v>1</v>
      </c>
      <c r="U183" s="78" t="s">
        <v>1</v>
      </c>
      <c r="V183" s="78" t="s">
        <v>1</v>
      </c>
      <c r="W183" s="78" t="s">
        <v>1</v>
      </c>
      <c r="X183" s="78" t="s">
        <v>1</v>
      </c>
      <c r="Y183" s="78" t="s">
        <v>1</v>
      </c>
      <c r="Z183" s="91">
        <f t="shared" si="31"/>
        <v>0</v>
      </c>
      <c r="AA183" s="91">
        <f t="shared" si="32"/>
        <v>0</v>
      </c>
      <c r="AB183" s="91">
        <f t="shared" si="33"/>
        <v>0</v>
      </c>
      <c r="AC183" s="95">
        <f t="shared" si="14"/>
        <v>0</v>
      </c>
      <c r="AD183" s="95" t="e">
        <f t="shared" si="34"/>
        <v>#DIV/0!</v>
      </c>
    </row>
    <row r="184" spans="1:234" s="44" customFormat="1" ht="19" customHeight="1" x14ac:dyDescent="0.35">
      <c r="A184" s="98">
        <v>125</v>
      </c>
      <c r="B184" s="177" t="s">
        <v>159</v>
      </c>
      <c r="C184" s="177"/>
      <c r="D184" s="177"/>
      <c r="E184" s="177"/>
      <c r="F184" s="177"/>
      <c r="G184" s="177"/>
      <c r="H184" s="177"/>
      <c r="I184" s="177"/>
      <c r="J184" s="177"/>
      <c r="K184" s="177"/>
      <c r="L184" s="177"/>
      <c r="M184" s="177"/>
      <c r="N184" s="177"/>
      <c r="O184" s="189"/>
      <c r="P184" s="78" t="s">
        <v>1</v>
      </c>
      <c r="Q184" s="78" t="s">
        <v>1</v>
      </c>
      <c r="R184" s="78" t="s">
        <v>1</v>
      </c>
      <c r="S184" s="78" t="s">
        <v>1</v>
      </c>
      <c r="T184" s="78" t="s">
        <v>1</v>
      </c>
      <c r="U184" s="78" t="s">
        <v>1</v>
      </c>
      <c r="V184" s="78" t="s">
        <v>1</v>
      </c>
      <c r="W184" s="78" t="s">
        <v>1</v>
      </c>
      <c r="X184" s="78" t="s">
        <v>1</v>
      </c>
      <c r="Y184" s="78" t="s">
        <v>1</v>
      </c>
      <c r="Z184" s="91">
        <f t="shared" si="31"/>
        <v>0</v>
      </c>
      <c r="AA184" s="91">
        <f t="shared" si="32"/>
        <v>0</v>
      </c>
      <c r="AB184" s="91">
        <f t="shared" si="33"/>
        <v>0</v>
      </c>
      <c r="AC184" s="95">
        <f t="shared" si="14"/>
        <v>0</v>
      </c>
      <c r="AD184" s="95" t="e">
        <f t="shared" si="34"/>
        <v>#DIV/0!</v>
      </c>
    </row>
    <row r="185" spans="1:234" s="17" customFormat="1" ht="29.15" customHeight="1" x14ac:dyDescent="0.35">
      <c r="A185" s="181" t="s">
        <v>160</v>
      </c>
      <c r="B185" s="182"/>
      <c r="C185" s="182"/>
      <c r="D185" s="182"/>
      <c r="E185" s="182"/>
      <c r="F185" s="182"/>
      <c r="G185" s="182"/>
      <c r="H185" s="182"/>
      <c r="I185" s="182"/>
      <c r="J185" s="182"/>
      <c r="K185" s="182"/>
      <c r="L185" s="182"/>
      <c r="M185" s="182"/>
      <c r="N185" s="182"/>
      <c r="O185" s="183"/>
      <c r="P185" s="79" t="s">
        <v>1</v>
      </c>
      <c r="Q185" s="79" t="s">
        <v>1</v>
      </c>
      <c r="R185" s="79" t="s">
        <v>1</v>
      </c>
      <c r="S185" s="79" t="s">
        <v>1</v>
      </c>
      <c r="T185" s="79" t="s">
        <v>1</v>
      </c>
      <c r="U185" s="79" t="s">
        <v>1</v>
      </c>
      <c r="V185" s="79" t="s">
        <v>1</v>
      </c>
      <c r="W185" s="79" t="s">
        <v>1</v>
      </c>
      <c r="X185" s="79" t="s">
        <v>1</v>
      </c>
      <c r="Y185" s="79" t="s">
        <v>1</v>
      </c>
      <c r="Z185" s="79" t="s">
        <v>1</v>
      </c>
      <c r="AA185" s="79" t="s">
        <v>1</v>
      </c>
      <c r="AB185" s="79" t="s">
        <v>1</v>
      </c>
      <c r="AC185" s="92"/>
      <c r="AD185" s="92" t="s">
        <v>1</v>
      </c>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row>
    <row r="186" spans="1:234" s="44" customFormat="1" ht="23.15" customHeight="1" x14ac:dyDescent="0.35">
      <c r="A186" s="98">
        <v>126</v>
      </c>
      <c r="B186" s="177" t="s">
        <v>161</v>
      </c>
      <c r="C186" s="177"/>
      <c r="D186" s="177"/>
      <c r="E186" s="177"/>
      <c r="F186" s="177"/>
      <c r="G186" s="177"/>
      <c r="H186" s="177"/>
      <c r="I186" s="177"/>
      <c r="J186" s="177"/>
      <c r="K186" s="177"/>
      <c r="L186" s="177"/>
      <c r="M186" s="177"/>
      <c r="N186" s="177"/>
      <c r="O186" s="189"/>
      <c r="P186" s="78" t="s">
        <v>1</v>
      </c>
      <c r="Q186" s="78" t="s">
        <v>1</v>
      </c>
      <c r="R186" s="78" t="s">
        <v>1</v>
      </c>
      <c r="S186" s="78" t="s">
        <v>1</v>
      </c>
      <c r="T186" s="78" t="s">
        <v>1</v>
      </c>
      <c r="U186" s="78" t="s">
        <v>1</v>
      </c>
      <c r="V186" s="78" t="s">
        <v>1</v>
      </c>
      <c r="W186" s="78" t="s">
        <v>1</v>
      </c>
      <c r="X186" s="78" t="s">
        <v>1</v>
      </c>
      <c r="Y186" s="78" t="s">
        <v>1</v>
      </c>
      <c r="Z186" s="91">
        <f t="shared" ref="Z186:Z194" si="35">COUNTIF(P186:Y186, "Y")</f>
        <v>0</v>
      </c>
      <c r="AA186" s="91">
        <f t="shared" ref="AA186:AA194" si="36">COUNTIF(P186:Y186, "N")</f>
        <v>0</v>
      </c>
      <c r="AB186" s="91">
        <f t="shared" ref="AB186:AB194" si="37">COUNTIF(P186:Y186, "NA")</f>
        <v>0</v>
      </c>
      <c r="AC186" s="95">
        <f t="shared" si="14"/>
        <v>0</v>
      </c>
      <c r="AD186" s="95" t="e">
        <f t="shared" ref="AD186:AD194" si="38">Z186/AC186</f>
        <v>#DIV/0!</v>
      </c>
    </row>
    <row r="187" spans="1:234" s="44" customFormat="1" ht="30" customHeight="1" x14ac:dyDescent="0.35">
      <c r="A187" s="98">
        <v>127</v>
      </c>
      <c r="B187" s="184" t="s">
        <v>162</v>
      </c>
      <c r="C187" s="184"/>
      <c r="D187" s="184"/>
      <c r="E187" s="184"/>
      <c r="F187" s="184"/>
      <c r="G187" s="184"/>
      <c r="H187" s="184"/>
      <c r="I187" s="184"/>
      <c r="J187" s="184"/>
      <c r="K187" s="184"/>
      <c r="L187" s="184"/>
      <c r="M187" s="184"/>
      <c r="N187" s="184"/>
      <c r="O187" s="190"/>
      <c r="P187" s="78" t="s">
        <v>1</v>
      </c>
      <c r="Q187" s="78" t="s">
        <v>1</v>
      </c>
      <c r="R187" s="78" t="s">
        <v>1</v>
      </c>
      <c r="S187" s="78" t="s">
        <v>1</v>
      </c>
      <c r="T187" s="78" t="s">
        <v>1</v>
      </c>
      <c r="U187" s="78" t="s">
        <v>1</v>
      </c>
      <c r="V187" s="78" t="s">
        <v>1</v>
      </c>
      <c r="W187" s="78" t="s">
        <v>1</v>
      </c>
      <c r="X187" s="78" t="s">
        <v>1</v>
      </c>
      <c r="Y187" s="78" t="s">
        <v>1</v>
      </c>
      <c r="Z187" s="91">
        <f t="shared" si="35"/>
        <v>0</v>
      </c>
      <c r="AA187" s="91">
        <f t="shared" si="36"/>
        <v>0</v>
      </c>
      <c r="AB187" s="91">
        <f t="shared" si="37"/>
        <v>0</v>
      </c>
      <c r="AC187" s="95">
        <f t="shared" si="14"/>
        <v>0</v>
      </c>
      <c r="AD187" s="95" t="e">
        <f t="shared" si="38"/>
        <v>#DIV/0!</v>
      </c>
    </row>
    <row r="188" spans="1:234" s="44" customFormat="1" ht="28" customHeight="1" x14ac:dyDescent="0.35">
      <c r="A188" s="98">
        <v>128</v>
      </c>
      <c r="B188" s="184" t="s">
        <v>163</v>
      </c>
      <c r="C188" s="184"/>
      <c r="D188" s="184"/>
      <c r="E188" s="184"/>
      <c r="F188" s="184"/>
      <c r="G188" s="184"/>
      <c r="H188" s="184"/>
      <c r="I188" s="184"/>
      <c r="J188" s="184"/>
      <c r="K188" s="184"/>
      <c r="L188" s="184"/>
      <c r="M188" s="184"/>
      <c r="N188" s="184"/>
      <c r="O188" s="190"/>
      <c r="P188" s="80" t="s">
        <v>1</v>
      </c>
      <c r="Q188" s="80" t="s">
        <v>1</v>
      </c>
      <c r="R188" s="80" t="s">
        <v>1</v>
      </c>
      <c r="S188" s="80" t="s">
        <v>1</v>
      </c>
      <c r="T188" s="80" t="s">
        <v>1</v>
      </c>
      <c r="U188" s="80" t="s">
        <v>1</v>
      </c>
      <c r="V188" s="80" t="s">
        <v>1</v>
      </c>
      <c r="W188" s="80" t="s">
        <v>1</v>
      </c>
      <c r="X188" s="80" t="s">
        <v>1</v>
      </c>
      <c r="Y188" s="80" t="s">
        <v>1</v>
      </c>
      <c r="Z188" s="91">
        <f t="shared" si="35"/>
        <v>0</v>
      </c>
      <c r="AA188" s="91">
        <f t="shared" si="36"/>
        <v>0</v>
      </c>
      <c r="AB188" s="91">
        <f t="shared" si="37"/>
        <v>0</v>
      </c>
      <c r="AC188" s="95">
        <f t="shared" si="14"/>
        <v>0</v>
      </c>
      <c r="AD188" s="95" t="e">
        <f t="shared" si="38"/>
        <v>#DIV/0!</v>
      </c>
    </row>
    <row r="189" spans="1:234" s="44" customFormat="1" ht="32.15" customHeight="1" x14ac:dyDescent="0.35">
      <c r="A189" s="98">
        <v>129</v>
      </c>
      <c r="B189" s="177" t="s">
        <v>164</v>
      </c>
      <c r="C189" s="177"/>
      <c r="D189" s="177"/>
      <c r="E189" s="177"/>
      <c r="F189" s="177"/>
      <c r="G189" s="177"/>
      <c r="H189" s="177"/>
      <c r="I189" s="177"/>
      <c r="J189" s="177"/>
      <c r="K189" s="177"/>
      <c r="L189" s="177"/>
      <c r="M189" s="177"/>
      <c r="N189" s="177"/>
      <c r="O189" s="189"/>
      <c r="P189" s="80" t="s">
        <v>1</v>
      </c>
      <c r="Q189" s="80" t="s">
        <v>1</v>
      </c>
      <c r="R189" s="80" t="s">
        <v>1</v>
      </c>
      <c r="S189" s="80" t="s">
        <v>1</v>
      </c>
      <c r="T189" s="80" t="s">
        <v>1</v>
      </c>
      <c r="U189" s="80" t="s">
        <v>1</v>
      </c>
      <c r="V189" s="80" t="s">
        <v>1</v>
      </c>
      <c r="W189" s="80" t="s">
        <v>1</v>
      </c>
      <c r="X189" s="80" t="s">
        <v>1</v>
      </c>
      <c r="Y189" s="80" t="s">
        <v>1</v>
      </c>
      <c r="Z189" s="91">
        <f t="shared" si="35"/>
        <v>0</v>
      </c>
      <c r="AA189" s="91">
        <f t="shared" si="36"/>
        <v>0</v>
      </c>
      <c r="AB189" s="91">
        <f t="shared" si="37"/>
        <v>0</v>
      </c>
      <c r="AC189" s="95">
        <f t="shared" si="14"/>
        <v>0</v>
      </c>
      <c r="AD189" s="95" t="e">
        <f t="shared" si="38"/>
        <v>#DIV/0!</v>
      </c>
    </row>
    <row r="190" spans="1:234" s="44" customFormat="1" ht="23.15" customHeight="1" x14ac:dyDescent="0.35">
      <c r="A190" s="98">
        <v>130</v>
      </c>
      <c r="B190" s="177" t="s">
        <v>165</v>
      </c>
      <c r="C190" s="177"/>
      <c r="D190" s="177"/>
      <c r="E190" s="177"/>
      <c r="F190" s="177"/>
      <c r="G190" s="177"/>
      <c r="H190" s="177"/>
      <c r="I190" s="177"/>
      <c r="J190" s="177"/>
      <c r="K190" s="177"/>
      <c r="L190" s="177"/>
      <c r="M190" s="177"/>
      <c r="N190" s="177"/>
      <c r="O190" s="189"/>
      <c r="P190" s="78" t="s">
        <v>1</v>
      </c>
      <c r="Q190" s="78" t="s">
        <v>1</v>
      </c>
      <c r="R190" s="78" t="s">
        <v>1</v>
      </c>
      <c r="S190" s="78" t="s">
        <v>1</v>
      </c>
      <c r="T190" s="78" t="s">
        <v>1</v>
      </c>
      <c r="U190" s="78" t="s">
        <v>1</v>
      </c>
      <c r="V190" s="78" t="s">
        <v>1</v>
      </c>
      <c r="W190" s="78" t="s">
        <v>1</v>
      </c>
      <c r="X190" s="78" t="s">
        <v>1</v>
      </c>
      <c r="Y190" s="78" t="s">
        <v>1</v>
      </c>
      <c r="Z190" s="91">
        <f t="shared" si="35"/>
        <v>0</v>
      </c>
      <c r="AA190" s="91">
        <f t="shared" si="36"/>
        <v>0</v>
      </c>
      <c r="AB190" s="91">
        <f t="shared" si="37"/>
        <v>0</v>
      </c>
      <c r="AC190" s="95">
        <f t="shared" si="14"/>
        <v>0</v>
      </c>
      <c r="AD190" s="95" t="e">
        <f t="shared" si="38"/>
        <v>#DIV/0!</v>
      </c>
    </row>
    <row r="191" spans="1:234" s="44" customFormat="1" ht="113.15" customHeight="1" x14ac:dyDescent="0.35">
      <c r="A191" s="98">
        <v>131</v>
      </c>
      <c r="B191" s="177" t="s">
        <v>987</v>
      </c>
      <c r="C191" s="177"/>
      <c r="D191" s="177"/>
      <c r="E191" s="177"/>
      <c r="F191" s="177"/>
      <c r="G191" s="177"/>
      <c r="H191" s="177"/>
      <c r="I191" s="177"/>
      <c r="J191" s="177"/>
      <c r="K191" s="177"/>
      <c r="L191" s="177"/>
      <c r="M191" s="177"/>
      <c r="N191" s="177"/>
      <c r="O191" s="189"/>
      <c r="P191" s="78" t="s">
        <v>1</v>
      </c>
      <c r="Q191" s="78" t="s">
        <v>1</v>
      </c>
      <c r="R191" s="78" t="s">
        <v>1</v>
      </c>
      <c r="S191" s="78" t="s">
        <v>1</v>
      </c>
      <c r="T191" s="78" t="s">
        <v>1</v>
      </c>
      <c r="U191" s="78" t="s">
        <v>1</v>
      </c>
      <c r="V191" s="78" t="s">
        <v>1</v>
      </c>
      <c r="W191" s="78" t="s">
        <v>1</v>
      </c>
      <c r="X191" s="78" t="s">
        <v>1</v>
      </c>
      <c r="Y191" s="78" t="s">
        <v>1</v>
      </c>
      <c r="Z191" s="91">
        <f t="shared" si="35"/>
        <v>0</v>
      </c>
      <c r="AA191" s="91">
        <f t="shared" si="36"/>
        <v>0</v>
      </c>
      <c r="AB191" s="91">
        <f t="shared" si="37"/>
        <v>0</v>
      </c>
      <c r="AC191" s="95">
        <f t="shared" si="14"/>
        <v>0</v>
      </c>
      <c r="AD191" s="95" t="e">
        <f t="shared" si="38"/>
        <v>#DIV/0!</v>
      </c>
    </row>
    <row r="192" spans="1:234" s="44" customFormat="1" ht="29.5" customHeight="1" x14ac:dyDescent="0.35">
      <c r="A192" s="98">
        <v>132</v>
      </c>
      <c r="B192" s="177" t="s">
        <v>166</v>
      </c>
      <c r="C192" s="177"/>
      <c r="D192" s="177"/>
      <c r="E192" s="177"/>
      <c r="F192" s="177"/>
      <c r="G192" s="177"/>
      <c r="H192" s="177"/>
      <c r="I192" s="177"/>
      <c r="J192" s="177"/>
      <c r="K192" s="177"/>
      <c r="L192" s="177"/>
      <c r="M192" s="177"/>
      <c r="N192" s="177"/>
      <c r="O192" s="189"/>
      <c r="P192" s="78" t="s">
        <v>1</v>
      </c>
      <c r="Q192" s="78" t="s">
        <v>1</v>
      </c>
      <c r="R192" s="78" t="s">
        <v>1</v>
      </c>
      <c r="S192" s="78" t="s">
        <v>1</v>
      </c>
      <c r="T192" s="78" t="s">
        <v>1</v>
      </c>
      <c r="U192" s="78" t="s">
        <v>1</v>
      </c>
      <c r="V192" s="78" t="s">
        <v>1</v>
      </c>
      <c r="W192" s="78" t="s">
        <v>1</v>
      </c>
      <c r="X192" s="78" t="s">
        <v>1</v>
      </c>
      <c r="Y192" s="78" t="s">
        <v>1</v>
      </c>
      <c r="Z192" s="91">
        <f t="shared" si="35"/>
        <v>0</v>
      </c>
      <c r="AA192" s="91">
        <f t="shared" si="36"/>
        <v>0</v>
      </c>
      <c r="AB192" s="91">
        <f t="shared" si="37"/>
        <v>0</v>
      </c>
      <c r="AC192" s="95">
        <f t="shared" si="14"/>
        <v>0</v>
      </c>
      <c r="AD192" s="95" t="e">
        <f t="shared" si="38"/>
        <v>#DIV/0!</v>
      </c>
    </row>
    <row r="193" spans="1:234" s="44" customFormat="1" ht="28" customHeight="1" x14ac:dyDescent="0.35">
      <c r="A193" s="98">
        <v>133</v>
      </c>
      <c r="B193" s="177" t="s">
        <v>167</v>
      </c>
      <c r="C193" s="177"/>
      <c r="D193" s="177"/>
      <c r="E193" s="177"/>
      <c r="F193" s="177"/>
      <c r="G193" s="177"/>
      <c r="H193" s="177"/>
      <c r="I193" s="177"/>
      <c r="J193" s="177"/>
      <c r="K193" s="177"/>
      <c r="L193" s="177"/>
      <c r="M193" s="177"/>
      <c r="N193" s="177"/>
      <c r="O193" s="189"/>
      <c r="P193" s="80" t="s">
        <v>1</v>
      </c>
      <c r="Q193" s="80" t="s">
        <v>1</v>
      </c>
      <c r="R193" s="80" t="s">
        <v>1</v>
      </c>
      <c r="S193" s="80" t="s">
        <v>1</v>
      </c>
      <c r="T193" s="80" t="s">
        <v>1</v>
      </c>
      <c r="U193" s="80" t="s">
        <v>1</v>
      </c>
      <c r="V193" s="80" t="s">
        <v>1</v>
      </c>
      <c r="W193" s="80" t="s">
        <v>1</v>
      </c>
      <c r="X193" s="80" t="s">
        <v>1</v>
      </c>
      <c r="Y193" s="80" t="s">
        <v>1</v>
      </c>
      <c r="Z193" s="91">
        <f t="shared" si="35"/>
        <v>0</v>
      </c>
      <c r="AA193" s="91">
        <f t="shared" si="36"/>
        <v>0</v>
      </c>
      <c r="AB193" s="91">
        <f t="shared" si="37"/>
        <v>0</v>
      </c>
      <c r="AC193" s="95">
        <f t="shared" si="14"/>
        <v>0</v>
      </c>
      <c r="AD193" s="95" t="e">
        <f t="shared" si="38"/>
        <v>#DIV/0!</v>
      </c>
    </row>
    <row r="194" spans="1:234" s="44" customFormat="1" ht="23.5" customHeight="1" x14ac:dyDescent="0.35">
      <c r="A194" s="98">
        <v>134</v>
      </c>
      <c r="B194" s="177" t="s">
        <v>168</v>
      </c>
      <c r="C194" s="177"/>
      <c r="D194" s="177"/>
      <c r="E194" s="177"/>
      <c r="F194" s="177"/>
      <c r="G194" s="177"/>
      <c r="H194" s="177"/>
      <c r="I194" s="177"/>
      <c r="J194" s="177"/>
      <c r="K194" s="177"/>
      <c r="L194" s="177"/>
      <c r="M194" s="177"/>
      <c r="N194" s="177"/>
      <c r="O194" s="189"/>
      <c r="P194" s="80" t="s">
        <v>1</v>
      </c>
      <c r="Q194" s="80" t="s">
        <v>1</v>
      </c>
      <c r="R194" s="80" t="s">
        <v>1</v>
      </c>
      <c r="S194" s="80" t="s">
        <v>1</v>
      </c>
      <c r="T194" s="80" t="s">
        <v>1</v>
      </c>
      <c r="U194" s="80" t="s">
        <v>1</v>
      </c>
      <c r="V194" s="80" t="s">
        <v>1</v>
      </c>
      <c r="W194" s="80" t="s">
        <v>1</v>
      </c>
      <c r="X194" s="80" t="s">
        <v>1</v>
      </c>
      <c r="Y194" s="80" t="s">
        <v>1</v>
      </c>
      <c r="Z194" s="91">
        <f t="shared" si="35"/>
        <v>0</v>
      </c>
      <c r="AA194" s="91">
        <f t="shared" si="36"/>
        <v>0</v>
      </c>
      <c r="AB194" s="91">
        <f t="shared" si="37"/>
        <v>0</v>
      </c>
      <c r="AC194" s="95">
        <f t="shared" si="14"/>
        <v>0</v>
      </c>
      <c r="AD194" s="95" t="e">
        <f t="shared" si="38"/>
        <v>#DIV/0!</v>
      </c>
    </row>
    <row r="195" spans="1:234" s="18" customFormat="1" ht="24" customHeight="1" x14ac:dyDescent="0.35">
      <c r="A195" s="186" t="s">
        <v>169</v>
      </c>
      <c r="B195" s="187"/>
      <c r="C195" s="187"/>
      <c r="D195" s="187"/>
      <c r="E195" s="187"/>
      <c r="F195" s="187"/>
      <c r="G195" s="187"/>
      <c r="H195" s="187"/>
      <c r="I195" s="187"/>
      <c r="J195" s="187"/>
      <c r="K195" s="187"/>
      <c r="L195" s="187"/>
      <c r="M195" s="187"/>
      <c r="N195" s="187"/>
      <c r="O195" s="188"/>
      <c r="P195" s="81" t="s">
        <v>1</v>
      </c>
      <c r="Q195" s="81" t="s">
        <v>1</v>
      </c>
      <c r="R195" s="81" t="s">
        <v>1</v>
      </c>
      <c r="S195" s="81" t="s">
        <v>1</v>
      </c>
      <c r="T195" s="81" t="s">
        <v>1</v>
      </c>
      <c r="U195" s="81" t="s">
        <v>1</v>
      </c>
      <c r="V195" s="81" t="s">
        <v>1</v>
      </c>
      <c r="W195" s="81" t="s">
        <v>1</v>
      </c>
      <c r="X195" s="81" t="s">
        <v>1</v>
      </c>
      <c r="Y195" s="81" t="s">
        <v>1</v>
      </c>
      <c r="Z195" s="81" t="s">
        <v>1</v>
      </c>
      <c r="AA195" s="81" t="s">
        <v>1</v>
      </c>
      <c r="AB195" s="81" t="s">
        <v>1</v>
      </c>
      <c r="AC195" s="96"/>
      <c r="AD195" s="96" t="s">
        <v>1</v>
      </c>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19"/>
      <c r="DW195" s="19"/>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19"/>
      <c r="FE195" s="19"/>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19"/>
      <c r="GM195" s="19"/>
      <c r="GN195" s="19"/>
      <c r="GO195" s="19"/>
      <c r="GP195" s="19"/>
      <c r="GQ195" s="19"/>
      <c r="GR195" s="19"/>
      <c r="GS195" s="19"/>
      <c r="GT195" s="19"/>
      <c r="GU195" s="19"/>
      <c r="GV195" s="19"/>
      <c r="GW195" s="19"/>
      <c r="GX195" s="19"/>
      <c r="GY195" s="19"/>
      <c r="GZ195" s="19"/>
      <c r="HA195" s="19"/>
      <c r="HB195" s="19"/>
      <c r="HC195" s="19"/>
      <c r="HD195" s="1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row>
    <row r="196" spans="1:234" s="17" customFormat="1" ht="29.15" customHeight="1" x14ac:dyDescent="0.35">
      <c r="A196" s="181" t="s">
        <v>170</v>
      </c>
      <c r="B196" s="182"/>
      <c r="C196" s="182"/>
      <c r="D196" s="182"/>
      <c r="E196" s="182"/>
      <c r="F196" s="182"/>
      <c r="G196" s="182"/>
      <c r="H196" s="182"/>
      <c r="I196" s="182"/>
      <c r="J196" s="182"/>
      <c r="K196" s="182"/>
      <c r="L196" s="182"/>
      <c r="M196" s="182"/>
      <c r="N196" s="182"/>
      <c r="O196" s="183"/>
      <c r="P196" s="79" t="s">
        <v>1</v>
      </c>
      <c r="Q196" s="79" t="s">
        <v>1</v>
      </c>
      <c r="R196" s="79" t="s">
        <v>1</v>
      </c>
      <c r="S196" s="79" t="s">
        <v>1</v>
      </c>
      <c r="T196" s="79" t="s">
        <v>1</v>
      </c>
      <c r="U196" s="79" t="s">
        <v>1</v>
      </c>
      <c r="V196" s="79" t="s">
        <v>1</v>
      </c>
      <c r="W196" s="79" t="s">
        <v>1</v>
      </c>
      <c r="X196" s="79" t="s">
        <v>1</v>
      </c>
      <c r="Y196" s="79" t="s">
        <v>1</v>
      </c>
      <c r="Z196" s="79" t="s">
        <v>1</v>
      </c>
      <c r="AA196" s="79" t="s">
        <v>1</v>
      </c>
      <c r="AB196" s="79" t="s">
        <v>1</v>
      </c>
      <c r="AC196" s="92"/>
      <c r="AD196" s="92" t="s">
        <v>1</v>
      </c>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row>
    <row r="197" spans="1:234" s="44" customFormat="1" ht="26.5" customHeight="1" x14ac:dyDescent="0.35">
      <c r="A197" s="98">
        <v>135</v>
      </c>
      <c r="B197" s="177" t="s">
        <v>171</v>
      </c>
      <c r="C197" s="177"/>
      <c r="D197" s="177"/>
      <c r="E197" s="177"/>
      <c r="F197" s="177"/>
      <c r="G197" s="177"/>
      <c r="H197" s="177"/>
      <c r="I197" s="177"/>
      <c r="J197" s="177"/>
      <c r="K197" s="177"/>
      <c r="L197" s="177"/>
      <c r="M197" s="177"/>
      <c r="N197" s="177"/>
      <c r="O197" s="178"/>
      <c r="P197" s="78" t="s">
        <v>1</v>
      </c>
      <c r="Q197" s="78" t="s">
        <v>1</v>
      </c>
      <c r="R197" s="78" t="s">
        <v>1</v>
      </c>
      <c r="S197" s="78" t="s">
        <v>1</v>
      </c>
      <c r="T197" s="78" t="s">
        <v>1</v>
      </c>
      <c r="U197" s="78" t="s">
        <v>1</v>
      </c>
      <c r="V197" s="78" t="s">
        <v>1</v>
      </c>
      <c r="W197" s="78" t="s">
        <v>1</v>
      </c>
      <c r="X197" s="78" t="s">
        <v>1</v>
      </c>
      <c r="Y197" s="78" t="s">
        <v>1</v>
      </c>
      <c r="Z197" s="91">
        <f>COUNTIF(P197:Y197, "Y")</f>
        <v>0</v>
      </c>
      <c r="AA197" s="91">
        <f>COUNTIF(P197:Y197, "N")</f>
        <v>0</v>
      </c>
      <c r="AB197" s="91">
        <f>COUNTIF(P197:Y197, "NA")</f>
        <v>0</v>
      </c>
      <c r="AC197" s="95">
        <f t="shared" si="14"/>
        <v>0</v>
      </c>
      <c r="AD197" s="95" t="e">
        <f>Z197/AC197</f>
        <v>#DIV/0!</v>
      </c>
    </row>
    <row r="198" spans="1:234" s="44" customFormat="1" ht="30.75" customHeight="1" x14ac:dyDescent="0.35">
      <c r="A198" s="98">
        <v>136</v>
      </c>
      <c r="B198" s="177" t="s">
        <v>172</v>
      </c>
      <c r="C198" s="177"/>
      <c r="D198" s="177"/>
      <c r="E198" s="177"/>
      <c r="F198" s="177"/>
      <c r="G198" s="177"/>
      <c r="H198" s="177"/>
      <c r="I198" s="177"/>
      <c r="J198" s="177"/>
      <c r="K198" s="177"/>
      <c r="L198" s="177"/>
      <c r="M198" s="177"/>
      <c r="N198" s="177"/>
      <c r="O198" s="178"/>
      <c r="P198" s="78" t="s">
        <v>1</v>
      </c>
      <c r="Q198" s="78" t="s">
        <v>1</v>
      </c>
      <c r="R198" s="78" t="s">
        <v>1</v>
      </c>
      <c r="S198" s="78" t="s">
        <v>1</v>
      </c>
      <c r="T198" s="78" t="s">
        <v>1</v>
      </c>
      <c r="U198" s="78" t="s">
        <v>1</v>
      </c>
      <c r="V198" s="78" t="s">
        <v>1</v>
      </c>
      <c r="W198" s="78" t="s">
        <v>1</v>
      </c>
      <c r="X198" s="78" t="s">
        <v>1</v>
      </c>
      <c r="Y198" s="78" t="s">
        <v>1</v>
      </c>
      <c r="Z198" s="91">
        <f>COUNTIF(P198:Y198, "Y")</f>
        <v>0</v>
      </c>
      <c r="AA198" s="91">
        <f>COUNTIF(P198:Y198, "N")</f>
        <v>0</v>
      </c>
      <c r="AB198" s="91">
        <f>COUNTIF(P198:Y198, "NA")</f>
        <v>0</v>
      </c>
      <c r="AC198" s="95">
        <f t="shared" si="14"/>
        <v>0</v>
      </c>
      <c r="AD198" s="95" t="e">
        <f>Z198/AC198</f>
        <v>#DIV/0!</v>
      </c>
    </row>
    <row r="199" spans="1:234" s="44" customFormat="1" ht="30.75" customHeight="1" x14ac:dyDescent="0.35">
      <c r="A199" s="98">
        <v>137</v>
      </c>
      <c r="B199" s="177" t="s">
        <v>173</v>
      </c>
      <c r="C199" s="177"/>
      <c r="D199" s="177"/>
      <c r="E199" s="177"/>
      <c r="F199" s="177"/>
      <c r="G199" s="177"/>
      <c r="H199" s="177"/>
      <c r="I199" s="177"/>
      <c r="J199" s="177"/>
      <c r="K199" s="177"/>
      <c r="L199" s="177"/>
      <c r="M199" s="177"/>
      <c r="N199" s="177"/>
      <c r="O199" s="178"/>
      <c r="P199" s="78" t="s">
        <v>1</v>
      </c>
      <c r="Q199" s="78" t="s">
        <v>1</v>
      </c>
      <c r="R199" s="78" t="s">
        <v>1</v>
      </c>
      <c r="S199" s="78" t="s">
        <v>1</v>
      </c>
      <c r="T199" s="78" t="s">
        <v>1</v>
      </c>
      <c r="U199" s="78" t="s">
        <v>1</v>
      </c>
      <c r="V199" s="78" t="s">
        <v>1</v>
      </c>
      <c r="W199" s="78" t="s">
        <v>1</v>
      </c>
      <c r="X199" s="78" t="s">
        <v>1</v>
      </c>
      <c r="Y199" s="78" t="s">
        <v>1</v>
      </c>
      <c r="Z199" s="91">
        <f>COUNTIF(P199:Y199, "Y")</f>
        <v>0</v>
      </c>
      <c r="AA199" s="91">
        <f>COUNTIF(P199:Y199, "N")</f>
        <v>0</v>
      </c>
      <c r="AB199" s="91">
        <f>COUNTIF(P199:Y199, "NA")</f>
        <v>0</v>
      </c>
      <c r="AC199" s="95">
        <f t="shared" si="14"/>
        <v>0</v>
      </c>
      <c r="AD199" s="95" t="e">
        <f>Z199/AC199</f>
        <v>#DIV/0!</v>
      </c>
    </row>
    <row r="200" spans="1:234" s="44" customFormat="1" ht="31.5" customHeight="1" x14ac:dyDescent="0.35">
      <c r="A200" s="98">
        <v>138</v>
      </c>
      <c r="B200" s="177" t="s">
        <v>174</v>
      </c>
      <c r="C200" s="177"/>
      <c r="D200" s="177"/>
      <c r="E200" s="177"/>
      <c r="F200" s="177"/>
      <c r="G200" s="177"/>
      <c r="H200" s="177"/>
      <c r="I200" s="177"/>
      <c r="J200" s="177"/>
      <c r="K200" s="177"/>
      <c r="L200" s="177"/>
      <c r="M200" s="177"/>
      <c r="N200" s="177"/>
      <c r="O200" s="178"/>
      <c r="P200" s="80" t="s">
        <v>1</v>
      </c>
      <c r="Q200" s="80" t="s">
        <v>1</v>
      </c>
      <c r="R200" s="80" t="s">
        <v>1</v>
      </c>
      <c r="S200" s="80" t="s">
        <v>1</v>
      </c>
      <c r="T200" s="80" t="s">
        <v>1</v>
      </c>
      <c r="U200" s="80" t="s">
        <v>1</v>
      </c>
      <c r="V200" s="80" t="s">
        <v>1</v>
      </c>
      <c r="W200" s="80" t="s">
        <v>1</v>
      </c>
      <c r="X200" s="80" t="s">
        <v>1</v>
      </c>
      <c r="Y200" s="80" t="s">
        <v>1</v>
      </c>
      <c r="Z200" s="91">
        <f>COUNTIF(P200:Y200, "Y")</f>
        <v>0</v>
      </c>
      <c r="AA200" s="91">
        <f>COUNTIF(P200:Y200, "N")</f>
        <v>0</v>
      </c>
      <c r="AB200" s="91">
        <f>COUNTIF(P200:Y200, "NA")</f>
        <v>0</v>
      </c>
      <c r="AC200" s="95">
        <f t="shared" si="14"/>
        <v>0</v>
      </c>
      <c r="AD200" s="95" t="e">
        <f>Z200/AC200</f>
        <v>#DIV/0!</v>
      </c>
    </row>
    <row r="201" spans="1:234" s="17" customFormat="1" ht="29.15" customHeight="1" x14ac:dyDescent="0.35">
      <c r="A201" s="181" t="s">
        <v>175</v>
      </c>
      <c r="B201" s="182"/>
      <c r="C201" s="182"/>
      <c r="D201" s="182"/>
      <c r="E201" s="182"/>
      <c r="F201" s="182"/>
      <c r="G201" s="182"/>
      <c r="H201" s="182"/>
      <c r="I201" s="182"/>
      <c r="J201" s="182"/>
      <c r="K201" s="182"/>
      <c r="L201" s="182"/>
      <c r="M201" s="182"/>
      <c r="N201" s="182"/>
      <c r="O201" s="183"/>
      <c r="P201" s="79" t="s">
        <v>1</v>
      </c>
      <c r="Q201" s="79" t="s">
        <v>1</v>
      </c>
      <c r="R201" s="79" t="s">
        <v>1</v>
      </c>
      <c r="S201" s="79" t="s">
        <v>1</v>
      </c>
      <c r="T201" s="79" t="s">
        <v>1</v>
      </c>
      <c r="U201" s="79" t="s">
        <v>1</v>
      </c>
      <c r="V201" s="79" t="s">
        <v>1</v>
      </c>
      <c r="W201" s="79" t="s">
        <v>1</v>
      </c>
      <c r="X201" s="79" t="s">
        <v>1</v>
      </c>
      <c r="Y201" s="79" t="s">
        <v>1</v>
      </c>
      <c r="Z201" s="79" t="s">
        <v>1</v>
      </c>
      <c r="AA201" s="79" t="s">
        <v>1</v>
      </c>
      <c r="AB201" s="79" t="s">
        <v>1</v>
      </c>
      <c r="AC201" s="92"/>
      <c r="AD201" s="92" t="s">
        <v>1</v>
      </c>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row>
    <row r="202" spans="1:234" s="44" customFormat="1" ht="21" customHeight="1" x14ac:dyDescent="0.35">
      <c r="A202" s="98">
        <v>139</v>
      </c>
      <c r="B202" s="177" t="s">
        <v>176</v>
      </c>
      <c r="C202" s="177"/>
      <c r="D202" s="177"/>
      <c r="E202" s="177"/>
      <c r="F202" s="177"/>
      <c r="G202" s="177"/>
      <c r="H202" s="177"/>
      <c r="I202" s="177"/>
      <c r="J202" s="177"/>
      <c r="K202" s="177"/>
      <c r="L202" s="177"/>
      <c r="M202" s="177"/>
      <c r="N202" s="177"/>
      <c r="O202" s="178"/>
      <c r="P202" s="78" t="s">
        <v>1</v>
      </c>
      <c r="Q202" s="78" t="s">
        <v>1</v>
      </c>
      <c r="R202" s="78" t="s">
        <v>1</v>
      </c>
      <c r="S202" s="78" t="s">
        <v>1</v>
      </c>
      <c r="T202" s="78" t="s">
        <v>1</v>
      </c>
      <c r="U202" s="78" t="s">
        <v>1</v>
      </c>
      <c r="V202" s="78" t="s">
        <v>1</v>
      </c>
      <c r="W202" s="78" t="s">
        <v>1</v>
      </c>
      <c r="X202" s="78" t="s">
        <v>1</v>
      </c>
      <c r="Y202" s="78" t="s">
        <v>1</v>
      </c>
      <c r="Z202" s="91">
        <f>COUNTIF(P202:Y202, "Y")</f>
        <v>0</v>
      </c>
      <c r="AA202" s="91">
        <f>COUNTIF(P202:Y202, "N")</f>
        <v>0</v>
      </c>
      <c r="AB202" s="91">
        <f>COUNTIF(P202:Y202, "NA")</f>
        <v>0</v>
      </c>
      <c r="AC202" s="95">
        <f t="shared" ref="AC202:AC264" si="39">SUM(Z202:AA202)</f>
        <v>0</v>
      </c>
      <c r="AD202" s="95" t="e">
        <f>Z202/AC202</f>
        <v>#DIV/0!</v>
      </c>
    </row>
    <row r="203" spans="1:234" s="44" customFormat="1" ht="19" customHeight="1" x14ac:dyDescent="0.35">
      <c r="A203" s="98">
        <v>140</v>
      </c>
      <c r="B203" s="177" t="s">
        <v>177</v>
      </c>
      <c r="C203" s="177"/>
      <c r="D203" s="177"/>
      <c r="E203" s="177"/>
      <c r="F203" s="177"/>
      <c r="G203" s="177"/>
      <c r="H203" s="177"/>
      <c r="I203" s="177"/>
      <c r="J203" s="177"/>
      <c r="K203" s="177"/>
      <c r="L203" s="177"/>
      <c r="M203" s="177"/>
      <c r="N203" s="177"/>
      <c r="O203" s="178"/>
      <c r="P203" s="78" t="s">
        <v>1</v>
      </c>
      <c r="Q203" s="78" t="s">
        <v>1</v>
      </c>
      <c r="R203" s="78" t="s">
        <v>1</v>
      </c>
      <c r="S203" s="78" t="s">
        <v>1</v>
      </c>
      <c r="T203" s="78" t="s">
        <v>1</v>
      </c>
      <c r="U203" s="78" t="s">
        <v>1</v>
      </c>
      <c r="V203" s="78" t="s">
        <v>1</v>
      </c>
      <c r="W203" s="78" t="s">
        <v>1</v>
      </c>
      <c r="X203" s="78" t="s">
        <v>1</v>
      </c>
      <c r="Y203" s="78" t="s">
        <v>1</v>
      </c>
      <c r="Z203" s="91">
        <f>COUNTIF(P203:Y203, "Y")</f>
        <v>0</v>
      </c>
      <c r="AA203" s="91">
        <f>COUNTIF(P203:Y203, "N")</f>
        <v>0</v>
      </c>
      <c r="AB203" s="91">
        <f>COUNTIF(P203:Y203, "NA")</f>
        <v>0</v>
      </c>
      <c r="AC203" s="95">
        <f t="shared" si="39"/>
        <v>0</v>
      </c>
      <c r="AD203" s="95" t="e">
        <f>Z203/AC203</f>
        <v>#DIV/0!</v>
      </c>
    </row>
    <row r="204" spans="1:234" s="44" customFormat="1" ht="24.65" customHeight="1" x14ac:dyDescent="0.35">
      <c r="A204" s="98">
        <v>141</v>
      </c>
      <c r="B204" s="177" t="s">
        <v>178</v>
      </c>
      <c r="C204" s="177"/>
      <c r="D204" s="177"/>
      <c r="E204" s="177"/>
      <c r="F204" s="177"/>
      <c r="G204" s="177"/>
      <c r="H204" s="177"/>
      <c r="I204" s="177"/>
      <c r="J204" s="177"/>
      <c r="K204" s="177"/>
      <c r="L204" s="177"/>
      <c r="M204" s="177"/>
      <c r="N204" s="177"/>
      <c r="O204" s="178"/>
      <c r="P204" s="78" t="s">
        <v>1</v>
      </c>
      <c r="Q204" s="78" t="s">
        <v>1</v>
      </c>
      <c r="R204" s="78" t="s">
        <v>1</v>
      </c>
      <c r="S204" s="78" t="s">
        <v>1</v>
      </c>
      <c r="T204" s="78" t="s">
        <v>1</v>
      </c>
      <c r="U204" s="78" t="s">
        <v>1</v>
      </c>
      <c r="V204" s="78" t="s">
        <v>1</v>
      </c>
      <c r="W204" s="78" t="s">
        <v>1</v>
      </c>
      <c r="X204" s="78" t="s">
        <v>1</v>
      </c>
      <c r="Y204" s="78" t="s">
        <v>1</v>
      </c>
      <c r="Z204" s="91">
        <f>COUNTIF(P204:Y204, "Y")</f>
        <v>0</v>
      </c>
      <c r="AA204" s="91">
        <f>COUNTIF(P204:Y204, "N")</f>
        <v>0</v>
      </c>
      <c r="AB204" s="91">
        <f>COUNTIF(P204:Y204, "NA")</f>
        <v>0</v>
      </c>
      <c r="AC204" s="95">
        <f t="shared" si="39"/>
        <v>0</v>
      </c>
      <c r="AD204" s="95" t="e">
        <f>Z204/AC204</f>
        <v>#DIV/0!</v>
      </c>
    </row>
    <row r="205" spans="1:234" s="44" customFormat="1" ht="29.15" customHeight="1" x14ac:dyDescent="0.35">
      <c r="A205" s="98">
        <v>142</v>
      </c>
      <c r="B205" s="177" t="s">
        <v>179</v>
      </c>
      <c r="C205" s="177"/>
      <c r="D205" s="177"/>
      <c r="E205" s="177"/>
      <c r="F205" s="177"/>
      <c r="G205" s="177"/>
      <c r="H205" s="177"/>
      <c r="I205" s="177"/>
      <c r="J205" s="177"/>
      <c r="K205" s="177"/>
      <c r="L205" s="177"/>
      <c r="M205" s="177"/>
      <c r="N205" s="177"/>
      <c r="O205" s="178"/>
      <c r="P205" s="78" t="s">
        <v>1</v>
      </c>
      <c r="Q205" s="78" t="s">
        <v>1</v>
      </c>
      <c r="R205" s="78" t="s">
        <v>1</v>
      </c>
      <c r="S205" s="78" t="s">
        <v>1</v>
      </c>
      <c r="T205" s="78" t="s">
        <v>1</v>
      </c>
      <c r="U205" s="78" t="s">
        <v>1</v>
      </c>
      <c r="V205" s="78" t="s">
        <v>1</v>
      </c>
      <c r="W205" s="78" t="s">
        <v>1</v>
      </c>
      <c r="X205" s="78" t="s">
        <v>1</v>
      </c>
      <c r="Y205" s="78" t="s">
        <v>1</v>
      </c>
      <c r="Z205" s="91">
        <f>COUNTIF(P205:Y205, "Y")</f>
        <v>0</v>
      </c>
      <c r="AA205" s="91">
        <f>COUNTIF(P205:Y205, "N")</f>
        <v>0</v>
      </c>
      <c r="AB205" s="91">
        <f>COUNTIF(P205:Y205, "NA")</f>
        <v>0</v>
      </c>
      <c r="AC205" s="95">
        <f t="shared" si="39"/>
        <v>0</v>
      </c>
      <c r="AD205" s="95" t="e">
        <f>Z205/AC205</f>
        <v>#DIV/0!</v>
      </c>
    </row>
    <row r="206" spans="1:234" s="17" customFormat="1" ht="29.15" customHeight="1" x14ac:dyDescent="0.35">
      <c r="A206" s="181" t="s">
        <v>180</v>
      </c>
      <c r="B206" s="182"/>
      <c r="C206" s="182"/>
      <c r="D206" s="182"/>
      <c r="E206" s="182"/>
      <c r="F206" s="182"/>
      <c r="G206" s="182"/>
      <c r="H206" s="182"/>
      <c r="I206" s="182"/>
      <c r="J206" s="182"/>
      <c r="K206" s="182"/>
      <c r="L206" s="182"/>
      <c r="M206" s="182"/>
      <c r="N206" s="182"/>
      <c r="O206" s="183"/>
      <c r="P206" s="79" t="s">
        <v>1</v>
      </c>
      <c r="Q206" s="79" t="s">
        <v>1</v>
      </c>
      <c r="R206" s="79" t="s">
        <v>1</v>
      </c>
      <c r="S206" s="79" t="s">
        <v>1</v>
      </c>
      <c r="T206" s="79" t="s">
        <v>1</v>
      </c>
      <c r="U206" s="79" t="s">
        <v>1</v>
      </c>
      <c r="V206" s="79" t="s">
        <v>1</v>
      </c>
      <c r="W206" s="79" t="s">
        <v>1</v>
      </c>
      <c r="X206" s="79" t="s">
        <v>1</v>
      </c>
      <c r="Y206" s="79" t="s">
        <v>1</v>
      </c>
      <c r="Z206" s="79" t="s">
        <v>1</v>
      </c>
      <c r="AA206" s="79" t="s">
        <v>1</v>
      </c>
      <c r="AB206" s="79" t="s">
        <v>1</v>
      </c>
      <c r="AC206" s="92"/>
      <c r="AD206" s="92" t="s">
        <v>1</v>
      </c>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row>
    <row r="207" spans="1:234" s="44" customFormat="1" ht="25" customHeight="1" x14ac:dyDescent="0.35">
      <c r="A207" s="98">
        <v>143</v>
      </c>
      <c r="B207" s="184" t="s">
        <v>181</v>
      </c>
      <c r="C207" s="184"/>
      <c r="D207" s="184"/>
      <c r="E207" s="184"/>
      <c r="F207" s="184"/>
      <c r="G207" s="184"/>
      <c r="H207" s="184"/>
      <c r="I207" s="184"/>
      <c r="J207" s="184"/>
      <c r="K207" s="184"/>
      <c r="L207" s="184"/>
      <c r="M207" s="184"/>
      <c r="N207" s="184"/>
      <c r="O207" s="185"/>
      <c r="P207" s="78" t="s">
        <v>1</v>
      </c>
      <c r="Q207" s="78" t="s">
        <v>1</v>
      </c>
      <c r="R207" s="78" t="s">
        <v>1</v>
      </c>
      <c r="S207" s="78" t="s">
        <v>1</v>
      </c>
      <c r="T207" s="78" t="s">
        <v>1</v>
      </c>
      <c r="U207" s="78" t="s">
        <v>1</v>
      </c>
      <c r="V207" s="78" t="s">
        <v>1</v>
      </c>
      <c r="W207" s="78" t="s">
        <v>1</v>
      </c>
      <c r="X207" s="78" t="s">
        <v>1</v>
      </c>
      <c r="Y207" s="78" t="s">
        <v>1</v>
      </c>
      <c r="Z207" s="91">
        <f>COUNTIF(P207:Y207, "Y")</f>
        <v>0</v>
      </c>
      <c r="AA207" s="91">
        <f>COUNTIF(P207:Y207, "N")</f>
        <v>0</v>
      </c>
      <c r="AB207" s="91">
        <f>COUNTIF(P207:Y207, "NA")</f>
        <v>0</v>
      </c>
      <c r="AC207" s="95">
        <f t="shared" si="39"/>
        <v>0</v>
      </c>
      <c r="AD207" s="95" t="e">
        <f>Z207/AC207</f>
        <v>#DIV/0!</v>
      </c>
    </row>
    <row r="208" spans="1:234" s="44" customFormat="1" ht="17.149999999999999" customHeight="1" x14ac:dyDescent="0.35">
      <c r="A208" s="98">
        <v>144</v>
      </c>
      <c r="B208" s="177" t="s">
        <v>182</v>
      </c>
      <c r="C208" s="177"/>
      <c r="D208" s="177"/>
      <c r="E208" s="177"/>
      <c r="F208" s="177"/>
      <c r="G208" s="177"/>
      <c r="H208" s="177"/>
      <c r="I208" s="177"/>
      <c r="J208" s="177"/>
      <c r="K208" s="177"/>
      <c r="L208" s="177"/>
      <c r="M208" s="177"/>
      <c r="N208" s="177"/>
      <c r="O208" s="178"/>
      <c r="P208" s="78" t="s">
        <v>1</v>
      </c>
      <c r="Q208" s="78" t="s">
        <v>1</v>
      </c>
      <c r="R208" s="78" t="s">
        <v>1</v>
      </c>
      <c r="S208" s="78" t="s">
        <v>1</v>
      </c>
      <c r="T208" s="78" t="s">
        <v>1</v>
      </c>
      <c r="U208" s="78" t="s">
        <v>1</v>
      </c>
      <c r="V208" s="78" t="s">
        <v>1</v>
      </c>
      <c r="W208" s="78" t="s">
        <v>1</v>
      </c>
      <c r="X208" s="78" t="s">
        <v>1</v>
      </c>
      <c r="Y208" s="78" t="s">
        <v>1</v>
      </c>
      <c r="Z208" s="91">
        <f>COUNTIF(P208:Y208, "Y")</f>
        <v>0</v>
      </c>
      <c r="AA208" s="91">
        <f>COUNTIF(P208:Y208, "N")</f>
        <v>0</v>
      </c>
      <c r="AB208" s="91">
        <f>COUNTIF(P208:Y208, "NA")</f>
        <v>0</v>
      </c>
      <c r="AC208" s="95">
        <f t="shared" si="39"/>
        <v>0</v>
      </c>
      <c r="AD208" s="95" t="e">
        <f>Z208/AC208</f>
        <v>#DIV/0!</v>
      </c>
    </row>
    <row r="209" spans="1:234" s="44" customFormat="1" ht="43" customHeight="1" x14ac:dyDescent="0.35">
      <c r="A209" s="98">
        <v>145</v>
      </c>
      <c r="B209" s="177" t="s">
        <v>183</v>
      </c>
      <c r="C209" s="177"/>
      <c r="D209" s="177"/>
      <c r="E209" s="177"/>
      <c r="F209" s="177"/>
      <c r="G209" s="177"/>
      <c r="H209" s="177"/>
      <c r="I209" s="177"/>
      <c r="J209" s="177"/>
      <c r="K209" s="177"/>
      <c r="L209" s="177"/>
      <c r="M209" s="177"/>
      <c r="N209" s="177"/>
      <c r="O209" s="178"/>
      <c r="P209" s="78" t="s">
        <v>1</v>
      </c>
      <c r="Q209" s="78" t="s">
        <v>1</v>
      </c>
      <c r="R209" s="78" t="s">
        <v>1</v>
      </c>
      <c r="S209" s="78" t="s">
        <v>1</v>
      </c>
      <c r="T209" s="78" t="s">
        <v>1</v>
      </c>
      <c r="U209" s="78" t="s">
        <v>1</v>
      </c>
      <c r="V209" s="78" t="s">
        <v>1</v>
      </c>
      <c r="W209" s="78" t="s">
        <v>1</v>
      </c>
      <c r="X209" s="78" t="s">
        <v>1</v>
      </c>
      <c r="Y209" s="78" t="s">
        <v>1</v>
      </c>
      <c r="Z209" s="91">
        <f>COUNTIF(P209:Y209, "Y")</f>
        <v>0</v>
      </c>
      <c r="AA209" s="91">
        <f>COUNTIF(P209:Y209, "N")</f>
        <v>0</v>
      </c>
      <c r="AB209" s="91">
        <f>COUNTIF(P209:Y209, "NA")</f>
        <v>0</v>
      </c>
      <c r="AC209" s="95">
        <f t="shared" si="39"/>
        <v>0</v>
      </c>
      <c r="AD209" s="95" t="e">
        <f>Z209/AC209</f>
        <v>#DIV/0!</v>
      </c>
    </row>
    <row r="210" spans="1:234" s="17" customFormat="1" ht="29.15" customHeight="1" x14ac:dyDescent="0.35">
      <c r="A210" s="181" t="s">
        <v>184</v>
      </c>
      <c r="B210" s="182"/>
      <c r="C210" s="182"/>
      <c r="D210" s="182"/>
      <c r="E210" s="182"/>
      <c r="F210" s="182"/>
      <c r="G210" s="182"/>
      <c r="H210" s="182"/>
      <c r="I210" s="182"/>
      <c r="J210" s="182"/>
      <c r="K210" s="182"/>
      <c r="L210" s="182"/>
      <c r="M210" s="182"/>
      <c r="N210" s="182"/>
      <c r="O210" s="183"/>
      <c r="P210" s="79" t="s">
        <v>1</v>
      </c>
      <c r="Q210" s="79" t="s">
        <v>1</v>
      </c>
      <c r="R210" s="79" t="s">
        <v>1</v>
      </c>
      <c r="S210" s="79" t="s">
        <v>1</v>
      </c>
      <c r="T210" s="79" t="s">
        <v>1</v>
      </c>
      <c r="U210" s="79" t="s">
        <v>1</v>
      </c>
      <c r="V210" s="79" t="s">
        <v>1</v>
      </c>
      <c r="W210" s="79" t="s">
        <v>1</v>
      </c>
      <c r="X210" s="79" t="s">
        <v>1</v>
      </c>
      <c r="Y210" s="79" t="s">
        <v>1</v>
      </c>
      <c r="Z210" s="79" t="s">
        <v>1</v>
      </c>
      <c r="AA210" s="79" t="s">
        <v>1</v>
      </c>
      <c r="AB210" s="79" t="s">
        <v>1</v>
      </c>
      <c r="AC210" s="92"/>
      <c r="AD210" s="92" t="s">
        <v>1</v>
      </c>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s="44" customFormat="1" ht="88.5" customHeight="1" x14ac:dyDescent="0.35">
      <c r="A211" s="98">
        <v>146</v>
      </c>
      <c r="B211" s="177" t="s">
        <v>1034</v>
      </c>
      <c r="C211" s="177"/>
      <c r="D211" s="177"/>
      <c r="E211" s="177"/>
      <c r="F211" s="177"/>
      <c r="G211" s="177"/>
      <c r="H211" s="177"/>
      <c r="I211" s="177"/>
      <c r="J211" s="177"/>
      <c r="K211" s="177"/>
      <c r="L211" s="177"/>
      <c r="M211" s="177"/>
      <c r="N211" s="177"/>
      <c r="O211" s="178"/>
      <c r="P211" s="78" t="s">
        <v>1</v>
      </c>
      <c r="Q211" s="78" t="s">
        <v>1</v>
      </c>
      <c r="R211" s="78" t="s">
        <v>1</v>
      </c>
      <c r="S211" s="78" t="s">
        <v>1</v>
      </c>
      <c r="T211" s="78" t="s">
        <v>1</v>
      </c>
      <c r="U211" s="78" t="s">
        <v>1</v>
      </c>
      <c r="V211" s="78" t="s">
        <v>1</v>
      </c>
      <c r="W211" s="78" t="s">
        <v>1</v>
      </c>
      <c r="X211" s="78" t="s">
        <v>1</v>
      </c>
      <c r="Y211" s="78" t="s">
        <v>1</v>
      </c>
      <c r="Z211" s="91">
        <f t="shared" ref="Z211:Z221" si="40">COUNTIF(P211:Y211, "Y")</f>
        <v>0</v>
      </c>
      <c r="AA211" s="91">
        <f t="shared" ref="AA211:AA221" si="41">COUNTIF(P211:Y211, "N")</f>
        <v>0</v>
      </c>
      <c r="AB211" s="91">
        <f t="shared" ref="AB211:AB221" si="42">COUNTIF(P211:Y211, "NA")</f>
        <v>0</v>
      </c>
      <c r="AC211" s="95">
        <f t="shared" si="39"/>
        <v>0</v>
      </c>
      <c r="AD211" s="95" t="e">
        <f t="shared" ref="AD211:AD221" si="43">Z211/AC211</f>
        <v>#DIV/0!</v>
      </c>
    </row>
    <row r="212" spans="1:234" s="44" customFormat="1" ht="32.5" customHeight="1" x14ac:dyDescent="0.35">
      <c r="A212" s="98">
        <v>147</v>
      </c>
      <c r="B212" s="177" t="s">
        <v>997</v>
      </c>
      <c r="C212" s="177"/>
      <c r="D212" s="177"/>
      <c r="E212" s="177"/>
      <c r="F212" s="177"/>
      <c r="G212" s="177"/>
      <c r="H212" s="177"/>
      <c r="I212" s="177"/>
      <c r="J212" s="177"/>
      <c r="K212" s="177"/>
      <c r="L212" s="177"/>
      <c r="M212" s="177"/>
      <c r="N212" s="177"/>
      <c r="O212" s="178"/>
      <c r="P212" s="78" t="s">
        <v>1</v>
      </c>
      <c r="Q212" s="78" t="s">
        <v>1</v>
      </c>
      <c r="R212" s="78" t="s">
        <v>1</v>
      </c>
      <c r="S212" s="78" t="s">
        <v>1</v>
      </c>
      <c r="T212" s="78" t="s">
        <v>1</v>
      </c>
      <c r="U212" s="78" t="s">
        <v>1</v>
      </c>
      <c r="V212" s="78" t="s">
        <v>1</v>
      </c>
      <c r="W212" s="78" t="s">
        <v>1</v>
      </c>
      <c r="X212" s="78" t="s">
        <v>1</v>
      </c>
      <c r="Y212" s="78" t="s">
        <v>1</v>
      </c>
      <c r="Z212" s="91">
        <f t="shared" si="40"/>
        <v>0</v>
      </c>
      <c r="AA212" s="91">
        <f t="shared" si="41"/>
        <v>0</v>
      </c>
      <c r="AB212" s="91">
        <f t="shared" si="42"/>
        <v>0</v>
      </c>
      <c r="AC212" s="95">
        <f t="shared" si="39"/>
        <v>0</v>
      </c>
      <c r="AD212" s="95" t="e">
        <f t="shared" si="43"/>
        <v>#DIV/0!</v>
      </c>
    </row>
    <row r="213" spans="1:234" s="44" customFormat="1" ht="17.5" customHeight="1" x14ac:dyDescent="0.35">
      <c r="A213" s="98">
        <v>148</v>
      </c>
      <c r="B213" s="177" t="s">
        <v>185</v>
      </c>
      <c r="C213" s="177"/>
      <c r="D213" s="177"/>
      <c r="E213" s="177"/>
      <c r="F213" s="177"/>
      <c r="G213" s="177"/>
      <c r="H213" s="177"/>
      <c r="I213" s="177"/>
      <c r="J213" s="177"/>
      <c r="K213" s="177"/>
      <c r="L213" s="177"/>
      <c r="M213" s="177"/>
      <c r="N213" s="177"/>
      <c r="O213" s="178"/>
      <c r="P213" s="78" t="s">
        <v>1</v>
      </c>
      <c r="Q213" s="78" t="s">
        <v>1</v>
      </c>
      <c r="R213" s="78" t="s">
        <v>1</v>
      </c>
      <c r="S213" s="78" t="s">
        <v>1</v>
      </c>
      <c r="T213" s="78" t="s">
        <v>1</v>
      </c>
      <c r="U213" s="78" t="s">
        <v>1</v>
      </c>
      <c r="V213" s="78" t="s">
        <v>1</v>
      </c>
      <c r="W213" s="78" t="s">
        <v>1</v>
      </c>
      <c r="X213" s="78" t="s">
        <v>1</v>
      </c>
      <c r="Y213" s="78" t="s">
        <v>1</v>
      </c>
      <c r="Z213" s="91">
        <f t="shared" si="40"/>
        <v>0</v>
      </c>
      <c r="AA213" s="91">
        <f t="shared" si="41"/>
        <v>0</v>
      </c>
      <c r="AB213" s="91">
        <f t="shared" si="42"/>
        <v>0</v>
      </c>
      <c r="AC213" s="95">
        <f t="shared" si="39"/>
        <v>0</v>
      </c>
      <c r="AD213" s="95" t="e">
        <f t="shared" si="43"/>
        <v>#DIV/0!</v>
      </c>
    </row>
    <row r="214" spans="1:234" s="44" customFormat="1" ht="21" customHeight="1" x14ac:dyDescent="0.35">
      <c r="A214" s="98">
        <v>149</v>
      </c>
      <c r="B214" s="177" t="s">
        <v>186</v>
      </c>
      <c r="C214" s="177"/>
      <c r="D214" s="177"/>
      <c r="E214" s="177"/>
      <c r="F214" s="177"/>
      <c r="G214" s="177"/>
      <c r="H214" s="177"/>
      <c r="I214" s="177"/>
      <c r="J214" s="177"/>
      <c r="K214" s="177"/>
      <c r="L214" s="177"/>
      <c r="M214" s="177"/>
      <c r="N214" s="177"/>
      <c r="O214" s="178"/>
      <c r="P214" s="78" t="s">
        <v>1</v>
      </c>
      <c r="Q214" s="78" t="s">
        <v>1</v>
      </c>
      <c r="R214" s="78" t="s">
        <v>1</v>
      </c>
      <c r="S214" s="78" t="s">
        <v>1</v>
      </c>
      <c r="T214" s="78" t="s">
        <v>1</v>
      </c>
      <c r="U214" s="78" t="s">
        <v>1</v>
      </c>
      <c r="V214" s="78" t="s">
        <v>1</v>
      </c>
      <c r="W214" s="78" t="s">
        <v>1</v>
      </c>
      <c r="X214" s="78" t="s">
        <v>1</v>
      </c>
      <c r="Y214" s="78" t="s">
        <v>1</v>
      </c>
      <c r="Z214" s="91">
        <f t="shared" si="40"/>
        <v>0</v>
      </c>
      <c r="AA214" s="91">
        <f t="shared" si="41"/>
        <v>0</v>
      </c>
      <c r="AB214" s="91">
        <f t="shared" si="42"/>
        <v>0</v>
      </c>
      <c r="AC214" s="95">
        <f t="shared" si="39"/>
        <v>0</v>
      </c>
      <c r="AD214" s="95" t="e">
        <f t="shared" si="43"/>
        <v>#DIV/0!</v>
      </c>
    </row>
    <row r="215" spans="1:234" s="44" customFormat="1" ht="25.5" customHeight="1" x14ac:dyDescent="0.35">
      <c r="A215" s="98">
        <v>150</v>
      </c>
      <c r="B215" s="177" t="s">
        <v>998</v>
      </c>
      <c r="C215" s="177"/>
      <c r="D215" s="177"/>
      <c r="E215" s="177"/>
      <c r="F215" s="177"/>
      <c r="G215" s="177"/>
      <c r="H215" s="177"/>
      <c r="I215" s="177"/>
      <c r="J215" s="177"/>
      <c r="K215" s="177"/>
      <c r="L215" s="177"/>
      <c r="M215" s="177"/>
      <c r="N215" s="177"/>
      <c r="O215" s="178"/>
      <c r="P215" s="78" t="s">
        <v>1</v>
      </c>
      <c r="Q215" s="78" t="s">
        <v>1</v>
      </c>
      <c r="R215" s="78" t="s">
        <v>1</v>
      </c>
      <c r="S215" s="78" t="s">
        <v>1</v>
      </c>
      <c r="T215" s="78" t="s">
        <v>1</v>
      </c>
      <c r="U215" s="78" t="s">
        <v>1</v>
      </c>
      <c r="V215" s="78" t="s">
        <v>1</v>
      </c>
      <c r="W215" s="78" t="s">
        <v>1</v>
      </c>
      <c r="X215" s="78" t="s">
        <v>1</v>
      </c>
      <c r="Y215" s="78" t="s">
        <v>1</v>
      </c>
      <c r="Z215" s="91">
        <f t="shared" si="40"/>
        <v>0</v>
      </c>
      <c r="AA215" s="91">
        <f t="shared" si="41"/>
        <v>0</v>
      </c>
      <c r="AB215" s="91">
        <f t="shared" si="42"/>
        <v>0</v>
      </c>
      <c r="AC215" s="95">
        <f t="shared" si="39"/>
        <v>0</v>
      </c>
      <c r="AD215" s="95" t="e">
        <f t="shared" si="43"/>
        <v>#DIV/0!</v>
      </c>
    </row>
    <row r="216" spans="1:234" s="44" customFormat="1" ht="19" customHeight="1" x14ac:dyDescent="0.35">
      <c r="A216" s="98">
        <v>151</v>
      </c>
      <c r="B216" s="177" t="s">
        <v>187</v>
      </c>
      <c r="C216" s="177"/>
      <c r="D216" s="177"/>
      <c r="E216" s="177"/>
      <c r="F216" s="177"/>
      <c r="G216" s="177"/>
      <c r="H216" s="177"/>
      <c r="I216" s="177"/>
      <c r="J216" s="177"/>
      <c r="K216" s="177"/>
      <c r="L216" s="177"/>
      <c r="M216" s="177"/>
      <c r="N216" s="177"/>
      <c r="O216" s="178"/>
      <c r="P216" s="78" t="s">
        <v>1</v>
      </c>
      <c r="Q216" s="78" t="s">
        <v>1</v>
      </c>
      <c r="R216" s="78" t="s">
        <v>1</v>
      </c>
      <c r="S216" s="78" t="s">
        <v>1</v>
      </c>
      <c r="T216" s="78" t="s">
        <v>1</v>
      </c>
      <c r="U216" s="78" t="s">
        <v>1</v>
      </c>
      <c r="V216" s="78" t="s">
        <v>1</v>
      </c>
      <c r="W216" s="78" t="s">
        <v>1</v>
      </c>
      <c r="X216" s="78" t="s">
        <v>1</v>
      </c>
      <c r="Y216" s="78" t="s">
        <v>1</v>
      </c>
      <c r="Z216" s="91">
        <f t="shared" si="40"/>
        <v>0</v>
      </c>
      <c r="AA216" s="91">
        <f t="shared" si="41"/>
        <v>0</v>
      </c>
      <c r="AB216" s="91">
        <f t="shared" si="42"/>
        <v>0</v>
      </c>
      <c r="AC216" s="95">
        <f t="shared" si="39"/>
        <v>0</v>
      </c>
      <c r="AD216" s="95" t="e">
        <f t="shared" si="43"/>
        <v>#DIV/0!</v>
      </c>
    </row>
    <row r="217" spans="1:234" s="44" customFormat="1" ht="19.5" customHeight="1" x14ac:dyDescent="0.35">
      <c r="A217" s="98">
        <v>152</v>
      </c>
      <c r="B217" s="177" t="s">
        <v>188</v>
      </c>
      <c r="C217" s="177"/>
      <c r="D217" s="177"/>
      <c r="E217" s="177"/>
      <c r="F217" s="177"/>
      <c r="G217" s="177"/>
      <c r="H217" s="177"/>
      <c r="I217" s="177"/>
      <c r="J217" s="177"/>
      <c r="K217" s="177"/>
      <c r="L217" s="177"/>
      <c r="M217" s="177"/>
      <c r="N217" s="177"/>
      <c r="O217" s="178"/>
      <c r="P217" s="78" t="s">
        <v>1</v>
      </c>
      <c r="Q217" s="78" t="s">
        <v>1</v>
      </c>
      <c r="R217" s="78" t="s">
        <v>1</v>
      </c>
      <c r="S217" s="78" t="s">
        <v>1</v>
      </c>
      <c r="T217" s="78" t="s">
        <v>1</v>
      </c>
      <c r="U217" s="78" t="s">
        <v>1</v>
      </c>
      <c r="V217" s="78" t="s">
        <v>1</v>
      </c>
      <c r="W217" s="78" t="s">
        <v>1</v>
      </c>
      <c r="X217" s="78" t="s">
        <v>1</v>
      </c>
      <c r="Y217" s="78" t="s">
        <v>1</v>
      </c>
      <c r="Z217" s="91">
        <f t="shared" si="40"/>
        <v>0</v>
      </c>
      <c r="AA217" s="91">
        <f t="shared" si="41"/>
        <v>0</v>
      </c>
      <c r="AB217" s="91">
        <f t="shared" si="42"/>
        <v>0</v>
      </c>
      <c r="AC217" s="95">
        <f t="shared" si="39"/>
        <v>0</v>
      </c>
      <c r="AD217" s="95" t="e">
        <f t="shared" si="43"/>
        <v>#DIV/0!</v>
      </c>
    </row>
    <row r="218" spans="1:234" s="44" customFormat="1" ht="22" customHeight="1" x14ac:dyDescent="0.35">
      <c r="A218" s="98">
        <v>153</v>
      </c>
      <c r="B218" s="177" t="s">
        <v>990</v>
      </c>
      <c r="C218" s="177"/>
      <c r="D218" s="177"/>
      <c r="E218" s="177"/>
      <c r="F218" s="177"/>
      <c r="G218" s="177"/>
      <c r="H218" s="177"/>
      <c r="I218" s="177"/>
      <c r="J218" s="177"/>
      <c r="K218" s="177"/>
      <c r="L218" s="177"/>
      <c r="M218" s="177"/>
      <c r="N218" s="177"/>
      <c r="O218" s="178"/>
      <c r="P218" s="78" t="s">
        <v>1</v>
      </c>
      <c r="Q218" s="78" t="s">
        <v>1</v>
      </c>
      <c r="R218" s="78" t="s">
        <v>1</v>
      </c>
      <c r="S218" s="78" t="s">
        <v>1</v>
      </c>
      <c r="T218" s="78" t="s">
        <v>1</v>
      </c>
      <c r="U218" s="78" t="s">
        <v>1</v>
      </c>
      <c r="V218" s="78" t="s">
        <v>1</v>
      </c>
      <c r="W218" s="78" t="s">
        <v>1</v>
      </c>
      <c r="X218" s="78" t="s">
        <v>1</v>
      </c>
      <c r="Y218" s="78" t="s">
        <v>1</v>
      </c>
      <c r="Z218" s="91">
        <f t="shared" si="40"/>
        <v>0</v>
      </c>
      <c r="AA218" s="91">
        <f t="shared" si="41"/>
        <v>0</v>
      </c>
      <c r="AB218" s="91">
        <f t="shared" si="42"/>
        <v>0</v>
      </c>
      <c r="AC218" s="95">
        <f t="shared" si="39"/>
        <v>0</v>
      </c>
      <c r="AD218" s="95" t="e">
        <f t="shared" si="43"/>
        <v>#DIV/0!</v>
      </c>
    </row>
    <row r="219" spans="1:234" s="44" customFormat="1" ht="25" customHeight="1" x14ac:dyDescent="0.35">
      <c r="A219" s="98">
        <v>154</v>
      </c>
      <c r="B219" s="177" t="s">
        <v>189</v>
      </c>
      <c r="C219" s="177"/>
      <c r="D219" s="177"/>
      <c r="E219" s="177"/>
      <c r="F219" s="177"/>
      <c r="G219" s="177"/>
      <c r="H219" s="177"/>
      <c r="I219" s="177"/>
      <c r="J219" s="177"/>
      <c r="K219" s="177"/>
      <c r="L219" s="177"/>
      <c r="M219" s="177"/>
      <c r="N219" s="177"/>
      <c r="O219" s="178"/>
      <c r="P219" s="78" t="s">
        <v>1</v>
      </c>
      <c r="Q219" s="78" t="s">
        <v>1</v>
      </c>
      <c r="R219" s="78" t="s">
        <v>1</v>
      </c>
      <c r="S219" s="78" t="s">
        <v>1</v>
      </c>
      <c r="T219" s="78" t="s">
        <v>1</v>
      </c>
      <c r="U219" s="78" t="s">
        <v>1</v>
      </c>
      <c r="V219" s="78" t="s">
        <v>1</v>
      </c>
      <c r="W219" s="78" t="s">
        <v>1</v>
      </c>
      <c r="X219" s="78" t="s">
        <v>1</v>
      </c>
      <c r="Y219" s="78" t="s">
        <v>1</v>
      </c>
      <c r="Z219" s="91">
        <f t="shared" si="40"/>
        <v>0</v>
      </c>
      <c r="AA219" s="91">
        <f t="shared" si="41"/>
        <v>0</v>
      </c>
      <c r="AB219" s="91">
        <f t="shared" si="42"/>
        <v>0</v>
      </c>
      <c r="AC219" s="95">
        <f t="shared" si="39"/>
        <v>0</v>
      </c>
      <c r="AD219" s="95" t="e">
        <f t="shared" si="43"/>
        <v>#DIV/0!</v>
      </c>
    </row>
    <row r="220" spans="1:234" s="44" customFormat="1" ht="26.15" customHeight="1" x14ac:dyDescent="0.35">
      <c r="A220" s="98">
        <v>155</v>
      </c>
      <c r="B220" s="177" t="s">
        <v>190</v>
      </c>
      <c r="C220" s="177"/>
      <c r="D220" s="177"/>
      <c r="E220" s="177"/>
      <c r="F220" s="177"/>
      <c r="G220" s="177"/>
      <c r="H220" s="177"/>
      <c r="I220" s="177"/>
      <c r="J220" s="177"/>
      <c r="K220" s="177"/>
      <c r="L220" s="177"/>
      <c r="M220" s="177"/>
      <c r="N220" s="177"/>
      <c r="O220" s="178"/>
      <c r="P220" s="78" t="s">
        <v>1</v>
      </c>
      <c r="Q220" s="78" t="s">
        <v>1</v>
      </c>
      <c r="R220" s="78" t="s">
        <v>1</v>
      </c>
      <c r="S220" s="78" t="s">
        <v>1</v>
      </c>
      <c r="T220" s="78" t="s">
        <v>1</v>
      </c>
      <c r="U220" s="78" t="s">
        <v>1</v>
      </c>
      <c r="V220" s="78" t="s">
        <v>1</v>
      </c>
      <c r="W220" s="78" t="s">
        <v>1</v>
      </c>
      <c r="X220" s="78" t="s">
        <v>1</v>
      </c>
      <c r="Y220" s="78" t="s">
        <v>1</v>
      </c>
      <c r="Z220" s="91">
        <f t="shared" si="40"/>
        <v>0</v>
      </c>
      <c r="AA220" s="91">
        <f t="shared" si="41"/>
        <v>0</v>
      </c>
      <c r="AB220" s="91">
        <f t="shared" si="42"/>
        <v>0</v>
      </c>
      <c r="AC220" s="95">
        <f t="shared" si="39"/>
        <v>0</v>
      </c>
      <c r="AD220" s="95" t="e">
        <f t="shared" si="43"/>
        <v>#DIV/0!</v>
      </c>
    </row>
    <row r="221" spans="1:234" s="44" customFormat="1" ht="27.65" customHeight="1" x14ac:dyDescent="0.35">
      <c r="A221" s="98">
        <v>156</v>
      </c>
      <c r="B221" s="177" t="s">
        <v>191</v>
      </c>
      <c r="C221" s="177"/>
      <c r="D221" s="177"/>
      <c r="E221" s="177"/>
      <c r="F221" s="177"/>
      <c r="G221" s="177"/>
      <c r="H221" s="177"/>
      <c r="I221" s="177"/>
      <c r="J221" s="177"/>
      <c r="K221" s="177"/>
      <c r="L221" s="177"/>
      <c r="M221" s="177"/>
      <c r="N221" s="177"/>
      <c r="O221" s="178"/>
      <c r="P221" s="78" t="s">
        <v>1</v>
      </c>
      <c r="Q221" s="78" t="s">
        <v>1</v>
      </c>
      <c r="R221" s="78" t="s">
        <v>1</v>
      </c>
      <c r="S221" s="78" t="s">
        <v>1</v>
      </c>
      <c r="T221" s="78" t="s">
        <v>1</v>
      </c>
      <c r="U221" s="78" t="s">
        <v>1</v>
      </c>
      <c r="V221" s="78" t="s">
        <v>1</v>
      </c>
      <c r="W221" s="78" t="s">
        <v>1</v>
      </c>
      <c r="X221" s="78" t="s">
        <v>1</v>
      </c>
      <c r="Y221" s="78" t="s">
        <v>1</v>
      </c>
      <c r="Z221" s="91">
        <f t="shared" si="40"/>
        <v>0</v>
      </c>
      <c r="AA221" s="91">
        <f t="shared" si="41"/>
        <v>0</v>
      </c>
      <c r="AB221" s="91">
        <f t="shared" si="42"/>
        <v>0</v>
      </c>
      <c r="AC221" s="95">
        <f t="shared" si="39"/>
        <v>0</v>
      </c>
      <c r="AD221" s="95" t="e">
        <f t="shared" si="43"/>
        <v>#DIV/0!</v>
      </c>
    </row>
    <row r="222" spans="1:234" s="17" customFormat="1" ht="29.15" customHeight="1" x14ac:dyDescent="0.35">
      <c r="A222" s="181" t="s">
        <v>192</v>
      </c>
      <c r="B222" s="182"/>
      <c r="C222" s="182"/>
      <c r="D222" s="182"/>
      <c r="E222" s="182"/>
      <c r="F222" s="182"/>
      <c r="G222" s="182"/>
      <c r="H222" s="182"/>
      <c r="I222" s="182"/>
      <c r="J222" s="182"/>
      <c r="K222" s="182"/>
      <c r="L222" s="182"/>
      <c r="M222" s="182"/>
      <c r="N222" s="182"/>
      <c r="O222" s="183"/>
      <c r="P222" s="79" t="s">
        <v>1</v>
      </c>
      <c r="Q222" s="79" t="s">
        <v>1</v>
      </c>
      <c r="R222" s="79" t="s">
        <v>1</v>
      </c>
      <c r="S222" s="79" t="s">
        <v>1</v>
      </c>
      <c r="T222" s="79" t="s">
        <v>1</v>
      </c>
      <c r="U222" s="79" t="s">
        <v>1</v>
      </c>
      <c r="V222" s="79" t="s">
        <v>1</v>
      </c>
      <c r="W222" s="79" t="s">
        <v>1</v>
      </c>
      <c r="X222" s="79" t="s">
        <v>1</v>
      </c>
      <c r="Y222" s="79" t="s">
        <v>1</v>
      </c>
      <c r="Z222" s="92" t="s">
        <v>1</v>
      </c>
      <c r="AA222" s="92" t="s">
        <v>1</v>
      </c>
      <c r="AB222" s="92" t="s">
        <v>1</v>
      </c>
      <c r="AC222" s="92"/>
      <c r="AD222" s="92" t="s">
        <v>1</v>
      </c>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s="44" customFormat="1" ht="30.75" customHeight="1" x14ac:dyDescent="0.35">
      <c r="A223" s="98">
        <v>157</v>
      </c>
      <c r="B223" s="177" t="s">
        <v>193</v>
      </c>
      <c r="C223" s="177"/>
      <c r="D223" s="177"/>
      <c r="E223" s="177"/>
      <c r="F223" s="177"/>
      <c r="G223" s="177"/>
      <c r="H223" s="177"/>
      <c r="I223" s="177"/>
      <c r="J223" s="177"/>
      <c r="K223" s="177"/>
      <c r="L223" s="177"/>
      <c r="M223" s="177"/>
      <c r="N223" s="177"/>
      <c r="O223" s="178"/>
      <c r="P223" s="80" t="s">
        <v>1</v>
      </c>
      <c r="Q223" s="80" t="s">
        <v>1</v>
      </c>
      <c r="R223" s="80" t="s">
        <v>1</v>
      </c>
      <c r="S223" s="80" t="s">
        <v>1</v>
      </c>
      <c r="T223" s="80" t="s">
        <v>1</v>
      </c>
      <c r="U223" s="80" t="s">
        <v>1</v>
      </c>
      <c r="V223" s="80" t="s">
        <v>1</v>
      </c>
      <c r="W223" s="80" t="s">
        <v>1</v>
      </c>
      <c r="X223" s="80" t="s">
        <v>1</v>
      </c>
      <c r="Y223" s="80" t="s">
        <v>1</v>
      </c>
      <c r="Z223" s="91">
        <f>COUNTIF(P223:Y223, "Y")</f>
        <v>0</v>
      </c>
      <c r="AA223" s="91">
        <f>COUNTIF(P223:Y223, "N")</f>
        <v>0</v>
      </c>
      <c r="AB223" s="91">
        <f>COUNTIF(P223:Y223, "NA")</f>
        <v>0</v>
      </c>
      <c r="AC223" s="95">
        <f t="shared" si="39"/>
        <v>0</v>
      </c>
      <c r="AD223" s="95" t="e">
        <f>Z223/AC223</f>
        <v>#DIV/0!</v>
      </c>
    </row>
    <row r="224" spans="1:234" s="44" customFormat="1" ht="28.5" customHeight="1" x14ac:dyDescent="0.35">
      <c r="A224" s="98">
        <v>158</v>
      </c>
      <c r="B224" s="177" t="s">
        <v>194</v>
      </c>
      <c r="C224" s="177"/>
      <c r="D224" s="177"/>
      <c r="E224" s="177"/>
      <c r="F224" s="177"/>
      <c r="G224" s="177"/>
      <c r="H224" s="177"/>
      <c r="I224" s="177"/>
      <c r="J224" s="177"/>
      <c r="K224" s="177"/>
      <c r="L224" s="177"/>
      <c r="M224" s="177"/>
      <c r="N224" s="177"/>
      <c r="O224" s="178"/>
      <c r="P224" s="80" t="s">
        <v>1</v>
      </c>
      <c r="Q224" s="80" t="s">
        <v>1</v>
      </c>
      <c r="R224" s="80" t="s">
        <v>1</v>
      </c>
      <c r="S224" s="80" t="s">
        <v>1</v>
      </c>
      <c r="T224" s="80" t="s">
        <v>1</v>
      </c>
      <c r="U224" s="80" t="s">
        <v>1</v>
      </c>
      <c r="V224" s="80" t="s">
        <v>1</v>
      </c>
      <c r="W224" s="80" t="s">
        <v>1</v>
      </c>
      <c r="X224" s="80" t="s">
        <v>1</v>
      </c>
      <c r="Y224" s="80" t="s">
        <v>1</v>
      </c>
      <c r="Z224" s="91">
        <f>COUNTIF(P224:Y224, "Y")</f>
        <v>0</v>
      </c>
      <c r="AA224" s="91">
        <f>COUNTIF(P224:Y224, "N")</f>
        <v>0</v>
      </c>
      <c r="AB224" s="91">
        <f>COUNTIF(P224:Y224, "NA")</f>
        <v>0</v>
      </c>
      <c r="AC224" s="95">
        <f t="shared" si="39"/>
        <v>0</v>
      </c>
      <c r="AD224" s="95" t="e">
        <f>Z224/AC224</f>
        <v>#DIV/0!</v>
      </c>
    </row>
    <row r="225" spans="1:234" s="17" customFormat="1" ht="29.15" customHeight="1" x14ac:dyDescent="0.35">
      <c r="A225" s="181" t="s">
        <v>195</v>
      </c>
      <c r="B225" s="182"/>
      <c r="C225" s="182"/>
      <c r="D225" s="182"/>
      <c r="E225" s="182"/>
      <c r="F225" s="182"/>
      <c r="G225" s="182"/>
      <c r="H225" s="182"/>
      <c r="I225" s="182"/>
      <c r="J225" s="182"/>
      <c r="K225" s="182"/>
      <c r="L225" s="182"/>
      <c r="M225" s="182"/>
      <c r="N225" s="182"/>
      <c r="O225" s="183"/>
      <c r="P225" s="79" t="s">
        <v>1</v>
      </c>
      <c r="Q225" s="79" t="s">
        <v>1</v>
      </c>
      <c r="R225" s="79" t="s">
        <v>1</v>
      </c>
      <c r="S225" s="79" t="s">
        <v>1</v>
      </c>
      <c r="T225" s="79" t="s">
        <v>1</v>
      </c>
      <c r="U225" s="79" t="s">
        <v>1</v>
      </c>
      <c r="V225" s="79" t="s">
        <v>1</v>
      </c>
      <c r="W225" s="79" t="s">
        <v>1</v>
      </c>
      <c r="X225" s="79" t="s">
        <v>1</v>
      </c>
      <c r="Y225" s="79" t="s">
        <v>1</v>
      </c>
      <c r="Z225" s="92" t="s">
        <v>1</v>
      </c>
      <c r="AA225" s="92" t="s">
        <v>1</v>
      </c>
      <c r="AB225" s="92" t="s">
        <v>1</v>
      </c>
      <c r="AC225" s="92"/>
      <c r="AD225" s="92" t="s">
        <v>1</v>
      </c>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s="44" customFormat="1" ht="20.5" customHeight="1" x14ac:dyDescent="0.35">
      <c r="A226" s="98">
        <v>159</v>
      </c>
      <c r="B226" s="177" t="s">
        <v>196</v>
      </c>
      <c r="C226" s="177"/>
      <c r="D226" s="177"/>
      <c r="E226" s="177"/>
      <c r="F226" s="177"/>
      <c r="G226" s="177"/>
      <c r="H226" s="177"/>
      <c r="I226" s="177"/>
      <c r="J226" s="177"/>
      <c r="K226" s="177"/>
      <c r="L226" s="177"/>
      <c r="M226" s="177"/>
      <c r="N226" s="177"/>
      <c r="O226" s="178"/>
      <c r="P226" s="78" t="s">
        <v>1</v>
      </c>
      <c r="Q226" s="78" t="s">
        <v>1</v>
      </c>
      <c r="R226" s="78" t="s">
        <v>1</v>
      </c>
      <c r="S226" s="78" t="s">
        <v>1</v>
      </c>
      <c r="T226" s="78" t="s">
        <v>1</v>
      </c>
      <c r="U226" s="78" t="s">
        <v>1</v>
      </c>
      <c r="V226" s="78" t="s">
        <v>1</v>
      </c>
      <c r="W226" s="78" t="s">
        <v>1</v>
      </c>
      <c r="X226" s="78" t="s">
        <v>1</v>
      </c>
      <c r="Y226" s="78" t="s">
        <v>1</v>
      </c>
      <c r="Z226" s="91">
        <f t="shared" ref="Z226:Z231" si="44">COUNTIF(P226:Y226, "Y")</f>
        <v>0</v>
      </c>
      <c r="AA226" s="91">
        <f t="shared" ref="AA226:AA231" si="45">COUNTIF(P226:Y226, "N")</f>
        <v>0</v>
      </c>
      <c r="AB226" s="91">
        <f t="shared" ref="AB226:AB231" si="46">COUNTIF(P226:Y226, "NA")</f>
        <v>0</v>
      </c>
      <c r="AC226" s="95">
        <f t="shared" si="39"/>
        <v>0</v>
      </c>
      <c r="AD226" s="95" t="e">
        <f t="shared" ref="AD226:AD231" si="47">Z226/AC226</f>
        <v>#DIV/0!</v>
      </c>
    </row>
    <row r="227" spans="1:234" s="44" customFormat="1" ht="36" customHeight="1" x14ac:dyDescent="0.35">
      <c r="A227" s="98">
        <v>160</v>
      </c>
      <c r="B227" s="177" t="s">
        <v>197</v>
      </c>
      <c r="C227" s="177"/>
      <c r="D227" s="177"/>
      <c r="E227" s="177"/>
      <c r="F227" s="177"/>
      <c r="G227" s="177"/>
      <c r="H227" s="177"/>
      <c r="I227" s="177"/>
      <c r="J227" s="177"/>
      <c r="K227" s="177"/>
      <c r="L227" s="177"/>
      <c r="M227" s="177"/>
      <c r="N227" s="177"/>
      <c r="O227" s="178"/>
      <c r="P227" s="80" t="s">
        <v>1</v>
      </c>
      <c r="Q227" s="80" t="s">
        <v>1</v>
      </c>
      <c r="R227" s="80" t="s">
        <v>1</v>
      </c>
      <c r="S227" s="80" t="s">
        <v>1</v>
      </c>
      <c r="T227" s="80" t="s">
        <v>1</v>
      </c>
      <c r="U227" s="80" t="s">
        <v>1</v>
      </c>
      <c r="V227" s="80" t="s">
        <v>1</v>
      </c>
      <c r="W227" s="80" t="s">
        <v>1</v>
      </c>
      <c r="X227" s="80" t="s">
        <v>1</v>
      </c>
      <c r="Y227" s="80" t="s">
        <v>1</v>
      </c>
      <c r="Z227" s="91">
        <f t="shared" si="44"/>
        <v>0</v>
      </c>
      <c r="AA227" s="91">
        <f t="shared" si="45"/>
        <v>0</v>
      </c>
      <c r="AB227" s="91">
        <f t="shared" si="46"/>
        <v>0</v>
      </c>
      <c r="AC227" s="95">
        <f t="shared" si="39"/>
        <v>0</v>
      </c>
      <c r="AD227" s="95" t="e">
        <f t="shared" si="47"/>
        <v>#DIV/0!</v>
      </c>
    </row>
    <row r="228" spans="1:234" s="44" customFormat="1" ht="25.5" customHeight="1" x14ac:dyDescent="0.35">
      <c r="A228" s="98">
        <v>161</v>
      </c>
      <c r="B228" s="177" t="s">
        <v>198</v>
      </c>
      <c r="C228" s="177"/>
      <c r="D228" s="177"/>
      <c r="E228" s="177"/>
      <c r="F228" s="177"/>
      <c r="G228" s="177"/>
      <c r="H228" s="177"/>
      <c r="I228" s="177"/>
      <c r="J228" s="177"/>
      <c r="K228" s="177"/>
      <c r="L228" s="177"/>
      <c r="M228" s="177"/>
      <c r="N228" s="177"/>
      <c r="O228" s="178"/>
      <c r="P228" s="78" t="s">
        <v>1</v>
      </c>
      <c r="Q228" s="78" t="s">
        <v>1</v>
      </c>
      <c r="R228" s="78" t="s">
        <v>1</v>
      </c>
      <c r="S228" s="78" t="s">
        <v>1</v>
      </c>
      <c r="T228" s="78" t="s">
        <v>1</v>
      </c>
      <c r="U228" s="78" t="s">
        <v>1</v>
      </c>
      <c r="V228" s="78" t="s">
        <v>1</v>
      </c>
      <c r="W228" s="78" t="s">
        <v>1</v>
      </c>
      <c r="X228" s="78" t="s">
        <v>1</v>
      </c>
      <c r="Y228" s="78" t="s">
        <v>1</v>
      </c>
      <c r="Z228" s="91">
        <f t="shared" si="44"/>
        <v>0</v>
      </c>
      <c r="AA228" s="91">
        <f t="shared" si="45"/>
        <v>0</v>
      </c>
      <c r="AB228" s="91">
        <f t="shared" si="46"/>
        <v>0</v>
      </c>
      <c r="AC228" s="95">
        <f t="shared" si="39"/>
        <v>0</v>
      </c>
      <c r="AD228" s="95" t="e">
        <f t="shared" si="47"/>
        <v>#DIV/0!</v>
      </c>
    </row>
    <row r="229" spans="1:234" s="44" customFormat="1" ht="40.5" customHeight="1" x14ac:dyDescent="0.35">
      <c r="A229" s="98">
        <v>162</v>
      </c>
      <c r="B229" s="177" t="s">
        <v>199</v>
      </c>
      <c r="C229" s="177"/>
      <c r="D229" s="177"/>
      <c r="E229" s="177"/>
      <c r="F229" s="177"/>
      <c r="G229" s="177"/>
      <c r="H229" s="177"/>
      <c r="I229" s="177"/>
      <c r="J229" s="177"/>
      <c r="K229" s="177"/>
      <c r="L229" s="177"/>
      <c r="M229" s="177"/>
      <c r="N229" s="177"/>
      <c r="O229" s="178"/>
      <c r="P229" s="78" t="s">
        <v>1</v>
      </c>
      <c r="Q229" s="78" t="s">
        <v>1</v>
      </c>
      <c r="R229" s="78" t="s">
        <v>1</v>
      </c>
      <c r="S229" s="78" t="s">
        <v>1</v>
      </c>
      <c r="T229" s="78" t="s">
        <v>1</v>
      </c>
      <c r="U229" s="78" t="s">
        <v>1</v>
      </c>
      <c r="V229" s="78" t="s">
        <v>1</v>
      </c>
      <c r="W229" s="78" t="s">
        <v>1</v>
      </c>
      <c r="X229" s="78" t="s">
        <v>1</v>
      </c>
      <c r="Y229" s="78" t="s">
        <v>1</v>
      </c>
      <c r="Z229" s="91">
        <f t="shared" si="44"/>
        <v>0</v>
      </c>
      <c r="AA229" s="91">
        <f t="shared" si="45"/>
        <v>0</v>
      </c>
      <c r="AB229" s="91">
        <f t="shared" si="46"/>
        <v>0</v>
      </c>
      <c r="AC229" s="95">
        <f t="shared" si="39"/>
        <v>0</v>
      </c>
      <c r="AD229" s="95" t="e">
        <f t="shared" si="47"/>
        <v>#DIV/0!</v>
      </c>
    </row>
    <row r="230" spans="1:234" s="44" customFormat="1" ht="48" customHeight="1" x14ac:dyDescent="0.35">
      <c r="A230" s="98">
        <v>163</v>
      </c>
      <c r="B230" s="177" t="s">
        <v>991</v>
      </c>
      <c r="C230" s="177"/>
      <c r="D230" s="177"/>
      <c r="E230" s="177"/>
      <c r="F230" s="177"/>
      <c r="G230" s="177"/>
      <c r="H230" s="177"/>
      <c r="I230" s="177"/>
      <c r="J230" s="177"/>
      <c r="K230" s="177"/>
      <c r="L230" s="177"/>
      <c r="M230" s="177"/>
      <c r="N230" s="177"/>
      <c r="O230" s="178"/>
      <c r="P230" s="78" t="s">
        <v>1</v>
      </c>
      <c r="Q230" s="78" t="s">
        <v>1</v>
      </c>
      <c r="R230" s="78" t="s">
        <v>1</v>
      </c>
      <c r="S230" s="78" t="s">
        <v>1</v>
      </c>
      <c r="T230" s="78" t="s">
        <v>1</v>
      </c>
      <c r="U230" s="78" t="s">
        <v>1</v>
      </c>
      <c r="V230" s="78" t="s">
        <v>1</v>
      </c>
      <c r="W230" s="78" t="s">
        <v>1</v>
      </c>
      <c r="X230" s="78" t="s">
        <v>1</v>
      </c>
      <c r="Y230" s="78" t="s">
        <v>1</v>
      </c>
      <c r="Z230" s="91">
        <f t="shared" si="44"/>
        <v>0</v>
      </c>
      <c r="AA230" s="91">
        <f t="shared" si="45"/>
        <v>0</v>
      </c>
      <c r="AB230" s="91">
        <f t="shared" si="46"/>
        <v>0</v>
      </c>
      <c r="AC230" s="95">
        <f t="shared" si="39"/>
        <v>0</v>
      </c>
      <c r="AD230" s="95" t="e">
        <f t="shared" si="47"/>
        <v>#DIV/0!</v>
      </c>
    </row>
    <row r="231" spans="1:234" s="44" customFormat="1" ht="22.5" customHeight="1" x14ac:dyDescent="0.35">
      <c r="A231" s="98">
        <v>164</v>
      </c>
      <c r="B231" s="177" t="s">
        <v>200</v>
      </c>
      <c r="C231" s="177"/>
      <c r="D231" s="177"/>
      <c r="E231" s="177"/>
      <c r="F231" s="177"/>
      <c r="G231" s="177"/>
      <c r="H231" s="177"/>
      <c r="I231" s="177"/>
      <c r="J231" s="177"/>
      <c r="K231" s="177"/>
      <c r="L231" s="177"/>
      <c r="M231" s="177"/>
      <c r="N231" s="177"/>
      <c r="O231" s="178"/>
      <c r="P231" s="78" t="s">
        <v>1</v>
      </c>
      <c r="Q231" s="78" t="s">
        <v>1</v>
      </c>
      <c r="R231" s="78" t="s">
        <v>1</v>
      </c>
      <c r="S231" s="78" t="s">
        <v>1</v>
      </c>
      <c r="T231" s="78" t="s">
        <v>1</v>
      </c>
      <c r="U231" s="78" t="s">
        <v>1</v>
      </c>
      <c r="V231" s="78" t="s">
        <v>1</v>
      </c>
      <c r="W231" s="78" t="s">
        <v>1</v>
      </c>
      <c r="X231" s="78" t="s">
        <v>1</v>
      </c>
      <c r="Y231" s="78" t="s">
        <v>1</v>
      </c>
      <c r="Z231" s="91">
        <f t="shared" si="44"/>
        <v>0</v>
      </c>
      <c r="AA231" s="91">
        <f t="shared" si="45"/>
        <v>0</v>
      </c>
      <c r="AB231" s="91">
        <f t="shared" si="46"/>
        <v>0</v>
      </c>
      <c r="AC231" s="95">
        <f t="shared" si="39"/>
        <v>0</v>
      </c>
      <c r="AD231" s="95" t="e">
        <f t="shared" si="47"/>
        <v>#DIV/0!</v>
      </c>
    </row>
    <row r="232" spans="1:234" s="17" customFormat="1" ht="29.15" customHeight="1" x14ac:dyDescent="0.35">
      <c r="A232" s="181" t="s">
        <v>201</v>
      </c>
      <c r="B232" s="182"/>
      <c r="C232" s="182"/>
      <c r="D232" s="182"/>
      <c r="E232" s="182"/>
      <c r="F232" s="182"/>
      <c r="G232" s="182"/>
      <c r="H232" s="182"/>
      <c r="I232" s="182"/>
      <c r="J232" s="182"/>
      <c r="K232" s="182"/>
      <c r="L232" s="182"/>
      <c r="M232" s="182"/>
      <c r="N232" s="182"/>
      <c r="O232" s="183"/>
      <c r="P232" s="79" t="s">
        <v>1</v>
      </c>
      <c r="Q232" s="79" t="s">
        <v>1</v>
      </c>
      <c r="R232" s="79" t="s">
        <v>1</v>
      </c>
      <c r="S232" s="79" t="s">
        <v>1</v>
      </c>
      <c r="T232" s="79" t="s">
        <v>1</v>
      </c>
      <c r="U232" s="79" t="s">
        <v>1</v>
      </c>
      <c r="V232" s="79" t="s">
        <v>1</v>
      </c>
      <c r="W232" s="79" t="s">
        <v>1</v>
      </c>
      <c r="X232" s="79" t="s">
        <v>1</v>
      </c>
      <c r="Y232" s="79" t="s">
        <v>1</v>
      </c>
      <c r="Z232" s="92" t="s">
        <v>1</v>
      </c>
      <c r="AA232" s="92" t="s">
        <v>1</v>
      </c>
      <c r="AB232" s="92" t="s">
        <v>1</v>
      </c>
      <c r="AC232" s="92"/>
      <c r="AD232" s="92" t="s">
        <v>1</v>
      </c>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s="44" customFormat="1" ht="18" customHeight="1" x14ac:dyDescent="0.35">
      <c r="A233" s="98">
        <v>165</v>
      </c>
      <c r="B233" s="177" t="s">
        <v>202</v>
      </c>
      <c r="C233" s="177"/>
      <c r="D233" s="177"/>
      <c r="E233" s="177"/>
      <c r="F233" s="177"/>
      <c r="G233" s="177"/>
      <c r="H233" s="177"/>
      <c r="I233" s="177"/>
      <c r="J233" s="177"/>
      <c r="K233" s="177"/>
      <c r="L233" s="177"/>
      <c r="M233" s="177"/>
      <c r="N233" s="177"/>
      <c r="O233" s="178"/>
      <c r="P233" s="78" t="s">
        <v>1</v>
      </c>
      <c r="Q233" s="78" t="s">
        <v>1</v>
      </c>
      <c r="R233" s="78" t="s">
        <v>1</v>
      </c>
      <c r="S233" s="78" t="s">
        <v>1</v>
      </c>
      <c r="T233" s="78" t="s">
        <v>1</v>
      </c>
      <c r="U233" s="78" t="s">
        <v>1</v>
      </c>
      <c r="V233" s="78" t="s">
        <v>1</v>
      </c>
      <c r="W233" s="78" t="s">
        <v>1</v>
      </c>
      <c r="X233" s="78" t="s">
        <v>1</v>
      </c>
      <c r="Y233" s="78" t="s">
        <v>1</v>
      </c>
      <c r="Z233" s="91">
        <f>COUNTIF(P233:Y233, "Y")</f>
        <v>0</v>
      </c>
      <c r="AA233" s="91">
        <f>COUNTIF(P233:Y233, "N")</f>
        <v>0</v>
      </c>
      <c r="AB233" s="91">
        <f>COUNTIF(P233:Y233, "NA")</f>
        <v>0</v>
      </c>
      <c r="AC233" s="95">
        <f t="shared" si="39"/>
        <v>0</v>
      </c>
      <c r="AD233" s="95" t="e">
        <f>Z233/AC233</f>
        <v>#DIV/0!</v>
      </c>
    </row>
    <row r="234" spans="1:234" s="44" customFormat="1" ht="24" customHeight="1" x14ac:dyDescent="0.35">
      <c r="A234" s="98">
        <v>166</v>
      </c>
      <c r="B234" s="177" t="s">
        <v>999</v>
      </c>
      <c r="C234" s="177"/>
      <c r="D234" s="177"/>
      <c r="E234" s="177"/>
      <c r="F234" s="177"/>
      <c r="G234" s="177"/>
      <c r="H234" s="177"/>
      <c r="I234" s="177"/>
      <c r="J234" s="177"/>
      <c r="K234" s="177"/>
      <c r="L234" s="177"/>
      <c r="M234" s="177"/>
      <c r="N234" s="177"/>
      <c r="O234" s="178"/>
      <c r="P234" s="80" t="s">
        <v>1</v>
      </c>
      <c r="Q234" s="80" t="s">
        <v>1</v>
      </c>
      <c r="R234" s="80" t="s">
        <v>1</v>
      </c>
      <c r="S234" s="80" t="s">
        <v>1</v>
      </c>
      <c r="T234" s="80" t="s">
        <v>1</v>
      </c>
      <c r="U234" s="80" t="s">
        <v>1</v>
      </c>
      <c r="V234" s="80" t="s">
        <v>1</v>
      </c>
      <c r="W234" s="80" t="s">
        <v>1</v>
      </c>
      <c r="X234" s="80" t="s">
        <v>1</v>
      </c>
      <c r="Y234" s="80" t="s">
        <v>1</v>
      </c>
      <c r="Z234" s="91">
        <f>COUNTIF(P234:Y234, "Y")</f>
        <v>0</v>
      </c>
      <c r="AA234" s="91">
        <f>COUNTIF(P234:Y234, "N")</f>
        <v>0</v>
      </c>
      <c r="AB234" s="91">
        <f>COUNTIF(P234:Y234, "NA")</f>
        <v>0</v>
      </c>
      <c r="AC234" s="95">
        <f t="shared" si="39"/>
        <v>0</v>
      </c>
      <c r="AD234" s="95" t="e">
        <f>Z234/AC234</f>
        <v>#DIV/0!</v>
      </c>
    </row>
    <row r="235" spans="1:234" s="17" customFormat="1" ht="29.15" customHeight="1" x14ac:dyDescent="0.35">
      <c r="A235" s="181" t="s">
        <v>203</v>
      </c>
      <c r="B235" s="182"/>
      <c r="C235" s="182"/>
      <c r="D235" s="182"/>
      <c r="E235" s="182"/>
      <c r="F235" s="182"/>
      <c r="G235" s="182"/>
      <c r="H235" s="182"/>
      <c r="I235" s="182"/>
      <c r="J235" s="182"/>
      <c r="K235" s="182"/>
      <c r="L235" s="182"/>
      <c r="M235" s="182"/>
      <c r="N235" s="182"/>
      <c r="O235" s="183"/>
      <c r="P235" s="79" t="s">
        <v>1</v>
      </c>
      <c r="Q235" s="79" t="s">
        <v>1</v>
      </c>
      <c r="R235" s="79" t="s">
        <v>1</v>
      </c>
      <c r="S235" s="79" t="s">
        <v>1</v>
      </c>
      <c r="T235" s="79" t="s">
        <v>1</v>
      </c>
      <c r="U235" s="79" t="s">
        <v>1</v>
      </c>
      <c r="V235" s="79" t="s">
        <v>1</v>
      </c>
      <c r="W235" s="79" t="s">
        <v>1</v>
      </c>
      <c r="X235" s="79" t="s">
        <v>1</v>
      </c>
      <c r="Y235" s="79" t="s">
        <v>1</v>
      </c>
      <c r="Z235" s="92" t="s">
        <v>1</v>
      </c>
      <c r="AA235" s="92" t="s">
        <v>1</v>
      </c>
      <c r="AB235" s="92" t="s">
        <v>1</v>
      </c>
      <c r="AC235" s="92"/>
      <c r="AD235" s="92" t="s">
        <v>1</v>
      </c>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row>
    <row r="236" spans="1:234" s="44" customFormat="1" ht="22" customHeight="1" x14ac:dyDescent="0.35">
      <c r="A236" s="98">
        <v>167</v>
      </c>
      <c r="B236" s="177" t="s">
        <v>204</v>
      </c>
      <c r="C236" s="177"/>
      <c r="D236" s="177"/>
      <c r="E236" s="177"/>
      <c r="F236" s="177"/>
      <c r="G236" s="177"/>
      <c r="H236" s="177"/>
      <c r="I236" s="177"/>
      <c r="J236" s="177"/>
      <c r="K236" s="177"/>
      <c r="L236" s="177"/>
      <c r="M236" s="177"/>
      <c r="N236" s="177"/>
      <c r="O236" s="178"/>
      <c r="P236" s="78" t="s">
        <v>1</v>
      </c>
      <c r="Q236" s="78" t="s">
        <v>1</v>
      </c>
      <c r="R236" s="78" t="s">
        <v>1</v>
      </c>
      <c r="S236" s="78" t="s">
        <v>1</v>
      </c>
      <c r="T236" s="78" t="s">
        <v>1</v>
      </c>
      <c r="U236" s="78" t="s">
        <v>1</v>
      </c>
      <c r="V236" s="78" t="s">
        <v>1</v>
      </c>
      <c r="W236" s="78" t="s">
        <v>1</v>
      </c>
      <c r="X236" s="78" t="s">
        <v>1</v>
      </c>
      <c r="Y236" s="78" t="s">
        <v>1</v>
      </c>
      <c r="Z236" s="91">
        <f t="shared" ref="Z236:Z241" si="48">COUNTIF(P236:Y236, "Y")</f>
        <v>0</v>
      </c>
      <c r="AA236" s="91">
        <f t="shared" ref="AA236:AA241" si="49">COUNTIF(P236:Y236, "N")</f>
        <v>0</v>
      </c>
      <c r="AB236" s="91">
        <f t="shared" ref="AB236:AB241" si="50">COUNTIF(P236:Y236, "NA")</f>
        <v>0</v>
      </c>
      <c r="AC236" s="95">
        <f t="shared" si="39"/>
        <v>0</v>
      </c>
      <c r="AD236" s="95" t="e">
        <f t="shared" ref="AD236:AD241" si="51">Z236/AC236</f>
        <v>#DIV/0!</v>
      </c>
    </row>
    <row r="237" spans="1:234" s="44" customFormat="1" ht="21" customHeight="1" x14ac:dyDescent="0.35">
      <c r="A237" s="98">
        <v>168</v>
      </c>
      <c r="B237" s="177" t="s">
        <v>205</v>
      </c>
      <c r="C237" s="177"/>
      <c r="D237" s="177"/>
      <c r="E237" s="177"/>
      <c r="F237" s="177"/>
      <c r="G237" s="177"/>
      <c r="H237" s="177"/>
      <c r="I237" s="177"/>
      <c r="J237" s="177"/>
      <c r="K237" s="177"/>
      <c r="L237" s="177"/>
      <c r="M237" s="177"/>
      <c r="N237" s="177"/>
      <c r="O237" s="178"/>
      <c r="P237" s="78" t="s">
        <v>1</v>
      </c>
      <c r="Q237" s="78" t="s">
        <v>1</v>
      </c>
      <c r="R237" s="78" t="s">
        <v>1</v>
      </c>
      <c r="S237" s="78" t="s">
        <v>1</v>
      </c>
      <c r="T237" s="78" t="s">
        <v>1</v>
      </c>
      <c r="U237" s="78" t="s">
        <v>1</v>
      </c>
      <c r="V237" s="78" t="s">
        <v>1</v>
      </c>
      <c r="W237" s="78" t="s">
        <v>1</v>
      </c>
      <c r="X237" s="78" t="s">
        <v>1</v>
      </c>
      <c r="Y237" s="78" t="s">
        <v>1</v>
      </c>
      <c r="Z237" s="91">
        <f t="shared" si="48"/>
        <v>0</v>
      </c>
      <c r="AA237" s="91">
        <f t="shared" si="49"/>
        <v>0</v>
      </c>
      <c r="AB237" s="91">
        <f t="shared" si="50"/>
        <v>0</v>
      </c>
      <c r="AC237" s="95">
        <f t="shared" si="39"/>
        <v>0</v>
      </c>
      <c r="AD237" s="95" t="e">
        <f t="shared" si="51"/>
        <v>#DIV/0!</v>
      </c>
    </row>
    <row r="238" spans="1:234" s="44" customFormat="1" ht="17.5" customHeight="1" x14ac:dyDescent="0.35">
      <c r="A238" s="98">
        <v>169</v>
      </c>
      <c r="B238" s="177" t="s">
        <v>206</v>
      </c>
      <c r="C238" s="177"/>
      <c r="D238" s="177"/>
      <c r="E238" s="177"/>
      <c r="F238" s="177"/>
      <c r="G238" s="177"/>
      <c r="H238" s="177"/>
      <c r="I238" s="177"/>
      <c r="J238" s="177"/>
      <c r="K238" s="177"/>
      <c r="L238" s="177"/>
      <c r="M238" s="177"/>
      <c r="N238" s="177"/>
      <c r="O238" s="178"/>
      <c r="P238" s="78" t="s">
        <v>1</v>
      </c>
      <c r="Q238" s="78" t="s">
        <v>1</v>
      </c>
      <c r="R238" s="78" t="s">
        <v>1</v>
      </c>
      <c r="S238" s="78" t="s">
        <v>1</v>
      </c>
      <c r="T238" s="78" t="s">
        <v>1</v>
      </c>
      <c r="U238" s="78" t="s">
        <v>1</v>
      </c>
      <c r="V238" s="78" t="s">
        <v>1</v>
      </c>
      <c r="W238" s="78" t="s">
        <v>1</v>
      </c>
      <c r="X238" s="78" t="s">
        <v>1</v>
      </c>
      <c r="Y238" s="78" t="s">
        <v>1</v>
      </c>
      <c r="Z238" s="91">
        <f t="shared" si="48"/>
        <v>0</v>
      </c>
      <c r="AA238" s="91">
        <f t="shared" si="49"/>
        <v>0</v>
      </c>
      <c r="AB238" s="91">
        <f t="shared" si="50"/>
        <v>0</v>
      </c>
      <c r="AC238" s="95">
        <f t="shared" si="39"/>
        <v>0</v>
      </c>
      <c r="AD238" s="95" t="e">
        <f t="shared" si="51"/>
        <v>#DIV/0!</v>
      </c>
    </row>
    <row r="239" spans="1:234" s="44" customFormat="1" ht="19.5" customHeight="1" x14ac:dyDescent="0.35">
      <c r="A239" s="98">
        <v>170</v>
      </c>
      <c r="B239" s="177" t="s">
        <v>207</v>
      </c>
      <c r="C239" s="177"/>
      <c r="D239" s="177"/>
      <c r="E239" s="177"/>
      <c r="F239" s="177"/>
      <c r="G239" s="177"/>
      <c r="H239" s="177"/>
      <c r="I239" s="177"/>
      <c r="J239" s="177"/>
      <c r="K239" s="177"/>
      <c r="L239" s="177"/>
      <c r="M239" s="177"/>
      <c r="N239" s="177"/>
      <c r="O239" s="178"/>
      <c r="P239" s="78" t="s">
        <v>1</v>
      </c>
      <c r="Q239" s="78" t="s">
        <v>1</v>
      </c>
      <c r="R239" s="78" t="s">
        <v>1</v>
      </c>
      <c r="S239" s="78" t="s">
        <v>1</v>
      </c>
      <c r="T239" s="78" t="s">
        <v>1</v>
      </c>
      <c r="U239" s="78" t="s">
        <v>1</v>
      </c>
      <c r="V239" s="78" t="s">
        <v>1</v>
      </c>
      <c r="W239" s="78" t="s">
        <v>1</v>
      </c>
      <c r="X239" s="78" t="s">
        <v>1</v>
      </c>
      <c r="Y239" s="78" t="s">
        <v>1</v>
      </c>
      <c r="Z239" s="91">
        <f t="shared" si="48"/>
        <v>0</v>
      </c>
      <c r="AA239" s="91">
        <f t="shared" si="49"/>
        <v>0</v>
      </c>
      <c r="AB239" s="91">
        <f t="shared" si="50"/>
        <v>0</v>
      </c>
      <c r="AC239" s="95">
        <f t="shared" si="39"/>
        <v>0</v>
      </c>
      <c r="AD239" s="95" t="e">
        <f t="shared" si="51"/>
        <v>#DIV/0!</v>
      </c>
    </row>
    <row r="240" spans="1:234" s="44" customFormat="1" ht="21" customHeight="1" x14ac:dyDescent="0.35">
      <c r="A240" s="98">
        <v>171</v>
      </c>
      <c r="B240" s="177" t="s">
        <v>992</v>
      </c>
      <c r="C240" s="177"/>
      <c r="D240" s="177"/>
      <c r="E240" s="177"/>
      <c r="F240" s="177"/>
      <c r="G240" s="177"/>
      <c r="H240" s="177"/>
      <c r="I240" s="177"/>
      <c r="J240" s="177"/>
      <c r="K240" s="177"/>
      <c r="L240" s="177"/>
      <c r="M240" s="177"/>
      <c r="N240" s="177"/>
      <c r="O240" s="178"/>
      <c r="P240" s="80" t="s">
        <v>1</v>
      </c>
      <c r="Q240" s="80" t="s">
        <v>1</v>
      </c>
      <c r="R240" s="80" t="s">
        <v>1</v>
      </c>
      <c r="S240" s="80" t="s">
        <v>1</v>
      </c>
      <c r="T240" s="80" t="s">
        <v>1</v>
      </c>
      <c r="U240" s="80" t="s">
        <v>1</v>
      </c>
      <c r="V240" s="80" t="s">
        <v>1</v>
      </c>
      <c r="W240" s="80" t="s">
        <v>1</v>
      </c>
      <c r="X240" s="80" t="s">
        <v>1</v>
      </c>
      <c r="Y240" s="80" t="s">
        <v>1</v>
      </c>
      <c r="Z240" s="91">
        <f t="shared" si="48"/>
        <v>0</v>
      </c>
      <c r="AA240" s="91">
        <f t="shared" si="49"/>
        <v>0</v>
      </c>
      <c r="AB240" s="91">
        <f t="shared" si="50"/>
        <v>0</v>
      </c>
      <c r="AC240" s="95">
        <f t="shared" si="39"/>
        <v>0</v>
      </c>
      <c r="AD240" s="95" t="e">
        <f t="shared" si="51"/>
        <v>#DIV/0!</v>
      </c>
    </row>
    <row r="241" spans="1:234" s="44" customFormat="1" ht="27" customHeight="1" x14ac:dyDescent="0.35">
      <c r="A241" s="98">
        <v>172</v>
      </c>
      <c r="B241" s="177" t="s">
        <v>208</v>
      </c>
      <c r="C241" s="177"/>
      <c r="D241" s="177"/>
      <c r="E241" s="177"/>
      <c r="F241" s="177"/>
      <c r="G241" s="177"/>
      <c r="H241" s="177"/>
      <c r="I241" s="177"/>
      <c r="J241" s="177"/>
      <c r="K241" s="177"/>
      <c r="L241" s="177"/>
      <c r="M241" s="177"/>
      <c r="N241" s="177"/>
      <c r="O241" s="178"/>
      <c r="P241" s="78" t="s">
        <v>1</v>
      </c>
      <c r="Q241" s="78" t="s">
        <v>1</v>
      </c>
      <c r="R241" s="78" t="s">
        <v>1</v>
      </c>
      <c r="S241" s="78" t="s">
        <v>1</v>
      </c>
      <c r="T241" s="78" t="s">
        <v>1</v>
      </c>
      <c r="U241" s="78" t="s">
        <v>1</v>
      </c>
      <c r="V241" s="78" t="s">
        <v>1</v>
      </c>
      <c r="W241" s="78" t="s">
        <v>1</v>
      </c>
      <c r="X241" s="78" t="s">
        <v>1</v>
      </c>
      <c r="Y241" s="78" t="s">
        <v>1</v>
      </c>
      <c r="Z241" s="91">
        <f t="shared" si="48"/>
        <v>0</v>
      </c>
      <c r="AA241" s="91">
        <f t="shared" si="49"/>
        <v>0</v>
      </c>
      <c r="AB241" s="91">
        <f t="shared" si="50"/>
        <v>0</v>
      </c>
      <c r="AC241" s="95">
        <f t="shared" si="39"/>
        <v>0</v>
      </c>
      <c r="AD241" s="95" t="e">
        <f t="shared" si="51"/>
        <v>#DIV/0!</v>
      </c>
    </row>
    <row r="242" spans="1:234" s="17" customFormat="1" ht="29.15" customHeight="1" x14ac:dyDescent="0.35">
      <c r="A242" s="181" t="s">
        <v>209</v>
      </c>
      <c r="B242" s="182"/>
      <c r="C242" s="182"/>
      <c r="D242" s="182"/>
      <c r="E242" s="182"/>
      <c r="F242" s="182"/>
      <c r="G242" s="182"/>
      <c r="H242" s="182"/>
      <c r="I242" s="182"/>
      <c r="J242" s="182"/>
      <c r="K242" s="182"/>
      <c r="L242" s="182"/>
      <c r="M242" s="182"/>
      <c r="N242" s="182"/>
      <c r="O242" s="183"/>
      <c r="P242" s="79" t="s">
        <v>1</v>
      </c>
      <c r="Q242" s="79" t="s">
        <v>1</v>
      </c>
      <c r="R242" s="79" t="s">
        <v>1</v>
      </c>
      <c r="S242" s="79" t="s">
        <v>1</v>
      </c>
      <c r="T242" s="79" t="s">
        <v>1</v>
      </c>
      <c r="U242" s="79" t="s">
        <v>1</v>
      </c>
      <c r="V242" s="79" t="s">
        <v>1</v>
      </c>
      <c r="W242" s="79" t="s">
        <v>1</v>
      </c>
      <c r="X242" s="79" t="s">
        <v>1</v>
      </c>
      <c r="Y242" s="79" t="s">
        <v>1</v>
      </c>
      <c r="Z242" s="92" t="s">
        <v>1</v>
      </c>
      <c r="AA242" s="92" t="s">
        <v>1</v>
      </c>
      <c r="AB242" s="92" t="s">
        <v>1</v>
      </c>
      <c r="AC242" s="92"/>
      <c r="AD242" s="92" t="s">
        <v>1</v>
      </c>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row>
    <row r="243" spans="1:234" s="44" customFormat="1" ht="14.15" customHeight="1" x14ac:dyDescent="0.35">
      <c r="A243" s="98">
        <v>173</v>
      </c>
      <c r="B243" s="177" t="s">
        <v>210</v>
      </c>
      <c r="C243" s="177"/>
      <c r="D243" s="177"/>
      <c r="E243" s="177"/>
      <c r="F243" s="177"/>
      <c r="G243" s="177"/>
      <c r="H243" s="177"/>
      <c r="I243" s="177"/>
      <c r="J243" s="177"/>
      <c r="K243" s="177"/>
      <c r="L243" s="177"/>
      <c r="M243" s="177"/>
      <c r="N243" s="177"/>
      <c r="O243" s="178"/>
      <c r="P243" s="78" t="s">
        <v>1</v>
      </c>
      <c r="Q243" s="78" t="s">
        <v>1</v>
      </c>
      <c r="R243" s="78" t="s">
        <v>1</v>
      </c>
      <c r="S243" s="78" t="s">
        <v>1</v>
      </c>
      <c r="T243" s="78" t="s">
        <v>1</v>
      </c>
      <c r="U243" s="78" t="s">
        <v>1</v>
      </c>
      <c r="V243" s="78" t="s">
        <v>1</v>
      </c>
      <c r="W243" s="78" t="s">
        <v>1</v>
      </c>
      <c r="X243" s="78" t="s">
        <v>1</v>
      </c>
      <c r="Y243" s="78" t="s">
        <v>1</v>
      </c>
      <c r="Z243" s="91">
        <f>COUNTIF(P243:Y243, "Y")</f>
        <v>0</v>
      </c>
      <c r="AA243" s="91">
        <f>COUNTIF(P243:Y243, "N")</f>
        <v>0</v>
      </c>
      <c r="AB243" s="91">
        <f>COUNTIF(P243:Y243, "NA")</f>
        <v>0</v>
      </c>
      <c r="AC243" s="95">
        <f t="shared" si="39"/>
        <v>0</v>
      </c>
      <c r="AD243" s="95" t="e">
        <f>Z243/AC243</f>
        <v>#DIV/0!</v>
      </c>
    </row>
    <row r="244" spans="1:234" s="44" customFormat="1" ht="16.5" customHeight="1" x14ac:dyDescent="0.35">
      <c r="A244" s="98">
        <v>174</v>
      </c>
      <c r="B244" s="177" t="s">
        <v>211</v>
      </c>
      <c r="C244" s="177"/>
      <c r="D244" s="177"/>
      <c r="E244" s="177"/>
      <c r="F244" s="177"/>
      <c r="G244" s="177"/>
      <c r="H244" s="177"/>
      <c r="I244" s="177"/>
      <c r="J244" s="177"/>
      <c r="K244" s="177"/>
      <c r="L244" s="177"/>
      <c r="M244" s="177"/>
      <c r="N244" s="177"/>
      <c r="O244" s="178"/>
      <c r="P244" s="80" t="s">
        <v>1</v>
      </c>
      <c r="Q244" s="80" t="s">
        <v>1</v>
      </c>
      <c r="R244" s="80" t="s">
        <v>1</v>
      </c>
      <c r="S244" s="80" t="s">
        <v>1</v>
      </c>
      <c r="T244" s="80" t="s">
        <v>1</v>
      </c>
      <c r="U244" s="80" t="s">
        <v>1</v>
      </c>
      <c r="V244" s="80" t="s">
        <v>1</v>
      </c>
      <c r="W244" s="80" t="s">
        <v>1</v>
      </c>
      <c r="X244" s="80" t="s">
        <v>1</v>
      </c>
      <c r="Y244" s="80" t="s">
        <v>1</v>
      </c>
      <c r="Z244" s="91">
        <f>COUNTIF(P244:Y244, "Y")</f>
        <v>0</v>
      </c>
      <c r="AA244" s="91">
        <f>COUNTIF(P244:Y244, "N")</f>
        <v>0</v>
      </c>
      <c r="AB244" s="91">
        <f>COUNTIF(P244:Y244, "NA")</f>
        <v>0</v>
      </c>
      <c r="AC244" s="95">
        <f t="shared" si="39"/>
        <v>0</v>
      </c>
      <c r="AD244" s="95" t="e">
        <f>Z244/AC244</f>
        <v>#DIV/0!</v>
      </c>
    </row>
    <row r="245" spans="1:234" s="44" customFormat="1" ht="35.5" customHeight="1" x14ac:dyDescent="0.35">
      <c r="A245" s="98">
        <v>175</v>
      </c>
      <c r="B245" s="177" t="s">
        <v>212</v>
      </c>
      <c r="C245" s="177"/>
      <c r="D245" s="177"/>
      <c r="E245" s="177"/>
      <c r="F245" s="177"/>
      <c r="G245" s="177"/>
      <c r="H245" s="177"/>
      <c r="I245" s="177"/>
      <c r="J245" s="177"/>
      <c r="K245" s="177"/>
      <c r="L245" s="177"/>
      <c r="M245" s="177"/>
      <c r="N245" s="177"/>
      <c r="O245" s="178"/>
      <c r="P245" s="78" t="s">
        <v>1</v>
      </c>
      <c r="Q245" s="78" t="s">
        <v>1</v>
      </c>
      <c r="R245" s="78" t="s">
        <v>1</v>
      </c>
      <c r="S245" s="78" t="s">
        <v>1</v>
      </c>
      <c r="T245" s="78" t="s">
        <v>1</v>
      </c>
      <c r="U245" s="78" t="s">
        <v>1</v>
      </c>
      <c r="V245" s="78" t="s">
        <v>1</v>
      </c>
      <c r="W245" s="78" t="s">
        <v>1</v>
      </c>
      <c r="X245" s="78" t="s">
        <v>1</v>
      </c>
      <c r="Y245" s="78" t="s">
        <v>1</v>
      </c>
      <c r="Z245" s="91">
        <f>COUNTIF(P245:Y245, "Y")</f>
        <v>0</v>
      </c>
      <c r="AA245" s="91">
        <f>COUNTIF(P245:Y245, "N")</f>
        <v>0</v>
      </c>
      <c r="AB245" s="91">
        <f>COUNTIF(P245:Y245, "NA")</f>
        <v>0</v>
      </c>
      <c r="AC245" s="95">
        <f t="shared" si="39"/>
        <v>0</v>
      </c>
      <c r="AD245" s="95" t="e">
        <f>Z245/AC245</f>
        <v>#DIV/0!</v>
      </c>
    </row>
    <row r="246" spans="1:234" s="44" customFormat="1" ht="27" customHeight="1" x14ac:dyDescent="0.35">
      <c r="A246" s="98">
        <v>176</v>
      </c>
      <c r="B246" s="177" t="s">
        <v>213</v>
      </c>
      <c r="C246" s="177"/>
      <c r="D246" s="177"/>
      <c r="E246" s="177"/>
      <c r="F246" s="177"/>
      <c r="G246" s="177"/>
      <c r="H246" s="177"/>
      <c r="I246" s="177"/>
      <c r="J246" s="177"/>
      <c r="K246" s="177"/>
      <c r="L246" s="177"/>
      <c r="M246" s="177"/>
      <c r="N246" s="177"/>
      <c r="O246" s="178"/>
      <c r="P246" s="78" t="s">
        <v>1</v>
      </c>
      <c r="Q246" s="78" t="s">
        <v>1</v>
      </c>
      <c r="R246" s="78" t="s">
        <v>1</v>
      </c>
      <c r="S246" s="78" t="s">
        <v>1</v>
      </c>
      <c r="T246" s="78" t="s">
        <v>1</v>
      </c>
      <c r="U246" s="78" t="s">
        <v>1</v>
      </c>
      <c r="V246" s="78" t="s">
        <v>1</v>
      </c>
      <c r="W246" s="78" t="s">
        <v>1</v>
      </c>
      <c r="X246" s="78" t="s">
        <v>1</v>
      </c>
      <c r="Y246" s="78" t="s">
        <v>1</v>
      </c>
      <c r="Z246" s="91">
        <f>COUNTIF(P246:Y246, "Y")</f>
        <v>0</v>
      </c>
      <c r="AA246" s="91">
        <f>COUNTIF(P246:Y246, "N")</f>
        <v>0</v>
      </c>
      <c r="AB246" s="91">
        <f>COUNTIF(P246:Y246, "NA")</f>
        <v>0</v>
      </c>
      <c r="AC246" s="95">
        <f t="shared" si="39"/>
        <v>0</v>
      </c>
      <c r="AD246" s="95" t="e">
        <f>Z246/AC246</f>
        <v>#DIV/0!</v>
      </c>
    </row>
    <row r="247" spans="1:234" s="44" customFormat="1" ht="25" customHeight="1" x14ac:dyDescent="0.35">
      <c r="A247" s="98">
        <v>177</v>
      </c>
      <c r="B247" s="177" t="s">
        <v>214</v>
      </c>
      <c r="C247" s="177"/>
      <c r="D247" s="177"/>
      <c r="E247" s="177"/>
      <c r="F247" s="177"/>
      <c r="G247" s="177"/>
      <c r="H247" s="177"/>
      <c r="I247" s="177"/>
      <c r="J247" s="177"/>
      <c r="K247" s="177"/>
      <c r="L247" s="177"/>
      <c r="M247" s="177"/>
      <c r="N247" s="177"/>
      <c r="O247" s="178"/>
      <c r="P247" s="80" t="s">
        <v>1</v>
      </c>
      <c r="Q247" s="80" t="s">
        <v>1</v>
      </c>
      <c r="R247" s="80" t="s">
        <v>1</v>
      </c>
      <c r="S247" s="80" t="s">
        <v>1</v>
      </c>
      <c r="T247" s="80" t="s">
        <v>1</v>
      </c>
      <c r="U247" s="80" t="s">
        <v>1</v>
      </c>
      <c r="V247" s="80" t="s">
        <v>1</v>
      </c>
      <c r="W247" s="80" t="s">
        <v>1</v>
      </c>
      <c r="X247" s="80" t="s">
        <v>1</v>
      </c>
      <c r="Y247" s="80" t="s">
        <v>1</v>
      </c>
      <c r="Z247" s="91">
        <f>COUNTIF(P247:Y247, "Y")</f>
        <v>0</v>
      </c>
      <c r="AA247" s="91">
        <f>COUNTIF(P247:Y247, "N")</f>
        <v>0</v>
      </c>
      <c r="AB247" s="91">
        <f>COUNTIF(P247:Y247, "NA")</f>
        <v>0</v>
      </c>
      <c r="AC247" s="95">
        <f t="shared" si="39"/>
        <v>0</v>
      </c>
      <c r="AD247" s="95" t="e">
        <f>Z247/AC247</f>
        <v>#DIV/0!</v>
      </c>
    </row>
    <row r="248" spans="1:234" s="17" customFormat="1" ht="29.15" customHeight="1" x14ac:dyDescent="0.35">
      <c r="A248" s="181" t="s">
        <v>215</v>
      </c>
      <c r="B248" s="182"/>
      <c r="C248" s="182"/>
      <c r="D248" s="182"/>
      <c r="E248" s="182"/>
      <c r="F248" s="182"/>
      <c r="G248" s="182"/>
      <c r="H248" s="182"/>
      <c r="I248" s="182"/>
      <c r="J248" s="182"/>
      <c r="K248" s="182"/>
      <c r="L248" s="182"/>
      <c r="M248" s="182"/>
      <c r="N248" s="182"/>
      <c r="O248" s="183"/>
      <c r="P248" s="79" t="s">
        <v>1</v>
      </c>
      <c r="Q248" s="79" t="s">
        <v>1</v>
      </c>
      <c r="R248" s="79" t="s">
        <v>1</v>
      </c>
      <c r="S248" s="79" t="s">
        <v>1</v>
      </c>
      <c r="T248" s="79" t="s">
        <v>1</v>
      </c>
      <c r="U248" s="79" t="s">
        <v>1</v>
      </c>
      <c r="V248" s="79" t="s">
        <v>1</v>
      </c>
      <c r="W248" s="79" t="s">
        <v>1</v>
      </c>
      <c r="X248" s="79" t="s">
        <v>1</v>
      </c>
      <c r="Y248" s="79" t="s">
        <v>1</v>
      </c>
      <c r="Z248" s="92" t="s">
        <v>1</v>
      </c>
      <c r="AA248" s="92" t="s">
        <v>1</v>
      </c>
      <c r="AB248" s="92" t="s">
        <v>1</v>
      </c>
      <c r="AC248" s="92"/>
      <c r="AD248" s="92" t="s">
        <v>1</v>
      </c>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row>
    <row r="249" spans="1:234" s="44" customFormat="1" ht="19" customHeight="1" x14ac:dyDescent="0.35">
      <c r="A249" s="98">
        <v>178</v>
      </c>
      <c r="B249" s="177" t="s">
        <v>216</v>
      </c>
      <c r="C249" s="177"/>
      <c r="D249" s="177"/>
      <c r="E249" s="177"/>
      <c r="F249" s="177"/>
      <c r="G249" s="177"/>
      <c r="H249" s="177"/>
      <c r="I249" s="177"/>
      <c r="J249" s="177"/>
      <c r="K249" s="177"/>
      <c r="L249" s="177"/>
      <c r="M249" s="177"/>
      <c r="N249" s="177"/>
      <c r="O249" s="178"/>
      <c r="P249" s="78" t="s">
        <v>1</v>
      </c>
      <c r="Q249" s="78" t="s">
        <v>1</v>
      </c>
      <c r="R249" s="78" t="s">
        <v>1</v>
      </c>
      <c r="S249" s="78" t="s">
        <v>1</v>
      </c>
      <c r="T249" s="78" t="s">
        <v>1</v>
      </c>
      <c r="U249" s="78" t="s">
        <v>1</v>
      </c>
      <c r="V249" s="78" t="s">
        <v>1</v>
      </c>
      <c r="W249" s="78" t="s">
        <v>1</v>
      </c>
      <c r="X249" s="78" t="s">
        <v>1</v>
      </c>
      <c r="Y249" s="78" t="s">
        <v>1</v>
      </c>
      <c r="Z249" s="91">
        <f>COUNTIF(P249:Y249, "Y")</f>
        <v>0</v>
      </c>
      <c r="AA249" s="91">
        <f>COUNTIF(P249:Y249, "N")</f>
        <v>0</v>
      </c>
      <c r="AB249" s="91">
        <f>COUNTIF(P249:Y249, "NA")</f>
        <v>0</v>
      </c>
      <c r="AC249" s="95">
        <f t="shared" si="39"/>
        <v>0</v>
      </c>
      <c r="AD249" s="95" t="e">
        <f>Z249/AC249</f>
        <v>#DIV/0!</v>
      </c>
    </row>
    <row r="250" spans="1:234" s="44" customFormat="1" ht="23.15" customHeight="1" x14ac:dyDescent="0.35">
      <c r="A250" s="98">
        <v>179</v>
      </c>
      <c r="B250" s="177" t="s">
        <v>217</v>
      </c>
      <c r="C250" s="177"/>
      <c r="D250" s="177"/>
      <c r="E250" s="177"/>
      <c r="F250" s="177"/>
      <c r="G250" s="177"/>
      <c r="H250" s="177"/>
      <c r="I250" s="177"/>
      <c r="J250" s="177"/>
      <c r="K250" s="177"/>
      <c r="L250" s="177"/>
      <c r="M250" s="177"/>
      <c r="N250" s="177"/>
      <c r="O250" s="178"/>
      <c r="P250" s="80" t="s">
        <v>1</v>
      </c>
      <c r="Q250" s="80" t="s">
        <v>1</v>
      </c>
      <c r="R250" s="80" t="s">
        <v>1</v>
      </c>
      <c r="S250" s="80" t="s">
        <v>1</v>
      </c>
      <c r="T250" s="80" t="s">
        <v>1</v>
      </c>
      <c r="U250" s="80" t="s">
        <v>1</v>
      </c>
      <c r="V250" s="80" t="s">
        <v>1</v>
      </c>
      <c r="W250" s="80" t="s">
        <v>1</v>
      </c>
      <c r="X250" s="80" t="s">
        <v>1</v>
      </c>
      <c r="Y250" s="80" t="s">
        <v>1</v>
      </c>
      <c r="Z250" s="91">
        <f>COUNTIF(P250:Y250, "Y")</f>
        <v>0</v>
      </c>
      <c r="AA250" s="91">
        <f>COUNTIF(P250:Y250, "N")</f>
        <v>0</v>
      </c>
      <c r="AB250" s="91">
        <f>COUNTIF(P250:Y250, "NA")</f>
        <v>0</v>
      </c>
      <c r="AC250" s="95">
        <f t="shared" si="39"/>
        <v>0</v>
      </c>
      <c r="AD250" s="95" t="e">
        <f>Z250/AC250</f>
        <v>#DIV/0!</v>
      </c>
    </row>
    <row r="251" spans="1:234" s="44" customFormat="1" ht="165" customHeight="1" x14ac:dyDescent="0.35">
      <c r="A251" s="98">
        <v>180</v>
      </c>
      <c r="B251" s="177" t="s">
        <v>1021</v>
      </c>
      <c r="C251" s="177"/>
      <c r="D251" s="177"/>
      <c r="E251" s="177"/>
      <c r="F251" s="177"/>
      <c r="G251" s="177"/>
      <c r="H251" s="177"/>
      <c r="I251" s="177"/>
      <c r="J251" s="177"/>
      <c r="K251" s="177"/>
      <c r="L251" s="177"/>
      <c r="M251" s="177"/>
      <c r="N251" s="177"/>
      <c r="O251" s="178"/>
      <c r="P251" s="78" t="s">
        <v>1</v>
      </c>
      <c r="Q251" s="78" t="s">
        <v>1</v>
      </c>
      <c r="R251" s="78" t="s">
        <v>1</v>
      </c>
      <c r="S251" s="78" t="s">
        <v>1</v>
      </c>
      <c r="T251" s="78" t="s">
        <v>1</v>
      </c>
      <c r="U251" s="78" t="s">
        <v>1</v>
      </c>
      <c r="V251" s="78" t="s">
        <v>1</v>
      </c>
      <c r="W251" s="78" t="s">
        <v>1</v>
      </c>
      <c r="X251" s="78" t="s">
        <v>1</v>
      </c>
      <c r="Y251" s="78" t="s">
        <v>1</v>
      </c>
      <c r="Z251" s="91">
        <f>COUNTIF(P251:Y251, "Y")</f>
        <v>0</v>
      </c>
      <c r="AA251" s="91">
        <f>COUNTIF(P251:Y251, "N")</f>
        <v>0</v>
      </c>
      <c r="AB251" s="91">
        <f>COUNTIF(P251:Y251, "NA")</f>
        <v>0</v>
      </c>
      <c r="AC251" s="95">
        <f t="shared" si="39"/>
        <v>0</v>
      </c>
      <c r="AD251" s="95" t="e">
        <f>Z251/AC251</f>
        <v>#DIV/0!</v>
      </c>
    </row>
    <row r="252" spans="1:234" s="44" customFormat="1" ht="26.15" customHeight="1" x14ac:dyDescent="0.35">
      <c r="A252" s="98">
        <v>181</v>
      </c>
      <c r="B252" s="177" t="s">
        <v>218</v>
      </c>
      <c r="C252" s="177"/>
      <c r="D252" s="177"/>
      <c r="E252" s="177"/>
      <c r="F252" s="177"/>
      <c r="G252" s="177"/>
      <c r="H252" s="177"/>
      <c r="I252" s="177"/>
      <c r="J252" s="177"/>
      <c r="K252" s="177"/>
      <c r="L252" s="177"/>
      <c r="M252" s="177"/>
      <c r="N252" s="177"/>
      <c r="O252" s="178"/>
      <c r="P252" s="78" t="s">
        <v>1</v>
      </c>
      <c r="Q252" s="78" t="s">
        <v>1</v>
      </c>
      <c r="R252" s="78" t="s">
        <v>1</v>
      </c>
      <c r="S252" s="78" t="s">
        <v>1</v>
      </c>
      <c r="T252" s="78" t="s">
        <v>1</v>
      </c>
      <c r="U252" s="78" t="s">
        <v>1</v>
      </c>
      <c r="V252" s="78" t="s">
        <v>1</v>
      </c>
      <c r="W252" s="78" t="s">
        <v>1</v>
      </c>
      <c r="X252" s="78" t="s">
        <v>1</v>
      </c>
      <c r="Y252" s="78" t="s">
        <v>1</v>
      </c>
      <c r="Z252" s="91">
        <f>COUNTIF(P252:Y252, "Y")</f>
        <v>0</v>
      </c>
      <c r="AA252" s="91">
        <f>COUNTIF(P252:Y252, "N")</f>
        <v>0</v>
      </c>
      <c r="AB252" s="91">
        <f>COUNTIF(P252:Y252, "NA")</f>
        <v>0</v>
      </c>
      <c r="AC252" s="95">
        <f t="shared" si="39"/>
        <v>0</v>
      </c>
      <c r="AD252" s="95" t="e">
        <f>Z252/AC252</f>
        <v>#DIV/0!</v>
      </c>
    </row>
    <row r="253" spans="1:234" s="17" customFormat="1" ht="29.15" customHeight="1" x14ac:dyDescent="0.35">
      <c r="A253" s="181" t="s">
        <v>219</v>
      </c>
      <c r="B253" s="182"/>
      <c r="C253" s="182"/>
      <c r="D253" s="182"/>
      <c r="E253" s="182"/>
      <c r="F253" s="182"/>
      <c r="G253" s="182"/>
      <c r="H253" s="182"/>
      <c r="I253" s="182"/>
      <c r="J253" s="182"/>
      <c r="K253" s="182"/>
      <c r="L253" s="182"/>
      <c r="M253" s="182"/>
      <c r="N253" s="182"/>
      <c r="O253" s="183"/>
      <c r="P253" s="79" t="s">
        <v>1</v>
      </c>
      <c r="Q253" s="79" t="s">
        <v>1</v>
      </c>
      <c r="R253" s="79" t="s">
        <v>1</v>
      </c>
      <c r="S253" s="79" t="s">
        <v>1</v>
      </c>
      <c r="T253" s="79" t="s">
        <v>1</v>
      </c>
      <c r="U253" s="79" t="s">
        <v>1</v>
      </c>
      <c r="V253" s="79" t="s">
        <v>1</v>
      </c>
      <c r="W253" s="79" t="s">
        <v>1</v>
      </c>
      <c r="X253" s="79" t="s">
        <v>1</v>
      </c>
      <c r="Y253" s="79" t="s">
        <v>1</v>
      </c>
      <c r="Z253" s="92" t="s">
        <v>1</v>
      </c>
      <c r="AA253" s="92" t="s">
        <v>1</v>
      </c>
      <c r="AB253" s="92" t="s">
        <v>1</v>
      </c>
      <c r="AC253" s="92"/>
      <c r="AD253" s="92" t="s">
        <v>1</v>
      </c>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row>
    <row r="254" spans="1:234" s="44" customFormat="1" ht="18.649999999999999" customHeight="1" x14ac:dyDescent="0.35">
      <c r="A254" s="98">
        <v>182</v>
      </c>
      <c r="B254" s="177" t="s">
        <v>220</v>
      </c>
      <c r="C254" s="177"/>
      <c r="D254" s="177"/>
      <c r="E254" s="177"/>
      <c r="F254" s="177"/>
      <c r="G254" s="177"/>
      <c r="H254" s="177"/>
      <c r="I254" s="177"/>
      <c r="J254" s="177"/>
      <c r="K254" s="177"/>
      <c r="L254" s="177"/>
      <c r="M254" s="177"/>
      <c r="N254" s="177"/>
      <c r="O254" s="178"/>
      <c r="P254" s="78" t="s">
        <v>1</v>
      </c>
      <c r="Q254" s="78" t="s">
        <v>1</v>
      </c>
      <c r="R254" s="78" t="s">
        <v>1</v>
      </c>
      <c r="S254" s="78" t="s">
        <v>1</v>
      </c>
      <c r="T254" s="78" t="s">
        <v>1</v>
      </c>
      <c r="U254" s="78" t="s">
        <v>1</v>
      </c>
      <c r="V254" s="78" t="s">
        <v>1</v>
      </c>
      <c r="W254" s="78" t="s">
        <v>1</v>
      </c>
      <c r="X254" s="78" t="s">
        <v>1</v>
      </c>
      <c r="Y254" s="78" t="s">
        <v>1</v>
      </c>
      <c r="Z254" s="91">
        <f>COUNTIF(P254:Y254, "Y")</f>
        <v>0</v>
      </c>
      <c r="AA254" s="91">
        <f>COUNTIF(P254:Y254, "N")</f>
        <v>0</v>
      </c>
      <c r="AB254" s="91">
        <f>COUNTIF(P254:Y254, "NA")</f>
        <v>0</v>
      </c>
      <c r="AC254" s="95">
        <f t="shared" si="39"/>
        <v>0</v>
      </c>
      <c r="AD254" s="95" t="e">
        <f>Z254/AC254</f>
        <v>#DIV/0!</v>
      </c>
    </row>
    <row r="255" spans="1:234" s="44" customFormat="1" ht="19.5" customHeight="1" x14ac:dyDescent="0.35">
      <c r="A255" s="98">
        <v>183</v>
      </c>
      <c r="B255" s="177" t="s">
        <v>221</v>
      </c>
      <c r="C255" s="177"/>
      <c r="D255" s="177"/>
      <c r="E255" s="177"/>
      <c r="F255" s="177"/>
      <c r="G255" s="177"/>
      <c r="H255" s="177"/>
      <c r="I255" s="177"/>
      <c r="J255" s="177"/>
      <c r="K255" s="177"/>
      <c r="L255" s="177"/>
      <c r="M255" s="177"/>
      <c r="N255" s="177"/>
      <c r="O255" s="178"/>
      <c r="P255" s="78" t="s">
        <v>1</v>
      </c>
      <c r="Q255" s="78" t="s">
        <v>1</v>
      </c>
      <c r="R255" s="78" t="s">
        <v>1</v>
      </c>
      <c r="S255" s="78" t="s">
        <v>1</v>
      </c>
      <c r="T255" s="78" t="s">
        <v>1</v>
      </c>
      <c r="U255" s="78" t="s">
        <v>1</v>
      </c>
      <c r="V255" s="78" t="s">
        <v>1</v>
      </c>
      <c r="W255" s="78" t="s">
        <v>1</v>
      </c>
      <c r="X255" s="78" t="s">
        <v>1</v>
      </c>
      <c r="Y255" s="78" t="s">
        <v>1</v>
      </c>
      <c r="Z255" s="91">
        <f>COUNTIF(P255:Y255, "Y")</f>
        <v>0</v>
      </c>
      <c r="AA255" s="91">
        <f>COUNTIF(P255:Y255, "N")</f>
        <v>0</v>
      </c>
      <c r="AB255" s="91">
        <f>COUNTIF(P255:Y255, "NA")</f>
        <v>0</v>
      </c>
      <c r="AC255" s="95">
        <f t="shared" si="39"/>
        <v>0</v>
      </c>
      <c r="AD255" s="95" t="e">
        <f>Z255/AC255</f>
        <v>#DIV/0!</v>
      </c>
    </row>
    <row r="256" spans="1:234" s="17" customFormat="1" ht="29.15" customHeight="1" x14ac:dyDescent="0.35">
      <c r="A256" s="181" t="s">
        <v>222</v>
      </c>
      <c r="B256" s="182"/>
      <c r="C256" s="182"/>
      <c r="D256" s="182"/>
      <c r="E256" s="182"/>
      <c r="F256" s="182"/>
      <c r="G256" s="182"/>
      <c r="H256" s="182"/>
      <c r="I256" s="182"/>
      <c r="J256" s="182"/>
      <c r="K256" s="182"/>
      <c r="L256" s="182"/>
      <c r="M256" s="182"/>
      <c r="N256" s="182"/>
      <c r="O256" s="183"/>
      <c r="P256" s="79" t="s">
        <v>1</v>
      </c>
      <c r="Q256" s="79" t="s">
        <v>1</v>
      </c>
      <c r="R256" s="79" t="s">
        <v>1</v>
      </c>
      <c r="S256" s="79" t="s">
        <v>1</v>
      </c>
      <c r="T256" s="79" t="s">
        <v>1</v>
      </c>
      <c r="U256" s="79" t="s">
        <v>1</v>
      </c>
      <c r="V256" s="79" t="s">
        <v>1</v>
      </c>
      <c r="W256" s="79" t="s">
        <v>1</v>
      </c>
      <c r="X256" s="79" t="s">
        <v>1</v>
      </c>
      <c r="Y256" s="79" t="s">
        <v>1</v>
      </c>
      <c r="Z256" s="92" t="s">
        <v>1</v>
      </c>
      <c r="AA256" s="92" t="s">
        <v>1</v>
      </c>
      <c r="AB256" s="92" t="s">
        <v>1</v>
      </c>
      <c r="AC256" s="92"/>
      <c r="AD256" s="92" t="s">
        <v>1</v>
      </c>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row>
    <row r="257" spans="1:234" s="44" customFormat="1" ht="15" customHeight="1" x14ac:dyDescent="0.35">
      <c r="A257" s="98">
        <v>184</v>
      </c>
      <c r="B257" s="177" t="s">
        <v>223</v>
      </c>
      <c r="C257" s="177"/>
      <c r="D257" s="177"/>
      <c r="E257" s="177"/>
      <c r="F257" s="177"/>
      <c r="G257" s="177"/>
      <c r="H257" s="177"/>
      <c r="I257" s="177"/>
      <c r="J257" s="177"/>
      <c r="K257" s="177"/>
      <c r="L257" s="177"/>
      <c r="M257" s="177"/>
      <c r="N257" s="177"/>
      <c r="O257" s="178"/>
      <c r="P257" s="78" t="s">
        <v>1</v>
      </c>
      <c r="Q257" s="78" t="s">
        <v>1</v>
      </c>
      <c r="R257" s="78" t="s">
        <v>1</v>
      </c>
      <c r="S257" s="78" t="s">
        <v>1</v>
      </c>
      <c r="T257" s="78" t="s">
        <v>1</v>
      </c>
      <c r="U257" s="78" t="s">
        <v>1</v>
      </c>
      <c r="V257" s="78" t="s">
        <v>1</v>
      </c>
      <c r="W257" s="78" t="s">
        <v>1</v>
      </c>
      <c r="X257" s="78" t="s">
        <v>1</v>
      </c>
      <c r="Y257" s="78" t="s">
        <v>1</v>
      </c>
      <c r="Z257" s="91">
        <f>COUNTIF(P257:Y257, "Y")</f>
        <v>0</v>
      </c>
      <c r="AA257" s="91">
        <f>COUNTIF(P257:Y257, "N")</f>
        <v>0</v>
      </c>
      <c r="AB257" s="91">
        <f>COUNTIF(P257:Y257, "NA")</f>
        <v>0</v>
      </c>
      <c r="AC257" s="95">
        <f t="shared" si="39"/>
        <v>0</v>
      </c>
      <c r="AD257" s="95" t="e">
        <f>Z257/AC257</f>
        <v>#DIV/0!</v>
      </c>
    </row>
    <row r="258" spans="1:234" s="44" customFormat="1" ht="17.5" customHeight="1" x14ac:dyDescent="0.35">
      <c r="A258" s="98">
        <v>185</v>
      </c>
      <c r="B258" s="177" t="s">
        <v>224</v>
      </c>
      <c r="C258" s="177"/>
      <c r="D258" s="177"/>
      <c r="E258" s="177"/>
      <c r="F258" s="177"/>
      <c r="G258" s="177"/>
      <c r="H258" s="177"/>
      <c r="I258" s="177"/>
      <c r="J258" s="177"/>
      <c r="K258" s="177"/>
      <c r="L258" s="177"/>
      <c r="M258" s="177"/>
      <c r="N258" s="177"/>
      <c r="O258" s="178"/>
      <c r="P258" s="80" t="s">
        <v>1</v>
      </c>
      <c r="Q258" s="80" t="s">
        <v>1</v>
      </c>
      <c r="R258" s="80" t="s">
        <v>1</v>
      </c>
      <c r="S258" s="80" t="s">
        <v>1</v>
      </c>
      <c r="T258" s="80" t="s">
        <v>1</v>
      </c>
      <c r="U258" s="80" t="s">
        <v>1</v>
      </c>
      <c r="V258" s="80" t="s">
        <v>1</v>
      </c>
      <c r="W258" s="80" t="s">
        <v>1</v>
      </c>
      <c r="X258" s="80" t="s">
        <v>1</v>
      </c>
      <c r="Y258" s="80" t="s">
        <v>1</v>
      </c>
      <c r="Z258" s="91">
        <f>COUNTIF(P258:Y258, "Y")</f>
        <v>0</v>
      </c>
      <c r="AA258" s="91">
        <f>COUNTIF(P258:Y258, "N")</f>
        <v>0</v>
      </c>
      <c r="AB258" s="91">
        <f>COUNTIF(P258:Y258, "NA")</f>
        <v>0</v>
      </c>
      <c r="AC258" s="95">
        <f t="shared" si="39"/>
        <v>0</v>
      </c>
      <c r="AD258" s="95" t="e">
        <f>Z258/AC258</f>
        <v>#DIV/0!</v>
      </c>
    </row>
    <row r="259" spans="1:234" s="44" customFormat="1" ht="20.149999999999999" customHeight="1" x14ac:dyDescent="0.35">
      <c r="A259" s="98">
        <v>186</v>
      </c>
      <c r="B259" s="177" t="s">
        <v>225</v>
      </c>
      <c r="C259" s="177"/>
      <c r="D259" s="177"/>
      <c r="E259" s="177"/>
      <c r="F259" s="177"/>
      <c r="G259" s="177"/>
      <c r="H259" s="177"/>
      <c r="I259" s="177"/>
      <c r="J259" s="177"/>
      <c r="K259" s="177"/>
      <c r="L259" s="177"/>
      <c r="M259" s="177"/>
      <c r="N259" s="177"/>
      <c r="O259" s="178"/>
      <c r="P259" s="78" t="s">
        <v>1</v>
      </c>
      <c r="Q259" s="78" t="s">
        <v>1</v>
      </c>
      <c r="R259" s="78" t="s">
        <v>1</v>
      </c>
      <c r="S259" s="78" t="s">
        <v>1</v>
      </c>
      <c r="T259" s="78" t="s">
        <v>1</v>
      </c>
      <c r="U259" s="78" t="s">
        <v>1</v>
      </c>
      <c r="V259" s="78" t="s">
        <v>1</v>
      </c>
      <c r="W259" s="78" t="s">
        <v>1</v>
      </c>
      <c r="X259" s="78" t="s">
        <v>1</v>
      </c>
      <c r="Y259" s="78" t="s">
        <v>1</v>
      </c>
      <c r="Z259" s="91">
        <f>COUNTIF(P259:Y259, "Y")</f>
        <v>0</v>
      </c>
      <c r="AA259" s="91">
        <f>COUNTIF(P259:Y259, "N")</f>
        <v>0</v>
      </c>
      <c r="AB259" s="91">
        <f>COUNTIF(P259:Y259, "NA")</f>
        <v>0</v>
      </c>
      <c r="AC259" s="95">
        <f t="shared" si="39"/>
        <v>0</v>
      </c>
      <c r="AD259" s="95" t="e">
        <f>Z259/AC259</f>
        <v>#DIV/0!</v>
      </c>
    </row>
    <row r="260" spans="1:234" s="17" customFormat="1" ht="29.15" customHeight="1" x14ac:dyDescent="0.35">
      <c r="A260" s="181" t="s">
        <v>226</v>
      </c>
      <c r="B260" s="182"/>
      <c r="C260" s="182"/>
      <c r="D260" s="182"/>
      <c r="E260" s="182"/>
      <c r="F260" s="182"/>
      <c r="G260" s="182"/>
      <c r="H260" s="182"/>
      <c r="I260" s="182"/>
      <c r="J260" s="182"/>
      <c r="K260" s="182"/>
      <c r="L260" s="182"/>
      <c r="M260" s="182"/>
      <c r="N260" s="182"/>
      <c r="O260" s="183"/>
      <c r="P260" s="79" t="s">
        <v>1</v>
      </c>
      <c r="Q260" s="79" t="s">
        <v>1</v>
      </c>
      <c r="R260" s="79" t="s">
        <v>1</v>
      </c>
      <c r="S260" s="79" t="s">
        <v>1</v>
      </c>
      <c r="T260" s="79" t="s">
        <v>1</v>
      </c>
      <c r="U260" s="79" t="s">
        <v>1</v>
      </c>
      <c r="V260" s="79" t="s">
        <v>1</v>
      </c>
      <c r="W260" s="79" t="s">
        <v>1</v>
      </c>
      <c r="X260" s="79" t="s">
        <v>1</v>
      </c>
      <c r="Y260" s="79" t="s">
        <v>1</v>
      </c>
      <c r="Z260" s="92" t="s">
        <v>1</v>
      </c>
      <c r="AA260" s="92" t="s">
        <v>1</v>
      </c>
      <c r="AB260" s="92" t="s">
        <v>1</v>
      </c>
      <c r="AC260" s="92"/>
      <c r="AD260" s="92" t="s">
        <v>1</v>
      </c>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row>
    <row r="261" spans="1:234" s="44" customFormat="1" ht="25.5" customHeight="1" x14ac:dyDescent="0.35">
      <c r="A261" s="98">
        <v>187</v>
      </c>
      <c r="B261" s="177" t="s">
        <v>227</v>
      </c>
      <c r="C261" s="177"/>
      <c r="D261" s="177"/>
      <c r="E261" s="177"/>
      <c r="F261" s="177"/>
      <c r="G261" s="177"/>
      <c r="H261" s="177"/>
      <c r="I261" s="177"/>
      <c r="J261" s="177"/>
      <c r="K261" s="177"/>
      <c r="L261" s="177"/>
      <c r="M261" s="177"/>
      <c r="N261" s="177"/>
      <c r="O261" s="178"/>
      <c r="P261" s="80" t="s">
        <v>1</v>
      </c>
      <c r="Q261" s="80" t="s">
        <v>1</v>
      </c>
      <c r="R261" s="80" t="s">
        <v>1</v>
      </c>
      <c r="S261" s="80" t="s">
        <v>1</v>
      </c>
      <c r="T261" s="80" t="s">
        <v>1</v>
      </c>
      <c r="U261" s="80" t="s">
        <v>1</v>
      </c>
      <c r="V261" s="80" t="s">
        <v>1</v>
      </c>
      <c r="W261" s="80" t="s">
        <v>1</v>
      </c>
      <c r="X261" s="80" t="s">
        <v>1</v>
      </c>
      <c r="Y261" s="80" t="s">
        <v>1</v>
      </c>
      <c r="Z261" s="91">
        <f>COUNTIF(P261:Y261, "Y")</f>
        <v>0</v>
      </c>
      <c r="AA261" s="91">
        <f>COUNTIF(P261:Y261, "N")</f>
        <v>0</v>
      </c>
      <c r="AB261" s="91">
        <f>COUNTIF(P261:Y261, "NA")</f>
        <v>0</v>
      </c>
      <c r="AC261" s="95">
        <f t="shared" si="39"/>
        <v>0</v>
      </c>
      <c r="AD261" s="95" t="e">
        <f>Z261/AC261</f>
        <v>#DIV/0!</v>
      </c>
    </row>
    <row r="262" spans="1:234" s="44" customFormat="1" ht="30.65" customHeight="1" x14ac:dyDescent="0.35">
      <c r="A262" s="98">
        <v>188</v>
      </c>
      <c r="B262" s="177" t="s">
        <v>228</v>
      </c>
      <c r="C262" s="177"/>
      <c r="D262" s="177"/>
      <c r="E262" s="177"/>
      <c r="F262" s="177"/>
      <c r="G262" s="177"/>
      <c r="H262" s="177"/>
      <c r="I262" s="177"/>
      <c r="J262" s="177"/>
      <c r="K262" s="177"/>
      <c r="L262" s="177"/>
      <c r="M262" s="177"/>
      <c r="N262" s="177"/>
      <c r="O262" s="178"/>
      <c r="P262" s="78" t="s">
        <v>1</v>
      </c>
      <c r="Q262" s="78" t="s">
        <v>1</v>
      </c>
      <c r="R262" s="78" t="s">
        <v>1</v>
      </c>
      <c r="S262" s="78" t="s">
        <v>1</v>
      </c>
      <c r="T262" s="78" t="s">
        <v>1</v>
      </c>
      <c r="U262" s="78" t="s">
        <v>1</v>
      </c>
      <c r="V262" s="78" t="s">
        <v>1</v>
      </c>
      <c r="W262" s="78" t="s">
        <v>1</v>
      </c>
      <c r="X262" s="78" t="s">
        <v>1</v>
      </c>
      <c r="Y262" s="78" t="s">
        <v>1</v>
      </c>
      <c r="Z262" s="91">
        <f>COUNTIF(P262:Y262, "Y")</f>
        <v>0</v>
      </c>
      <c r="AA262" s="91">
        <f>COUNTIF(P262:Y262, "N")</f>
        <v>0</v>
      </c>
      <c r="AB262" s="91">
        <f>COUNTIF(P262:Y262, "NA")</f>
        <v>0</v>
      </c>
      <c r="AC262" s="95">
        <f t="shared" si="39"/>
        <v>0</v>
      </c>
      <c r="AD262" s="95" t="e">
        <f>Z262/AC262</f>
        <v>#DIV/0!</v>
      </c>
    </row>
    <row r="263" spans="1:234" s="44" customFormat="1" ht="20.5" customHeight="1" x14ac:dyDescent="0.35">
      <c r="A263" s="98">
        <v>189</v>
      </c>
      <c r="B263" s="177" t="s">
        <v>229</v>
      </c>
      <c r="C263" s="177"/>
      <c r="D263" s="177"/>
      <c r="E263" s="177"/>
      <c r="F263" s="177"/>
      <c r="G263" s="177"/>
      <c r="H263" s="177"/>
      <c r="I263" s="177"/>
      <c r="J263" s="177"/>
      <c r="K263" s="177"/>
      <c r="L263" s="177"/>
      <c r="M263" s="177"/>
      <c r="N263" s="177"/>
      <c r="O263" s="178"/>
      <c r="P263" s="78" t="s">
        <v>1</v>
      </c>
      <c r="Q263" s="78" t="s">
        <v>1</v>
      </c>
      <c r="R263" s="78" t="s">
        <v>1</v>
      </c>
      <c r="S263" s="78" t="s">
        <v>1</v>
      </c>
      <c r="T263" s="78" t="s">
        <v>1</v>
      </c>
      <c r="U263" s="78" t="s">
        <v>1</v>
      </c>
      <c r="V263" s="78" t="s">
        <v>1</v>
      </c>
      <c r="W263" s="78" t="s">
        <v>1</v>
      </c>
      <c r="X263" s="78" t="s">
        <v>1</v>
      </c>
      <c r="Y263" s="78" t="s">
        <v>1</v>
      </c>
      <c r="Z263" s="91">
        <f>COUNTIF(P263:Y263, "Y")</f>
        <v>0</v>
      </c>
      <c r="AA263" s="91">
        <f>COUNTIF(P263:Y263, "N")</f>
        <v>0</v>
      </c>
      <c r="AB263" s="91">
        <f>COUNTIF(P263:Y263, "NA")</f>
        <v>0</v>
      </c>
      <c r="AC263" s="95">
        <f t="shared" si="39"/>
        <v>0</v>
      </c>
      <c r="AD263" s="95" t="e">
        <f>Z263/AC263</f>
        <v>#DIV/0!</v>
      </c>
    </row>
    <row r="264" spans="1:234" s="44" customFormat="1" ht="31.5" customHeight="1" x14ac:dyDescent="0.35">
      <c r="A264" s="98">
        <v>190</v>
      </c>
      <c r="B264" s="177" t="s">
        <v>230</v>
      </c>
      <c r="C264" s="177"/>
      <c r="D264" s="177"/>
      <c r="E264" s="177"/>
      <c r="F264" s="177"/>
      <c r="G264" s="177"/>
      <c r="H264" s="177"/>
      <c r="I264" s="177"/>
      <c r="J264" s="177"/>
      <c r="K264" s="177"/>
      <c r="L264" s="177"/>
      <c r="M264" s="177"/>
      <c r="N264" s="177"/>
      <c r="O264" s="178"/>
      <c r="P264" s="80" t="s">
        <v>1</v>
      </c>
      <c r="Q264" s="80" t="s">
        <v>1</v>
      </c>
      <c r="R264" s="80" t="s">
        <v>1</v>
      </c>
      <c r="S264" s="80" t="s">
        <v>1</v>
      </c>
      <c r="T264" s="80" t="s">
        <v>1</v>
      </c>
      <c r="U264" s="80" t="s">
        <v>1</v>
      </c>
      <c r="V264" s="80" t="s">
        <v>1</v>
      </c>
      <c r="W264" s="80" t="s">
        <v>1</v>
      </c>
      <c r="X264" s="80" t="s">
        <v>1</v>
      </c>
      <c r="Y264" s="80" t="s">
        <v>1</v>
      </c>
      <c r="Z264" s="91">
        <f>COUNTIF(P264:Y264, "Y")</f>
        <v>0</v>
      </c>
      <c r="AA264" s="91">
        <f>COUNTIF(P264:Y264, "N")</f>
        <v>0</v>
      </c>
      <c r="AB264" s="91">
        <f>COUNTIF(P264:Y264, "NA")</f>
        <v>0</v>
      </c>
      <c r="AC264" s="95">
        <f t="shared" si="39"/>
        <v>0</v>
      </c>
      <c r="AD264" s="95" t="e">
        <f>Z264/AC264</f>
        <v>#DIV/0!</v>
      </c>
    </row>
    <row r="265" spans="1:234" s="17" customFormat="1" ht="29.15" customHeight="1" x14ac:dyDescent="0.35">
      <c r="A265" s="181" t="s">
        <v>231</v>
      </c>
      <c r="B265" s="182"/>
      <c r="C265" s="182"/>
      <c r="D265" s="182"/>
      <c r="E265" s="182"/>
      <c r="F265" s="182"/>
      <c r="G265" s="182"/>
      <c r="H265" s="182"/>
      <c r="I265" s="182"/>
      <c r="J265" s="182"/>
      <c r="K265" s="182"/>
      <c r="L265" s="182"/>
      <c r="M265" s="182"/>
      <c r="N265" s="182"/>
      <c r="O265" s="183"/>
      <c r="P265" s="79" t="s">
        <v>1</v>
      </c>
      <c r="Q265" s="79" t="s">
        <v>1</v>
      </c>
      <c r="R265" s="79" t="s">
        <v>1</v>
      </c>
      <c r="S265" s="79" t="s">
        <v>1</v>
      </c>
      <c r="T265" s="79" t="s">
        <v>1</v>
      </c>
      <c r="U265" s="79" t="s">
        <v>1</v>
      </c>
      <c r="V265" s="79" t="s">
        <v>1</v>
      </c>
      <c r="W265" s="79" t="s">
        <v>1</v>
      </c>
      <c r="X265" s="79" t="s">
        <v>1</v>
      </c>
      <c r="Y265" s="79" t="s">
        <v>1</v>
      </c>
      <c r="Z265" s="92" t="s">
        <v>1</v>
      </c>
      <c r="AA265" s="92" t="s">
        <v>1</v>
      </c>
      <c r="AB265" s="92" t="s">
        <v>1</v>
      </c>
      <c r="AC265" s="92"/>
      <c r="AD265" s="92" t="s">
        <v>1</v>
      </c>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row>
    <row r="266" spans="1:234" s="44" customFormat="1" ht="35.15" customHeight="1" x14ac:dyDescent="0.35">
      <c r="A266" s="98">
        <v>191</v>
      </c>
      <c r="B266" s="177" t="s">
        <v>232</v>
      </c>
      <c r="C266" s="177"/>
      <c r="D266" s="177"/>
      <c r="E266" s="177"/>
      <c r="F266" s="177"/>
      <c r="G266" s="177"/>
      <c r="H266" s="177"/>
      <c r="I266" s="177"/>
      <c r="J266" s="177"/>
      <c r="K266" s="177"/>
      <c r="L266" s="177"/>
      <c r="M266" s="177"/>
      <c r="N266" s="177"/>
      <c r="O266" s="178"/>
      <c r="P266" s="78" t="s">
        <v>1</v>
      </c>
      <c r="Q266" s="78" t="s">
        <v>1</v>
      </c>
      <c r="R266" s="78" t="s">
        <v>1</v>
      </c>
      <c r="S266" s="78" t="s">
        <v>1</v>
      </c>
      <c r="T266" s="78" t="s">
        <v>1</v>
      </c>
      <c r="U266" s="78" t="s">
        <v>1</v>
      </c>
      <c r="V266" s="78" t="s">
        <v>1</v>
      </c>
      <c r="W266" s="78" t="s">
        <v>1</v>
      </c>
      <c r="X266" s="78" t="s">
        <v>1</v>
      </c>
      <c r="Y266" s="78" t="s">
        <v>1</v>
      </c>
      <c r="Z266" s="91">
        <f>COUNTIF(P266:Y266, "Y")</f>
        <v>0</v>
      </c>
      <c r="AA266" s="91">
        <f>COUNTIF(P266:Y266, "N")</f>
        <v>0</v>
      </c>
      <c r="AB266" s="91">
        <f>COUNTIF(P266:Y266, "NA")</f>
        <v>0</v>
      </c>
      <c r="AC266" s="95">
        <f t="shared" ref="AC266:AC285" si="52">SUM(Z266:AA266)</f>
        <v>0</v>
      </c>
      <c r="AD266" s="95" t="e">
        <f>Z266/AC266</f>
        <v>#DIV/0!</v>
      </c>
    </row>
    <row r="267" spans="1:234" s="44" customFormat="1" ht="38.15" customHeight="1" x14ac:dyDescent="0.35">
      <c r="A267" s="98">
        <v>192</v>
      </c>
      <c r="B267" s="177" t="s">
        <v>233</v>
      </c>
      <c r="C267" s="177"/>
      <c r="D267" s="177"/>
      <c r="E267" s="177"/>
      <c r="F267" s="177"/>
      <c r="G267" s="177"/>
      <c r="H267" s="177"/>
      <c r="I267" s="177"/>
      <c r="J267" s="177"/>
      <c r="K267" s="177"/>
      <c r="L267" s="177"/>
      <c r="M267" s="177"/>
      <c r="N267" s="177"/>
      <c r="O267" s="178"/>
      <c r="P267" s="80" t="s">
        <v>1</v>
      </c>
      <c r="Q267" s="80" t="s">
        <v>1</v>
      </c>
      <c r="R267" s="80" t="s">
        <v>1</v>
      </c>
      <c r="S267" s="80" t="s">
        <v>1</v>
      </c>
      <c r="T267" s="80" t="s">
        <v>1</v>
      </c>
      <c r="U267" s="80" t="s">
        <v>1</v>
      </c>
      <c r="V267" s="80" t="s">
        <v>1</v>
      </c>
      <c r="W267" s="80" t="s">
        <v>1</v>
      </c>
      <c r="X267" s="80" t="s">
        <v>1</v>
      </c>
      <c r="Y267" s="80" t="s">
        <v>1</v>
      </c>
      <c r="Z267" s="91">
        <f>COUNTIF(P267:Y267, "Y")</f>
        <v>0</v>
      </c>
      <c r="AA267" s="91">
        <f>COUNTIF(P267:Y267, "N")</f>
        <v>0</v>
      </c>
      <c r="AB267" s="91">
        <f>COUNTIF(P267:Y267, "NA")</f>
        <v>0</v>
      </c>
      <c r="AC267" s="95">
        <f t="shared" si="52"/>
        <v>0</v>
      </c>
      <c r="AD267" s="95" t="e">
        <f>Z267/AC267</f>
        <v>#DIV/0!</v>
      </c>
    </row>
    <row r="268" spans="1:234" s="44" customFormat="1" ht="28" customHeight="1" x14ac:dyDescent="0.35">
      <c r="A268" s="98">
        <v>193</v>
      </c>
      <c r="B268" s="177" t="s">
        <v>234</v>
      </c>
      <c r="C268" s="177"/>
      <c r="D268" s="177"/>
      <c r="E268" s="177"/>
      <c r="F268" s="177"/>
      <c r="G268" s="177"/>
      <c r="H268" s="177"/>
      <c r="I268" s="177"/>
      <c r="J268" s="177"/>
      <c r="K268" s="177"/>
      <c r="L268" s="177"/>
      <c r="M268" s="177"/>
      <c r="N268" s="177"/>
      <c r="O268" s="178"/>
      <c r="P268" s="78" t="s">
        <v>1</v>
      </c>
      <c r="Q268" s="78" t="s">
        <v>1</v>
      </c>
      <c r="R268" s="78" t="s">
        <v>1</v>
      </c>
      <c r="S268" s="78" t="s">
        <v>1</v>
      </c>
      <c r="T268" s="78" t="s">
        <v>1</v>
      </c>
      <c r="U268" s="78" t="s">
        <v>1</v>
      </c>
      <c r="V268" s="78" t="s">
        <v>1</v>
      </c>
      <c r="W268" s="78" t="s">
        <v>1</v>
      </c>
      <c r="X268" s="78" t="s">
        <v>1</v>
      </c>
      <c r="Y268" s="78" t="s">
        <v>1</v>
      </c>
      <c r="Z268" s="91">
        <f>COUNTIF(P268:Y268, "Y")</f>
        <v>0</v>
      </c>
      <c r="AA268" s="91">
        <f>COUNTIF(P268:Y268, "N")</f>
        <v>0</v>
      </c>
      <c r="AB268" s="91">
        <f>COUNTIF(P268:Y268, "NA")</f>
        <v>0</v>
      </c>
      <c r="AC268" s="95">
        <f t="shared" si="52"/>
        <v>0</v>
      </c>
      <c r="AD268" s="95" t="e">
        <f>Z268/AC268</f>
        <v>#DIV/0!</v>
      </c>
    </row>
    <row r="269" spans="1:234" s="44" customFormat="1" ht="61.5" customHeight="1" x14ac:dyDescent="0.35">
      <c r="A269" s="98">
        <v>194</v>
      </c>
      <c r="B269" s="177" t="s">
        <v>996</v>
      </c>
      <c r="C269" s="177"/>
      <c r="D269" s="177"/>
      <c r="E269" s="177"/>
      <c r="F269" s="177"/>
      <c r="G269" s="177"/>
      <c r="H269" s="177"/>
      <c r="I269" s="177"/>
      <c r="J269" s="177"/>
      <c r="K269" s="177"/>
      <c r="L269" s="177"/>
      <c r="M269" s="177"/>
      <c r="N269" s="177"/>
      <c r="O269" s="178"/>
      <c r="P269" s="78" t="s">
        <v>1</v>
      </c>
      <c r="Q269" s="78" t="s">
        <v>1</v>
      </c>
      <c r="R269" s="78" t="s">
        <v>1</v>
      </c>
      <c r="S269" s="78" t="s">
        <v>1</v>
      </c>
      <c r="T269" s="78" t="s">
        <v>1</v>
      </c>
      <c r="U269" s="78" t="s">
        <v>1</v>
      </c>
      <c r="V269" s="78" t="s">
        <v>1</v>
      </c>
      <c r="W269" s="78" t="s">
        <v>1</v>
      </c>
      <c r="X269" s="78" t="s">
        <v>1</v>
      </c>
      <c r="Y269" s="78" t="s">
        <v>1</v>
      </c>
      <c r="Z269" s="91">
        <f>COUNTIF(P269:Y269, "Y")</f>
        <v>0</v>
      </c>
      <c r="AA269" s="91">
        <f>COUNTIF(P269:Y269, "N")</f>
        <v>0</v>
      </c>
      <c r="AB269" s="91">
        <f>COUNTIF(P269:Y269, "NA")</f>
        <v>0</v>
      </c>
      <c r="AC269" s="95">
        <f t="shared" si="52"/>
        <v>0</v>
      </c>
      <c r="AD269" s="95" t="e">
        <f>Z269/AC269</f>
        <v>#DIV/0!</v>
      </c>
    </row>
    <row r="270" spans="1:234" s="17" customFormat="1" ht="29.15" customHeight="1" x14ac:dyDescent="0.35">
      <c r="A270" s="181" t="s">
        <v>235</v>
      </c>
      <c r="B270" s="182"/>
      <c r="C270" s="182"/>
      <c r="D270" s="182"/>
      <c r="E270" s="182"/>
      <c r="F270" s="182"/>
      <c r="G270" s="182"/>
      <c r="H270" s="182"/>
      <c r="I270" s="182"/>
      <c r="J270" s="182"/>
      <c r="K270" s="182"/>
      <c r="L270" s="182"/>
      <c r="M270" s="182"/>
      <c r="N270" s="182"/>
      <c r="O270" s="183"/>
      <c r="P270" s="79" t="s">
        <v>1</v>
      </c>
      <c r="Q270" s="79" t="s">
        <v>1</v>
      </c>
      <c r="R270" s="79" t="s">
        <v>1</v>
      </c>
      <c r="S270" s="79" t="s">
        <v>1</v>
      </c>
      <c r="T270" s="79" t="s">
        <v>1</v>
      </c>
      <c r="U270" s="79" t="s">
        <v>1</v>
      </c>
      <c r="V270" s="79" t="s">
        <v>1</v>
      </c>
      <c r="W270" s="79" t="s">
        <v>1</v>
      </c>
      <c r="X270" s="79" t="s">
        <v>1</v>
      </c>
      <c r="Y270" s="79" t="s">
        <v>1</v>
      </c>
      <c r="Z270" s="92" t="s">
        <v>1</v>
      </c>
      <c r="AA270" s="92" t="s">
        <v>1</v>
      </c>
      <c r="AB270" s="92" t="s">
        <v>1</v>
      </c>
      <c r="AC270" s="92"/>
      <c r="AD270" s="92" t="s">
        <v>1</v>
      </c>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row>
    <row r="271" spans="1:234" s="44" customFormat="1" ht="23.5" customHeight="1" x14ac:dyDescent="0.35">
      <c r="A271" s="98">
        <v>195</v>
      </c>
      <c r="B271" s="177" t="s">
        <v>236</v>
      </c>
      <c r="C271" s="177"/>
      <c r="D271" s="177"/>
      <c r="E271" s="177"/>
      <c r="F271" s="177"/>
      <c r="G271" s="177"/>
      <c r="H271" s="177"/>
      <c r="I271" s="177"/>
      <c r="J271" s="177"/>
      <c r="K271" s="177"/>
      <c r="L271" s="177"/>
      <c r="M271" s="177"/>
      <c r="N271" s="177"/>
      <c r="O271" s="178"/>
      <c r="P271" s="78" t="s">
        <v>1</v>
      </c>
      <c r="Q271" s="78" t="s">
        <v>1</v>
      </c>
      <c r="R271" s="78" t="s">
        <v>1</v>
      </c>
      <c r="S271" s="78" t="s">
        <v>1</v>
      </c>
      <c r="T271" s="78" t="s">
        <v>1</v>
      </c>
      <c r="U271" s="78" t="s">
        <v>1</v>
      </c>
      <c r="V271" s="78" t="s">
        <v>1</v>
      </c>
      <c r="W271" s="78" t="s">
        <v>1</v>
      </c>
      <c r="X271" s="78" t="s">
        <v>1</v>
      </c>
      <c r="Y271" s="78" t="s">
        <v>1</v>
      </c>
      <c r="Z271" s="91">
        <f t="shared" ref="Z271:Z285" si="53">COUNTIF(P271:Y271, "Y")</f>
        <v>0</v>
      </c>
      <c r="AA271" s="91">
        <f t="shared" ref="AA271:AA285" si="54">COUNTIF(P271:Y271, "N")</f>
        <v>0</v>
      </c>
      <c r="AB271" s="91">
        <f t="shared" ref="AB271:AB285" si="55">COUNTIF(P271:Y271, "NA")</f>
        <v>0</v>
      </c>
      <c r="AC271" s="95">
        <f t="shared" si="52"/>
        <v>0</v>
      </c>
      <c r="AD271" s="95" t="e">
        <f t="shared" ref="AD271:AD285" si="56">Z271/AC271</f>
        <v>#DIV/0!</v>
      </c>
    </row>
    <row r="272" spans="1:234" s="44" customFormat="1" ht="21" customHeight="1" x14ac:dyDescent="0.35">
      <c r="A272" s="98">
        <v>196</v>
      </c>
      <c r="B272" s="177" t="s">
        <v>237</v>
      </c>
      <c r="C272" s="177"/>
      <c r="D272" s="177"/>
      <c r="E272" s="177"/>
      <c r="F272" s="177"/>
      <c r="G272" s="177"/>
      <c r="H272" s="177"/>
      <c r="I272" s="177"/>
      <c r="J272" s="177"/>
      <c r="K272" s="177"/>
      <c r="L272" s="177"/>
      <c r="M272" s="177"/>
      <c r="N272" s="177"/>
      <c r="O272" s="178"/>
      <c r="P272" s="80" t="s">
        <v>1</v>
      </c>
      <c r="Q272" s="80" t="s">
        <v>1</v>
      </c>
      <c r="R272" s="80" t="s">
        <v>1</v>
      </c>
      <c r="S272" s="80" t="s">
        <v>1</v>
      </c>
      <c r="T272" s="80" t="s">
        <v>1</v>
      </c>
      <c r="U272" s="80" t="s">
        <v>1</v>
      </c>
      <c r="V272" s="80" t="s">
        <v>1</v>
      </c>
      <c r="W272" s="80" t="s">
        <v>1</v>
      </c>
      <c r="X272" s="80" t="s">
        <v>1</v>
      </c>
      <c r="Y272" s="80" t="s">
        <v>1</v>
      </c>
      <c r="Z272" s="91">
        <f t="shared" si="53"/>
        <v>0</v>
      </c>
      <c r="AA272" s="91">
        <f t="shared" si="54"/>
        <v>0</v>
      </c>
      <c r="AB272" s="91">
        <f t="shared" si="55"/>
        <v>0</v>
      </c>
      <c r="AC272" s="95">
        <f t="shared" si="52"/>
        <v>0</v>
      </c>
      <c r="AD272" s="95" t="e">
        <f t="shared" si="56"/>
        <v>#DIV/0!</v>
      </c>
    </row>
    <row r="273" spans="1:30" s="44" customFormat="1" ht="29.15" customHeight="1" x14ac:dyDescent="0.35">
      <c r="A273" s="98">
        <v>197</v>
      </c>
      <c r="B273" s="177" t="s">
        <v>238</v>
      </c>
      <c r="C273" s="177"/>
      <c r="D273" s="177"/>
      <c r="E273" s="177"/>
      <c r="F273" s="177"/>
      <c r="G273" s="177"/>
      <c r="H273" s="177"/>
      <c r="I273" s="177"/>
      <c r="J273" s="177"/>
      <c r="K273" s="177"/>
      <c r="L273" s="177"/>
      <c r="M273" s="177"/>
      <c r="N273" s="177"/>
      <c r="O273" s="178"/>
      <c r="P273" s="78" t="s">
        <v>1</v>
      </c>
      <c r="Q273" s="78" t="s">
        <v>1</v>
      </c>
      <c r="R273" s="78" t="s">
        <v>1</v>
      </c>
      <c r="S273" s="78" t="s">
        <v>1</v>
      </c>
      <c r="T273" s="78" t="s">
        <v>1</v>
      </c>
      <c r="U273" s="78" t="s">
        <v>1</v>
      </c>
      <c r="V273" s="78" t="s">
        <v>1</v>
      </c>
      <c r="W273" s="78" t="s">
        <v>1</v>
      </c>
      <c r="X273" s="78" t="s">
        <v>1</v>
      </c>
      <c r="Y273" s="78" t="s">
        <v>1</v>
      </c>
      <c r="Z273" s="91">
        <f t="shared" si="53"/>
        <v>0</v>
      </c>
      <c r="AA273" s="91">
        <f t="shared" si="54"/>
        <v>0</v>
      </c>
      <c r="AB273" s="91">
        <f t="shared" si="55"/>
        <v>0</v>
      </c>
      <c r="AC273" s="95">
        <f t="shared" si="52"/>
        <v>0</v>
      </c>
      <c r="AD273" s="95" t="e">
        <f t="shared" si="56"/>
        <v>#DIV/0!</v>
      </c>
    </row>
    <row r="274" spans="1:30" s="44" customFormat="1" ht="20.149999999999999" customHeight="1" x14ac:dyDescent="0.35">
      <c r="A274" s="98">
        <v>198</v>
      </c>
      <c r="B274" s="177" t="s">
        <v>239</v>
      </c>
      <c r="C274" s="177"/>
      <c r="D274" s="177"/>
      <c r="E274" s="177"/>
      <c r="F274" s="177"/>
      <c r="G274" s="177"/>
      <c r="H274" s="177"/>
      <c r="I274" s="177"/>
      <c r="J274" s="177"/>
      <c r="K274" s="177"/>
      <c r="L274" s="177"/>
      <c r="M274" s="177"/>
      <c r="N274" s="177"/>
      <c r="O274" s="178"/>
      <c r="P274" s="78" t="s">
        <v>1</v>
      </c>
      <c r="Q274" s="78" t="s">
        <v>1</v>
      </c>
      <c r="R274" s="78" t="s">
        <v>1</v>
      </c>
      <c r="S274" s="78" t="s">
        <v>1</v>
      </c>
      <c r="T274" s="78" t="s">
        <v>1</v>
      </c>
      <c r="U274" s="78" t="s">
        <v>1</v>
      </c>
      <c r="V274" s="78" t="s">
        <v>1</v>
      </c>
      <c r="W274" s="78" t="s">
        <v>1</v>
      </c>
      <c r="X274" s="78" t="s">
        <v>1</v>
      </c>
      <c r="Y274" s="78" t="s">
        <v>1</v>
      </c>
      <c r="Z274" s="91">
        <f t="shared" si="53"/>
        <v>0</v>
      </c>
      <c r="AA274" s="91">
        <f t="shared" si="54"/>
        <v>0</v>
      </c>
      <c r="AB274" s="91">
        <f t="shared" si="55"/>
        <v>0</v>
      </c>
      <c r="AC274" s="95">
        <f t="shared" si="52"/>
        <v>0</v>
      </c>
      <c r="AD274" s="95" t="e">
        <f t="shared" si="56"/>
        <v>#DIV/0!</v>
      </c>
    </row>
    <row r="275" spans="1:30" s="44" customFormat="1" ht="19" customHeight="1" x14ac:dyDescent="0.35">
      <c r="A275" s="98">
        <v>199</v>
      </c>
      <c r="B275" s="177" t="s">
        <v>240</v>
      </c>
      <c r="C275" s="177"/>
      <c r="D275" s="177"/>
      <c r="E275" s="177"/>
      <c r="F275" s="177"/>
      <c r="G275" s="177"/>
      <c r="H275" s="177"/>
      <c r="I275" s="177"/>
      <c r="J275" s="177"/>
      <c r="K275" s="177"/>
      <c r="L275" s="177"/>
      <c r="M275" s="177"/>
      <c r="N275" s="177"/>
      <c r="O275" s="178"/>
      <c r="P275" s="80" t="s">
        <v>1</v>
      </c>
      <c r="Q275" s="80" t="s">
        <v>1</v>
      </c>
      <c r="R275" s="80" t="s">
        <v>1</v>
      </c>
      <c r="S275" s="80" t="s">
        <v>1</v>
      </c>
      <c r="T275" s="80" t="s">
        <v>1</v>
      </c>
      <c r="U275" s="80" t="s">
        <v>1</v>
      </c>
      <c r="V275" s="80" t="s">
        <v>1</v>
      </c>
      <c r="W275" s="80" t="s">
        <v>1</v>
      </c>
      <c r="X275" s="80" t="s">
        <v>1</v>
      </c>
      <c r="Y275" s="80" t="s">
        <v>1</v>
      </c>
      <c r="Z275" s="91">
        <f t="shared" si="53"/>
        <v>0</v>
      </c>
      <c r="AA275" s="91">
        <f t="shared" si="54"/>
        <v>0</v>
      </c>
      <c r="AB275" s="91">
        <f t="shared" si="55"/>
        <v>0</v>
      </c>
      <c r="AC275" s="95">
        <f t="shared" si="52"/>
        <v>0</v>
      </c>
      <c r="AD275" s="95" t="e">
        <f t="shared" si="56"/>
        <v>#DIV/0!</v>
      </c>
    </row>
    <row r="276" spans="1:30" s="44" customFormat="1" ht="17.5" customHeight="1" x14ac:dyDescent="0.35">
      <c r="A276" s="98">
        <v>200</v>
      </c>
      <c r="B276" s="177" t="s">
        <v>241</v>
      </c>
      <c r="C276" s="177"/>
      <c r="D276" s="177"/>
      <c r="E276" s="177"/>
      <c r="F276" s="177"/>
      <c r="G276" s="177"/>
      <c r="H276" s="177"/>
      <c r="I276" s="177"/>
      <c r="J276" s="177"/>
      <c r="K276" s="177"/>
      <c r="L276" s="177"/>
      <c r="M276" s="177"/>
      <c r="N276" s="177"/>
      <c r="O276" s="178"/>
      <c r="P276" s="78" t="s">
        <v>1</v>
      </c>
      <c r="Q276" s="78" t="s">
        <v>1</v>
      </c>
      <c r="R276" s="78" t="s">
        <v>1</v>
      </c>
      <c r="S276" s="78" t="s">
        <v>1</v>
      </c>
      <c r="T276" s="78" t="s">
        <v>1</v>
      </c>
      <c r="U276" s="78" t="s">
        <v>1</v>
      </c>
      <c r="V276" s="78" t="s">
        <v>1</v>
      </c>
      <c r="W276" s="78" t="s">
        <v>1</v>
      </c>
      <c r="X276" s="78" t="s">
        <v>1</v>
      </c>
      <c r="Y276" s="78" t="s">
        <v>1</v>
      </c>
      <c r="Z276" s="91">
        <f t="shared" si="53"/>
        <v>0</v>
      </c>
      <c r="AA276" s="91">
        <f t="shared" si="54"/>
        <v>0</v>
      </c>
      <c r="AB276" s="91">
        <f t="shared" si="55"/>
        <v>0</v>
      </c>
      <c r="AC276" s="95">
        <f t="shared" si="52"/>
        <v>0</v>
      </c>
      <c r="AD276" s="95" t="e">
        <f t="shared" si="56"/>
        <v>#DIV/0!</v>
      </c>
    </row>
    <row r="277" spans="1:30" s="44" customFormat="1" ht="21" customHeight="1" x14ac:dyDescent="0.35">
      <c r="A277" s="98">
        <v>201</v>
      </c>
      <c r="B277" s="177" t="s">
        <v>242</v>
      </c>
      <c r="C277" s="177"/>
      <c r="D277" s="177"/>
      <c r="E277" s="177"/>
      <c r="F277" s="177"/>
      <c r="G277" s="177"/>
      <c r="H277" s="177"/>
      <c r="I277" s="177"/>
      <c r="J277" s="177"/>
      <c r="K277" s="177"/>
      <c r="L277" s="177"/>
      <c r="M277" s="177"/>
      <c r="N277" s="177"/>
      <c r="O277" s="178"/>
      <c r="P277" s="80" t="s">
        <v>1</v>
      </c>
      <c r="Q277" s="80" t="s">
        <v>1</v>
      </c>
      <c r="R277" s="80" t="s">
        <v>1</v>
      </c>
      <c r="S277" s="80" t="s">
        <v>1</v>
      </c>
      <c r="T277" s="80" t="s">
        <v>1</v>
      </c>
      <c r="U277" s="80" t="s">
        <v>1</v>
      </c>
      <c r="V277" s="80" t="s">
        <v>1</v>
      </c>
      <c r="W277" s="80" t="s">
        <v>1</v>
      </c>
      <c r="X277" s="80" t="s">
        <v>1</v>
      </c>
      <c r="Y277" s="80" t="s">
        <v>1</v>
      </c>
      <c r="Z277" s="91">
        <f t="shared" si="53"/>
        <v>0</v>
      </c>
      <c r="AA277" s="91">
        <f t="shared" si="54"/>
        <v>0</v>
      </c>
      <c r="AB277" s="91">
        <f t="shared" si="55"/>
        <v>0</v>
      </c>
      <c r="AC277" s="95">
        <f t="shared" si="52"/>
        <v>0</v>
      </c>
      <c r="AD277" s="95" t="e">
        <f t="shared" si="56"/>
        <v>#DIV/0!</v>
      </c>
    </row>
    <row r="278" spans="1:30" s="44" customFormat="1" ht="72.650000000000006" customHeight="1" x14ac:dyDescent="0.35">
      <c r="A278" s="98">
        <v>202</v>
      </c>
      <c r="B278" s="177" t="s">
        <v>993</v>
      </c>
      <c r="C278" s="179"/>
      <c r="D278" s="179"/>
      <c r="E278" s="179"/>
      <c r="F278" s="179"/>
      <c r="G278" s="179"/>
      <c r="H278" s="179"/>
      <c r="I278" s="179"/>
      <c r="J278" s="179"/>
      <c r="K278" s="179"/>
      <c r="L278" s="179"/>
      <c r="M278" s="179"/>
      <c r="N278" s="179"/>
      <c r="O278" s="180"/>
      <c r="P278" s="78" t="s">
        <v>1</v>
      </c>
      <c r="Q278" s="78" t="s">
        <v>1</v>
      </c>
      <c r="R278" s="78" t="s">
        <v>1</v>
      </c>
      <c r="S278" s="78" t="s">
        <v>1</v>
      </c>
      <c r="T278" s="78" t="s">
        <v>1</v>
      </c>
      <c r="U278" s="78" t="s">
        <v>1</v>
      </c>
      <c r="V278" s="78" t="s">
        <v>1</v>
      </c>
      <c r="W278" s="78" t="s">
        <v>1</v>
      </c>
      <c r="X278" s="78" t="s">
        <v>1</v>
      </c>
      <c r="Y278" s="78" t="s">
        <v>1</v>
      </c>
      <c r="Z278" s="91">
        <f t="shared" si="53"/>
        <v>0</v>
      </c>
      <c r="AA278" s="91">
        <f t="shared" si="54"/>
        <v>0</v>
      </c>
      <c r="AB278" s="91">
        <f t="shared" si="55"/>
        <v>0</v>
      </c>
      <c r="AC278" s="95">
        <f t="shared" si="52"/>
        <v>0</v>
      </c>
      <c r="AD278" s="95" t="e">
        <f t="shared" si="56"/>
        <v>#DIV/0!</v>
      </c>
    </row>
    <row r="279" spans="1:30" s="44" customFormat="1" ht="27" customHeight="1" x14ac:dyDescent="0.35">
      <c r="A279" s="98">
        <v>203</v>
      </c>
      <c r="B279" s="177" t="s">
        <v>243</v>
      </c>
      <c r="C279" s="177"/>
      <c r="D279" s="177"/>
      <c r="E279" s="177"/>
      <c r="F279" s="177"/>
      <c r="G279" s="177"/>
      <c r="H279" s="177"/>
      <c r="I279" s="177"/>
      <c r="J279" s="177"/>
      <c r="K279" s="177"/>
      <c r="L279" s="177"/>
      <c r="M279" s="177"/>
      <c r="N279" s="177"/>
      <c r="O279" s="178"/>
      <c r="P279" s="78" t="s">
        <v>1</v>
      </c>
      <c r="Q279" s="78" t="s">
        <v>1</v>
      </c>
      <c r="R279" s="78" t="s">
        <v>1</v>
      </c>
      <c r="S279" s="78" t="s">
        <v>1</v>
      </c>
      <c r="T279" s="78" t="s">
        <v>1</v>
      </c>
      <c r="U279" s="78" t="s">
        <v>1</v>
      </c>
      <c r="V279" s="78" t="s">
        <v>1</v>
      </c>
      <c r="W279" s="78" t="s">
        <v>1</v>
      </c>
      <c r="X279" s="78" t="s">
        <v>1</v>
      </c>
      <c r="Y279" s="78" t="s">
        <v>1</v>
      </c>
      <c r="Z279" s="91">
        <f t="shared" si="53"/>
        <v>0</v>
      </c>
      <c r="AA279" s="91">
        <f t="shared" si="54"/>
        <v>0</v>
      </c>
      <c r="AB279" s="91">
        <f t="shared" si="55"/>
        <v>0</v>
      </c>
      <c r="AC279" s="95">
        <f t="shared" si="52"/>
        <v>0</v>
      </c>
      <c r="AD279" s="95" t="e">
        <f t="shared" si="56"/>
        <v>#DIV/0!</v>
      </c>
    </row>
    <row r="280" spans="1:30" s="44" customFormat="1" ht="20.149999999999999" customHeight="1" x14ac:dyDescent="0.35">
      <c r="A280" s="98">
        <v>204</v>
      </c>
      <c r="B280" s="177" t="s">
        <v>165</v>
      </c>
      <c r="C280" s="177"/>
      <c r="D280" s="177"/>
      <c r="E280" s="177"/>
      <c r="F280" s="177"/>
      <c r="G280" s="177"/>
      <c r="H280" s="177"/>
      <c r="I280" s="177"/>
      <c r="J280" s="177"/>
      <c r="K280" s="177"/>
      <c r="L280" s="177"/>
      <c r="M280" s="177"/>
      <c r="N280" s="177"/>
      <c r="O280" s="178"/>
      <c r="P280" s="80" t="s">
        <v>1</v>
      </c>
      <c r="Q280" s="80" t="s">
        <v>1</v>
      </c>
      <c r="R280" s="80" t="s">
        <v>1</v>
      </c>
      <c r="S280" s="80" t="s">
        <v>1</v>
      </c>
      <c r="T280" s="80" t="s">
        <v>1</v>
      </c>
      <c r="U280" s="80" t="s">
        <v>1</v>
      </c>
      <c r="V280" s="80" t="s">
        <v>1</v>
      </c>
      <c r="W280" s="80" t="s">
        <v>1</v>
      </c>
      <c r="X280" s="80" t="s">
        <v>1</v>
      </c>
      <c r="Y280" s="80" t="s">
        <v>1</v>
      </c>
      <c r="Z280" s="91">
        <f t="shared" si="53"/>
        <v>0</v>
      </c>
      <c r="AA280" s="91">
        <f t="shared" si="54"/>
        <v>0</v>
      </c>
      <c r="AB280" s="91">
        <f t="shared" si="55"/>
        <v>0</v>
      </c>
      <c r="AC280" s="95">
        <f t="shared" si="52"/>
        <v>0</v>
      </c>
      <c r="AD280" s="95" t="e">
        <f t="shared" si="56"/>
        <v>#DIV/0!</v>
      </c>
    </row>
    <row r="281" spans="1:30" s="44" customFormat="1" ht="16.5" customHeight="1" x14ac:dyDescent="0.35">
      <c r="A281" s="98">
        <v>205</v>
      </c>
      <c r="B281" s="177" t="s">
        <v>994</v>
      </c>
      <c r="C281" s="177"/>
      <c r="D281" s="177"/>
      <c r="E281" s="177"/>
      <c r="F281" s="177"/>
      <c r="G281" s="177"/>
      <c r="H281" s="177"/>
      <c r="I281" s="177"/>
      <c r="J281" s="177"/>
      <c r="K281" s="177"/>
      <c r="L281" s="177"/>
      <c r="M281" s="177"/>
      <c r="N281" s="177"/>
      <c r="O281" s="178"/>
      <c r="P281" s="78" t="s">
        <v>1</v>
      </c>
      <c r="Q281" s="78" t="s">
        <v>1</v>
      </c>
      <c r="R281" s="78" t="s">
        <v>1</v>
      </c>
      <c r="S281" s="78" t="s">
        <v>1</v>
      </c>
      <c r="T281" s="78" t="s">
        <v>1</v>
      </c>
      <c r="U281" s="78" t="s">
        <v>1</v>
      </c>
      <c r="V281" s="78" t="s">
        <v>1</v>
      </c>
      <c r="W281" s="78" t="s">
        <v>1</v>
      </c>
      <c r="X281" s="78" t="s">
        <v>1</v>
      </c>
      <c r="Y281" s="78" t="s">
        <v>1</v>
      </c>
      <c r="Z281" s="91">
        <f t="shared" si="53"/>
        <v>0</v>
      </c>
      <c r="AA281" s="91">
        <f t="shared" si="54"/>
        <v>0</v>
      </c>
      <c r="AB281" s="91">
        <f t="shared" si="55"/>
        <v>0</v>
      </c>
      <c r="AC281" s="95">
        <f t="shared" si="52"/>
        <v>0</v>
      </c>
      <c r="AD281" s="95" t="e">
        <f t="shared" si="56"/>
        <v>#DIV/0!</v>
      </c>
    </row>
    <row r="282" spans="1:30" s="44" customFormat="1" ht="109.5" customHeight="1" x14ac:dyDescent="0.35">
      <c r="A282" s="98">
        <v>206</v>
      </c>
      <c r="B282" s="177" t="s">
        <v>988</v>
      </c>
      <c r="C282" s="177"/>
      <c r="D282" s="177"/>
      <c r="E282" s="177"/>
      <c r="F282" s="177"/>
      <c r="G282" s="177"/>
      <c r="H282" s="177"/>
      <c r="I282" s="177"/>
      <c r="J282" s="177"/>
      <c r="K282" s="177"/>
      <c r="L282" s="177"/>
      <c r="M282" s="177"/>
      <c r="N282" s="177"/>
      <c r="O282" s="178"/>
      <c r="P282" s="80" t="s">
        <v>1</v>
      </c>
      <c r="Q282" s="80" t="s">
        <v>1</v>
      </c>
      <c r="R282" s="80" t="s">
        <v>1</v>
      </c>
      <c r="S282" s="80" t="s">
        <v>1</v>
      </c>
      <c r="T282" s="80" t="s">
        <v>1</v>
      </c>
      <c r="U282" s="80" t="s">
        <v>1</v>
      </c>
      <c r="V282" s="80" t="s">
        <v>1</v>
      </c>
      <c r="W282" s="80" t="s">
        <v>1</v>
      </c>
      <c r="X282" s="80" t="s">
        <v>1</v>
      </c>
      <c r="Y282" s="80" t="s">
        <v>1</v>
      </c>
      <c r="Z282" s="91">
        <f t="shared" si="53"/>
        <v>0</v>
      </c>
      <c r="AA282" s="91">
        <f t="shared" si="54"/>
        <v>0</v>
      </c>
      <c r="AB282" s="91">
        <f t="shared" si="55"/>
        <v>0</v>
      </c>
      <c r="AC282" s="95">
        <f t="shared" si="52"/>
        <v>0</v>
      </c>
      <c r="AD282" s="95" t="e">
        <f t="shared" si="56"/>
        <v>#DIV/0!</v>
      </c>
    </row>
    <row r="283" spans="1:30" s="44" customFormat="1" ht="14.15" customHeight="1" x14ac:dyDescent="0.35">
      <c r="A283" s="98">
        <v>207</v>
      </c>
      <c r="B283" s="177" t="s">
        <v>244</v>
      </c>
      <c r="C283" s="177"/>
      <c r="D283" s="177"/>
      <c r="E283" s="177"/>
      <c r="F283" s="177"/>
      <c r="G283" s="177"/>
      <c r="H283" s="177"/>
      <c r="I283" s="177"/>
      <c r="J283" s="177"/>
      <c r="K283" s="177"/>
      <c r="L283" s="177"/>
      <c r="M283" s="177"/>
      <c r="N283" s="177"/>
      <c r="O283" s="178"/>
      <c r="P283" s="78" t="s">
        <v>1</v>
      </c>
      <c r="Q283" s="78" t="s">
        <v>1</v>
      </c>
      <c r="R283" s="78" t="s">
        <v>1</v>
      </c>
      <c r="S283" s="78" t="s">
        <v>1</v>
      </c>
      <c r="T283" s="78" t="s">
        <v>1</v>
      </c>
      <c r="U283" s="78" t="s">
        <v>1</v>
      </c>
      <c r="V283" s="78" t="s">
        <v>1</v>
      </c>
      <c r="W283" s="78" t="s">
        <v>1</v>
      </c>
      <c r="X283" s="78" t="s">
        <v>1</v>
      </c>
      <c r="Y283" s="78" t="s">
        <v>1</v>
      </c>
      <c r="Z283" s="91">
        <f t="shared" si="53"/>
        <v>0</v>
      </c>
      <c r="AA283" s="91">
        <f t="shared" si="54"/>
        <v>0</v>
      </c>
      <c r="AB283" s="91">
        <f t="shared" si="55"/>
        <v>0</v>
      </c>
      <c r="AC283" s="95">
        <f t="shared" si="52"/>
        <v>0</v>
      </c>
      <c r="AD283" s="95" t="e">
        <f t="shared" si="56"/>
        <v>#DIV/0!</v>
      </c>
    </row>
    <row r="284" spans="1:30" s="44" customFormat="1" ht="13.5" customHeight="1" x14ac:dyDescent="0.35">
      <c r="A284" s="98">
        <v>208</v>
      </c>
      <c r="B284" s="177" t="s">
        <v>245</v>
      </c>
      <c r="C284" s="177"/>
      <c r="D284" s="177"/>
      <c r="E284" s="177"/>
      <c r="F284" s="177"/>
      <c r="G284" s="177"/>
      <c r="H284" s="177"/>
      <c r="I284" s="177"/>
      <c r="J284" s="177"/>
      <c r="K284" s="177"/>
      <c r="L284" s="177"/>
      <c r="M284" s="177"/>
      <c r="N284" s="177"/>
      <c r="O284" s="178"/>
      <c r="P284" s="78" t="s">
        <v>1</v>
      </c>
      <c r="Q284" s="78" t="s">
        <v>1</v>
      </c>
      <c r="R284" s="78" t="s">
        <v>1</v>
      </c>
      <c r="S284" s="78" t="s">
        <v>1</v>
      </c>
      <c r="T284" s="78" t="s">
        <v>1</v>
      </c>
      <c r="U284" s="78" t="s">
        <v>1</v>
      </c>
      <c r="V284" s="78" t="s">
        <v>1</v>
      </c>
      <c r="W284" s="78" t="s">
        <v>1</v>
      </c>
      <c r="X284" s="78" t="s">
        <v>1</v>
      </c>
      <c r="Y284" s="78" t="s">
        <v>1</v>
      </c>
      <c r="Z284" s="91">
        <f t="shared" si="53"/>
        <v>0</v>
      </c>
      <c r="AA284" s="91">
        <f t="shared" si="54"/>
        <v>0</v>
      </c>
      <c r="AB284" s="91">
        <f t="shared" si="55"/>
        <v>0</v>
      </c>
      <c r="AC284" s="95">
        <f t="shared" si="52"/>
        <v>0</v>
      </c>
      <c r="AD284" s="95" t="e">
        <f t="shared" si="56"/>
        <v>#DIV/0!</v>
      </c>
    </row>
    <row r="285" spans="1:30" s="44" customFormat="1" ht="16" customHeight="1" x14ac:dyDescent="0.35">
      <c r="A285" s="98">
        <v>209</v>
      </c>
      <c r="B285" s="177" t="s">
        <v>168</v>
      </c>
      <c r="C285" s="177"/>
      <c r="D285" s="177"/>
      <c r="E285" s="177"/>
      <c r="F285" s="177"/>
      <c r="G285" s="177"/>
      <c r="H285" s="177"/>
      <c r="I285" s="177"/>
      <c r="J285" s="177"/>
      <c r="K285" s="177"/>
      <c r="L285" s="177"/>
      <c r="M285" s="177"/>
      <c r="N285" s="177"/>
      <c r="O285" s="178"/>
      <c r="P285" s="80" t="s">
        <v>1</v>
      </c>
      <c r="Q285" s="80" t="s">
        <v>1</v>
      </c>
      <c r="R285" s="80" t="s">
        <v>1</v>
      </c>
      <c r="S285" s="80" t="s">
        <v>1</v>
      </c>
      <c r="T285" s="80" t="s">
        <v>1</v>
      </c>
      <c r="U285" s="80" t="s">
        <v>1</v>
      </c>
      <c r="V285" s="80" t="s">
        <v>1</v>
      </c>
      <c r="W285" s="80" t="s">
        <v>1</v>
      </c>
      <c r="X285" s="80" t="s">
        <v>1</v>
      </c>
      <c r="Y285" s="80" t="s">
        <v>1</v>
      </c>
      <c r="Z285" s="91">
        <f t="shared" si="53"/>
        <v>0</v>
      </c>
      <c r="AA285" s="91">
        <f t="shared" si="54"/>
        <v>0</v>
      </c>
      <c r="AB285" s="91">
        <f t="shared" si="55"/>
        <v>0</v>
      </c>
      <c r="AC285" s="95">
        <f t="shared" si="52"/>
        <v>0</v>
      </c>
      <c r="AD285" s="95" t="e">
        <f t="shared" si="56"/>
        <v>#DIV/0!</v>
      </c>
    </row>
  </sheetData>
  <mergeCells count="287">
    <mergeCell ref="A5:O5"/>
    <mergeCell ref="A6:O6"/>
    <mergeCell ref="B7:O7"/>
    <mergeCell ref="A8:O8"/>
    <mergeCell ref="B9:O9"/>
    <mergeCell ref="A10:O10"/>
    <mergeCell ref="A1:C1"/>
    <mergeCell ref="E1:J1"/>
    <mergeCell ref="A2:C2"/>
    <mergeCell ref="D2:J2"/>
    <mergeCell ref="A3:O3"/>
    <mergeCell ref="A4:O4"/>
    <mergeCell ref="B17:O17"/>
    <mergeCell ref="B18:O18"/>
    <mergeCell ref="A19:O19"/>
    <mergeCell ref="B20:O20"/>
    <mergeCell ref="A21:O21"/>
    <mergeCell ref="B22:O22"/>
    <mergeCell ref="B11:O11"/>
    <mergeCell ref="A12:O12"/>
    <mergeCell ref="B13:O13"/>
    <mergeCell ref="B14:O14"/>
    <mergeCell ref="A15:O15"/>
    <mergeCell ref="B16:O16"/>
    <mergeCell ref="A35:O35"/>
    <mergeCell ref="B36:O36"/>
    <mergeCell ref="A37:O37"/>
    <mergeCell ref="B38:O38"/>
    <mergeCell ref="B39:O39"/>
    <mergeCell ref="A40:O40"/>
    <mergeCell ref="A23:O23"/>
    <mergeCell ref="A24:O24"/>
    <mergeCell ref="B25:O25"/>
    <mergeCell ref="B32:O32"/>
    <mergeCell ref="A33:O33"/>
    <mergeCell ref="B34:O34"/>
    <mergeCell ref="B31:O31"/>
    <mergeCell ref="B26:O26"/>
    <mergeCell ref="B27:O27"/>
    <mergeCell ref="B28:O28"/>
    <mergeCell ref="B29:O29"/>
    <mergeCell ref="B30:O30"/>
    <mergeCell ref="B50:O50"/>
    <mergeCell ref="A51:O51"/>
    <mergeCell ref="A52:O52"/>
    <mergeCell ref="A41:O41"/>
    <mergeCell ref="B42:O42"/>
    <mergeCell ref="A43:O43"/>
    <mergeCell ref="B44:O44"/>
    <mergeCell ref="A45:O45"/>
    <mergeCell ref="A46:O46"/>
    <mergeCell ref="B47:O47"/>
    <mergeCell ref="A48:O48"/>
    <mergeCell ref="A49:O49"/>
    <mergeCell ref="B59:O59"/>
    <mergeCell ref="A60:O60"/>
    <mergeCell ref="B61:O61"/>
    <mergeCell ref="A62:O62"/>
    <mergeCell ref="B63:O63"/>
    <mergeCell ref="A64:O64"/>
    <mergeCell ref="B53:O53"/>
    <mergeCell ref="B54:O54"/>
    <mergeCell ref="A55:O55"/>
    <mergeCell ref="B56:O56"/>
    <mergeCell ref="B57:O57"/>
    <mergeCell ref="A58:O58"/>
    <mergeCell ref="B73:O73"/>
    <mergeCell ref="B74:O74"/>
    <mergeCell ref="A75:O75"/>
    <mergeCell ref="B76:O76"/>
    <mergeCell ref="A77:O77"/>
    <mergeCell ref="B78:O78"/>
    <mergeCell ref="B65:O65"/>
    <mergeCell ref="A68:I68"/>
    <mergeCell ref="A69:O69"/>
    <mergeCell ref="A70:O70"/>
    <mergeCell ref="B71:O71"/>
    <mergeCell ref="A72:O72"/>
    <mergeCell ref="B67:O67"/>
    <mergeCell ref="A66:O66"/>
    <mergeCell ref="A85:O85"/>
    <mergeCell ref="B86:O86"/>
    <mergeCell ref="A87:O87"/>
    <mergeCell ref="B88:O88"/>
    <mergeCell ref="B89:O89"/>
    <mergeCell ref="A90:O90"/>
    <mergeCell ref="B79:O79"/>
    <mergeCell ref="A80:O80"/>
    <mergeCell ref="B81:O81"/>
    <mergeCell ref="A82:O82"/>
    <mergeCell ref="B83:O83"/>
    <mergeCell ref="B84:O84"/>
    <mergeCell ref="B97:O97"/>
    <mergeCell ref="A98:O98"/>
    <mergeCell ref="B99:O99"/>
    <mergeCell ref="A100:O100"/>
    <mergeCell ref="A101:O101"/>
    <mergeCell ref="B102:O102"/>
    <mergeCell ref="B91:O91"/>
    <mergeCell ref="A92:O92"/>
    <mergeCell ref="B93:O93"/>
    <mergeCell ref="B94:O94"/>
    <mergeCell ref="A95:O95"/>
    <mergeCell ref="A96:O96"/>
    <mergeCell ref="B111:O111"/>
    <mergeCell ref="B112:O112"/>
    <mergeCell ref="B113:O113"/>
    <mergeCell ref="B114:O114"/>
    <mergeCell ref="B115:O115"/>
    <mergeCell ref="B116:O116"/>
    <mergeCell ref="B103:O103"/>
    <mergeCell ref="B104:O104"/>
    <mergeCell ref="B105:O105"/>
    <mergeCell ref="B107:O107"/>
    <mergeCell ref="B108:O108"/>
    <mergeCell ref="A110:O110"/>
    <mergeCell ref="B106:O106"/>
    <mergeCell ref="B109:O109"/>
    <mergeCell ref="B123:O123"/>
    <mergeCell ref="B124:O124"/>
    <mergeCell ref="A125:O125"/>
    <mergeCell ref="B126:O126"/>
    <mergeCell ref="B127:O127"/>
    <mergeCell ref="B128:O128"/>
    <mergeCell ref="B117:O117"/>
    <mergeCell ref="B118:O118"/>
    <mergeCell ref="B119:O119"/>
    <mergeCell ref="B120:O120"/>
    <mergeCell ref="A121:O121"/>
    <mergeCell ref="B122:O122"/>
    <mergeCell ref="B135:O135"/>
    <mergeCell ref="B136:O136"/>
    <mergeCell ref="A137:O137"/>
    <mergeCell ref="B138:O138"/>
    <mergeCell ref="B139:O139"/>
    <mergeCell ref="A140:O140"/>
    <mergeCell ref="B129:O129"/>
    <mergeCell ref="B130:O130"/>
    <mergeCell ref="A131:O131"/>
    <mergeCell ref="B132:O132"/>
    <mergeCell ref="B133:O133"/>
    <mergeCell ref="B134:O134"/>
    <mergeCell ref="A147:O147"/>
    <mergeCell ref="B148:O148"/>
    <mergeCell ref="B149:O149"/>
    <mergeCell ref="B150:O150"/>
    <mergeCell ref="B151:O151"/>
    <mergeCell ref="B152:O152"/>
    <mergeCell ref="B141:O141"/>
    <mergeCell ref="B142:O142"/>
    <mergeCell ref="B143:O143"/>
    <mergeCell ref="B144:O144"/>
    <mergeCell ref="B145:O145"/>
    <mergeCell ref="B146:O146"/>
    <mergeCell ref="B159:O159"/>
    <mergeCell ref="B160:O160"/>
    <mergeCell ref="A161:O161"/>
    <mergeCell ref="B162:O162"/>
    <mergeCell ref="B163:O163"/>
    <mergeCell ref="B164:O164"/>
    <mergeCell ref="B153:O153"/>
    <mergeCell ref="A154:O154"/>
    <mergeCell ref="B155:O155"/>
    <mergeCell ref="B156:O156"/>
    <mergeCell ref="B157:O157"/>
    <mergeCell ref="B158:O158"/>
    <mergeCell ref="B171:O171"/>
    <mergeCell ref="B172:O172"/>
    <mergeCell ref="B173:O173"/>
    <mergeCell ref="B174:O174"/>
    <mergeCell ref="B175:O175"/>
    <mergeCell ref="B176:O176"/>
    <mergeCell ref="B165:O165"/>
    <mergeCell ref="B166:O166"/>
    <mergeCell ref="B167:O167"/>
    <mergeCell ref="A168:O168"/>
    <mergeCell ref="B169:O169"/>
    <mergeCell ref="B170:O170"/>
    <mergeCell ref="B183:O183"/>
    <mergeCell ref="B184:O184"/>
    <mergeCell ref="A185:O185"/>
    <mergeCell ref="B186:O186"/>
    <mergeCell ref="B187:O187"/>
    <mergeCell ref="B188:O188"/>
    <mergeCell ref="B177:O177"/>
    <mergeCell ref="B178:O178"/>
    <mergeCell ref="B179:O179"/>
    <mergeCell ref="B180:O180"/>
    <mergeCell ref="B181:O181"/>
    <mergeCell ref="B182:O182"/>
    <mergeCell ref="A195:O195"/>
    <mergeCell ref="A196:O196"/>
    <mergeCell ref="B197:O197"/>
    <mergeCell ref="B198:O198"/>
    <mergeCell ref="B199:O199"/>
    <mergeCell ref="B200:O200"/>
    <mergeCell ref="B189:O189"/>
    <mergeCell ref="B190:O190"/>
    <mergeCell ref="B191:O191"/>
    <mergeCell ref="B192:O192"/>
    <mergeCell ref="B193:O193"/>
    <mergeCell ref="B194:O194"/>
    <mergeCell ref="B207:O207"/>
    <mergeCell ref="B208:O208"/>
    <mergeCell ref="B209:O209"/>
    <mergeCell ref="A210:O210"/>
    <mergeCell ref="B211:O211"/>
    <mergeCell ref="B212:O212"/>
    <mergeCell ref="A201:O201"/>
    <mergeCell ref="B202:O202"/>
    <mergeCell ref="B203:O203"/>
    <mergeCell ref="B204:O204"/>
    <mergeCell ref="B205:O205"/>
    <mergeCell ref="A206:O206"/>
    <mergeCell ref="B219:O219"/>
    <mergeCell ref="B220:O220"/>
    <mergeCell ref="B221:O221"/>
    <mergeCell ref="A222:O222"/>
    <mergeCell ref="B223:O223"/>
    <mergeCell ref="B224:O224"/>
    <mergeCell ref="B213:O213"/>
    <mergeCell ref="B214:O214"/>
    <mergeCell ref="B215:O215"/>
    <mergeCell ref="B216:O216"/>
    <mergeCell ref="B217:O217"/>
    <mergeCell ref="B218:O218"/>
    <mergeCell ref="B231:O231"/>
    <mergeCell ref="A232:O232"/>
    <mergeCell ref="B233:O233"/>
    <mergeCell ref="B234:O234"/>
    <mergeCell ref="A235:O235"/>
    <mergeCell ref="B236:O236"/>
    <mergeCell ref="A225:O225"/>
    <mergeCell ref="B226:O226"/>
    <mergeCell ref="B227:O227"/>
    <mergeCell ref="B228:O228"/>
    <mergeCell ref="B229:O229"/>
    <mergeCell ref="B230:O230"/>
    <mergeCell ref="B243:O243"/>
    <mergeCell ref="B244:O244"/>
    <mergeCell ref="B245:O245"/>
    <mergeCell ref="B246:O246"/>
    <mergeCell ref="B247:O247"/>
    <mergeCell ref="A248:O248"/>
    <mergeCell ref="B237:O237"/>
    <mergeCell ref="B238:O238"/>
    <mergeCell ref="B239:O239"/>
    <mergeCell ref="B240:O240"/>
    <mergeCell ref="B241:O241"/>
    <mergeCell ref="A242:O242"/>
    <mergeCell ref="B255:O255"/>
    <mergeCell ref="A256:O256"/>
    <mergeCell ref="B257:O257"/>
    <mergeCell ref="B258:O258"/>
    <mergeCell ref="B259:O259"/>
    <mergeCell ref="A260:O260"/>
    <mergeCell ref="B249:O249"/>
    <mergeCell ref="B250:O250"/>
    <mergeCell ref="B251:O251"/>
    <mergeCell ref="B252:O252"/>
    <mergeCell ref="A253:O253"/>
    <mergeCell ref="B254:O254"/>
    <mergeCell ref="B267:O267"/>
    <mergeCell ref="B268:O268"/>
    <mergeCell ref="B269:O269"/>
    <mergeCell ref="A270:O270"/>
    <mergeCell ref="B271:O271"/>
    <mergeCell ref="B272:O272"/>
    <mergeCell ref="B261:O261"/>
    <mergeCell ref="B262:O262"/>
    <mergeCell ref="B263:O263"/>
    <mergeCell ref="B264:O264"/>
    <mergeCell ref="A265:O265"/>
    <mergeCell ref="B266:O266"/>
    <mergeCell ref="B285:O285"/>
    <mergeCell ref="B279:O279"/>
    <mergeCell ref="B280:O280"/>
    <mergeCell ref="B281:O281"/>
    <mergeCell ref="B282:O282"/>
    <mergeCell ref="B283:O283"/>
    <mergeCell ref="B284:O284"/>
    <mergeCell ref="B273:O273"/>
    <mergeCell ref="B274:O274"/>
    <mergeCell ref="B275:O275"/>
    <mergeCell ref="B276:O276"/>
    <mergeCell ref="B277:O277"/>
    <mergeCell ref="B278:O278"/>
  </mergeCells>
  <printOptions horizontalCentered="1"/>
  <pageMargins left="1.6666666666666701E-2" right="0.7" top="1" bottom="1" header="0.3" footer="0.3"/>
  <pageSetup scale="82" fitToHeight="0" orientation="landscape" r:id="rId1"/>
  <headerFooter alignWithMargins="0">
    <oddFooter>&amp;CMasterServiceCategoryMonitoringTools_Updated_March 2023&amp;RUniversal Standards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Q55"/>
  <sheetViews>
    <sheetView zoomScale="110" zoomScaleNormal="110" workbookViewId="0">
      <selection activeCell="B14" sqref="B14"/>
    </sheetView>
  </sheetViews>
  <sheetFormatPr defaultColWidth="8.81640625" defaultRowHeight="14" x14ac:dyDescent="0.3"/>
  <cols>
    <col min="1" max="1" width="8.81640625" style="2"/>
    <col min="2" max="2" width="74" style="44" customWidth="1"/>
    <col min="3" max="16" width="8.81640625" style="89"/>
    <col min="17" max="17" width="18.54296875" style="89" customWidth="1"/>
    <col min="18" max="16384" width="8.81640625" style="2"/>
  </cols>
  <sheetData>
    <row r="1" spans="1:17" ht="29.25" customHeight="1" x14ac:dyDescent="0.3">
      <c r="A1" s="238" t="s">
        <v>0</v>
      </c>
      <c r="B1" s="239"/>
      <c r="C1" s="240"/>
      <c r="D1" s="296" t="s">
        <v>2</v>
      </c>
      <c r="E1" s="297"/>
      <c r="F1" s="297"/>
      <c r="G1" s="297"/>
      <c r="H1" s="297"/>
      <c r="I1" s="297"/>
      <c r="J1" s="297"/>
      <c r="K1" s="297"/>
      <c r="L1" s="298"/>
    </row>
    <row r="2" spans="1:17" ht="27" customHeight="1" x14ac:dyDescent="0.3">
      <c r="A2" s="324" t="s">
        <v>246</v>
      </c>
      <c r="B2" s="325"/>
      <c r="C2" s="325"/>
      <c r="D2" s="325"/>
      <c r="E2" s="325"/>
      <c r="F2" s="325"/>
      <c r="G2" s="325"/>
      <c r="H2" s="325"/>
      <c r="I2" s="325"/>
      <c r="J2" s="325"/>
      <c r="K2" s="325"/>
      <c r="L2" s="326"/>
    </row>
    <row r="3" spans="1:17" ht="20" x14ac:dyDescent="0.4">
      <c r="A3" s="327" t="s">
        <v>513</v>
      </c>
      <c r="B3" s="328"/>
      <c r="C3" s="328"/>
      <c r="D3" s="328"/>
      <c r="E3" s="328"/>
      <c r="F3" s="328"/>
      <c r="G3" s="328"/>
      <c r="H3" s="328"/>
      <c r="I3" s="328"/>
      <c r="J3" s="328"/>
      <c r="K3" s="328"/>
      <c r="L3" s="329"/>
    </row>
    <row r="4" spans="1:17" ht="21" customHeight="1" x14ac:dyDescent="0.3">
      <c r="A4" s="330" t="s">
        <v>627</v>
      </c>
      <c r="B4" s="331"/>
      <c r="C4" s="331"/>
      <c r="D4" s="331"/>
      <c r="E4" s="331"/>
      <c r="F4" s="331"/>
      <c r="G4" s="331"/>
      <c r="H4" s="331"/>
      <c r="I4" s="331"/>
      <c r="J4" s="331"/>
      <c r="K4" s="331"/>
      <c r="L4" s="332"/>
    </row>
    <row r="5" spans="1:17" ht="18" customHeight="1" x14ac:dyDescent="0.3">
      <c r="A5" s="310" t="s">
        <v>248</v>
      </c>
      <c r="B5" s="311"/>
      <c r="C5" s="311"/>
      <c r="D5" s="311"/>
      <c r="E5" s="311"/>
      <c r="F5" s="311"/>
      <c r="G5" s="311"/>
      <c r="H5" s="311"/>
      <c r="I5" s="311"/>
      <c r="J5" s="311"/>
      <c r="K5" s="311"/>
      <c r="L5" s="311"/>
    </row>
    <row r="6" spans="1:17" ht="21.75" customHeight="1" x14ac:dyDescent="0.3">
      <c r="A6" s="308" t="s">
        <v>628</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ht="13.5" customHeight="1" x14ac:dyDescent="0.3">
      <c r="A8" s="4"/>
      <c r="B8" s="5"/>
      <c r="C8" s="6">
        <v>1</v>
      </c>
      <c r="D8" s="6">
        <v>2</v>
      </c>
      <c r="E8" s="6">
        <v>3</v>
      </c>
      <c r="F8" s="6">
        <v>4</v>
      </c>
      <c r="G8" s="6">
        <v>5</v>
      </c>
      <c r="H8" s="6">
        <v>6</v>
      </c>
      <c r="I8" s="6">
        <v>7</v>
      </c>
      <c r="J8" s="6">
        <v>8</v>
      </c>
      <c r="K8" s="6">
        <v>9</v>
      </c>
      <c r="L8" s="6">
        <v>10</v>
      </c>
    </row>
    <row r="9" spans="1:17" ht="20.149999999999999" customHeight="1" x14ac:dyDescent="0.3">
      <c r="A9" s="14" t="s">
        <v>251</v>
      </c>
      <c r="B9" s="22" t="s">
        <v>252</v>
      </c>
      <c r="C9" s="7"/>
      <c r="D9" s="7"/>
      <c r="E9" s="7"/>
      <c r="F9" s="7"/>
      <c r="G9" s="7"/>
      <c r="H9" s="7"/>
      <c r="I9" s="7"/>
      <c r="J9" s="7"/>
      <c r="K9" s="7"/>
      <c r="L9" s="7"/>
    </row>
    <row r="10" spans="1:17" ht="17.149999999999999" customHeight="1" x14ac:dyDescent="0.3">
      <c r="A10" s="14" t="s">
        <v>251</v>
      </c>
      <c r="B10" s="22" t="s">
        <v>253</v>
      </c>
      <c r="C10" s="7"/>
      <c r="D10" s="7"/>
      <c r="E10" s="7"/>
      <c r="F10" s="7"/>
      <c r="G10" s="7"/>
      <c r="H10" s="7"/>
      <c r="I10" s="7"/>
      <c r="J10" s="7"/>
      <c r="K10" s="7"/>
      <c r="L10" s="7"/>
    </row>
    <row r="11" spans="1:17" ht="16" customHeight="1" x14ac:dyDescent="0.3">
      <c r="A11" s="14" t="s">
        <v>251</v>
      </c>
      <c r="B11" s="22" t="s">
        <v>254</v>
      </c>
      <c r="C11" s="7"/>
      <c r="D11" s="7"/>
      <c r="E11" s="7"/>
      <c r="F11" s="7"/>
      <c r="G11" s="7"/>
      <c r="H11" s="7"/>
      <c r="I11" s="7"/>
      <c r="J11" s="7"/>
      <c r="K11" s="7"/>
      <c r="L11" s="7"/>
    </row>
    <row r="12" spans="1:17" ht="21" customHeight="1" x14ac:dyDescent="0.3">
      <c r="A12" s="14" t="s">
        <v>251</v>
      </c>
      <c r="B12" s="22" t="s">
        <v>255</v>
      </c>
      <c r="C12" s="7"/>
      <c r="D12" s="7"/>
      <c r="E12" s="7"/>
      <c r="F12" s="7"/>
      <c r="G12" s="7"/>
      <c r="H12" s="7"/>
      <c r="I12" s="7"/>
      <c r="J12" s="7"/>
      <c r="K12" s="7"/>
      <c r="L12" s="7"/>
    </row>
    <row r="13" spans="1:17" x14ac:dyDescent="0.3">
      <c r="A13" s="308" t="s">
        <v>629</v>
      </c>
      <c r="B13" s="309"/>
      <c r="C13" s="136"/>
      <c r="D13" s="136"/>
      <c r="E13" s="136"/>
      <c r="F13" s="136"/>
      <c r="G13" s="136"/>
      <c r="H13" s="136"/>
      <c r="I13" s="136"/>
      <c r="J13" s="136"/>
      <c r="K13" s="136"/>
      <c r="L13" s="136"/>
      <c r="M13" s="114" t="s">
        <v>8</v>
      </c>
      <c r="N13" s="114" t="s">
        <v>9</v>
      </c>
      <c r="O13" s="114" t="s">
        <v>10</v>
      </c>
      <c r="P13" s="8" t="s">
        <v>11</v>
      </c>
      <c r="Q13" s="8" t="s">
        <v>12</v>
      </c>
    </row>
    <row r="14" spans="1:17" ht="31.5" customHeight="1" x14ac:dyDescent="0.3">
      <c r="A14" s="7">
        <v>1</v>
      </c>
      <c r="B14" s="176" t="s">
        <v>630</v>
      </c>
      <c r="C14" s="7"/>
      <c r="D14" s="7"/>
      <c r="E14" s="7"/>
      <c r="F14" s="7"/>
      <c r="G14" s="7"/>
      <c r="H14" s="7"/>
      <c r="I14" s="7"/>
      <c r="J14" s="7"/>
      <c r="K14" s="7"/>
      <c r="L14" s="7"/>
      <c r="M14" s="114">
        <f>COUNTIF(C14:L14,"Y")</f>
        <v>0</v>
      </c>
      <c r="N14" s="114">
        <f>COUNTIF(C14:L14,"N")</f>
        <v>0</v>
      </c>
      <c r="O14" s="114">
        <f>COUNTIF(C14:L14,"NA")</f>
        <v>0</v>
      </c>
      <c r="P14" s="116">
        <f t="shared" ref="P14:P33" si="0">SUM(M14+N14)</f>
        <v>0</v>
      </c>
      <c r="Q14" s="117" t="e">
        <f t="shared" ref="Q14:Q33" si="1">M14/P14</f>
        <v>#DIV/0!</v>
      </c>
    </row>
    <row r="15" spans="1:17" ht="21.75" customHeight="1" x14ac:dyDescent="0.3">
      <c r="A15" s="313" t="s">
        <v>631</v>
      </c>
      <c r="B15" s="312"/>
      <c r="C15" s="312"/>
      <c r="D15" s="312"/>
      <c r="E15" s="312"/>
      <c r="F15" s="312"/>
      <c r="G15" s="312"/>
      <c r="H15" s="312"/>
      <c r="I15" s="312"/>
      <c r="J15" s="312"/>
      <c r="K15" s="312"/>
      <c r="L15" s="312"/>
      <c r="M15" s="132"/>
      <c r="N15" s="132"/>
      <c r="O15" s="132"/>
      <c r="P15" s="132"/>
      <c r="Q15" s="133"/>
    </row>
    <row r="16" spans="1:17" ht="30" customHeight="1" x14ac:dyDescent="0.3">
      <c r="A16" s="41">
        <v>2</v>
      </c>
      <c r="B16" s="47" t="s">
        <v>632</v>
      </c>
      <c r="C16" s="7"/>
      <c r="D16" s="7"/>
      <c r="E16" s="7"/>
      <c r="F16" s="7"/>
      <c r="G16" s="7"/>
      <c r="H16" s="7"/>
      <c r="I16" s="7"/>
      <c r="J16" s="7"/>
      <c r="K16" s="7"/>
      <c r="L16" s="7"/>
      <c r="M16" s="114">
        <f>COUNTIF(C16:L16,"Y")</f>
        <v>0</v>
      </c>
      <c r="N16" s="114">
        <f>COUNTIF(C16:L16,"N")</f>
        <v>0</v>
      </c>
      <c r="O16" s="114">
        <f>COUNTIF(C16:L16,"NA")</f>
        <v>0</v>
      </c>
      <c r="P16" s="116">
        <f t="shared" si="0"/>
        <v>0</v>
      </c>
      <c r="Q16" s="117" t="e">
        <f t="shared" si="1"/>
        <v>#DIV/0!</v>
      </c>
    </row>
    <row r="17" spans="1:17" ht="21.75" customHeight="1" x14ac:dyDescent="0.3">
      <c r="A17" s="313" t="s">
        <v>633</v>
      </c>
      <c r="B17" s="312"/>
      <c r="C17" s="312"/>
      <c r="D17" s="312"/>
      <c r="E17" s="312"/>
      <c r="F17" s="312"/>
      <c r="G17" s="312"/>
      <c r="H17" s="312"/>
      <c r="I17" s="312"/>
      <c r="J17" s="312"/>
      <c r="K17" s="312"/>
      <c r="L17" s="312"/>
      <c r="M17" s="132"/>
      <c r="N17" s="132"/>
      <c r="O17" s="132"/>
      <c r="P17" s="132"/>
      <c r="Q17" s="133"/>
    </row>
    <row r="18" spans="1:17" ht="33" customHeight="1" x14ac:dyDescent="0.3">
      <c r="A18" s="41">
        <v>3</v>
      </c>
      <c r="B18" s="176" t="s">
        <v>634</v>
      </c>
      <c r="C18" s="7"/>
      <c r="D18" s="7"/>
      <c r="E18" s="7"/>
      <c r="F18" s="7"/>
      <c r="G18" s="7"/>
      <c r="H18" s="7"/>
      <c r="I18" s="7"/>
      <c r="J18" s="7"/>
      <c r="K18" s="7"/>
      <c r="L18" s="7"/>
      <c r="M18" s="114">
        <f>COUNTIF(C18:L18,"Y")</f>
        <v>0</v>
      </c>
      <c r="N18" s="114">
        <f>COUNTIF(C18:L18,"N")</f>
        <v>0</v>
      </c>
      <c r="O18" s="114">
        <f>COUNTIF(C18:L18,"NA")</f>
        <v>0</v>
      </c>
      <c r="P18" s="116">
        <f t="shared" si="0"/>
        <v>0</v>
      </c>
      <c r="Q18" s="117" t="e">
        <f t="shared" si="1"/>
        <v>#DIV/0!</v>
      </c>
    </row>
    <row r="19" spans="1:17" ht="27.65" customHeight="1" x14ac:dyDescent="0.3">
      <c r="A19" s="308" t="s">
        <v>635</v>
      </c>
      <c r="B19" s="309"/>
      <c r="C19" s="309"/>
      <c r="D19" s="309"/>
      <c r="E19" s="309"/>
      <c r="F19" s="309"/>
      <c r="G19" s="309"/>
      <c r="H19" s="309"/>
      <c r="I19" s="309"/>
      <c r="J19" s="309"/>
      <c r="K19" s="309"/>
      <c r="L19" s="320"/>
      <c r="M19" s="132"/>
      <c r="N19" s="132"/>
      <c r="O19" s="132"/>
      <c r="P19" s="132"/>
      <c r="Q19" s="133"/>
    </row>
    <row r="20" spans="1:17" ht="38.25" customHeight="1" x14ac:dyDescent="0.3">
      <c r="A20" s="41">
        <v>4</v>
      </c>
      <c r="B20" s="47" t="s">
        <v>636</v>
      </c>
      <c r="C20" s="7"/>
      <c r="D20" s="7"/>
      <c r="E20" s="7"/>
      <c r="F20" s="7"/>
      <c r="G20" s="7"/>
      <c r="H20" s="7"/>
      <c r="I20" s="7"/>
      <c r="J20" s="7"/>
      <c r="K20" s="7"/>
      <c r="L20" s="7"/>
      <c r="M20" s="114">
        <f>COUNTIF(C20:L20,"Y")</f>
        <v>0</v>
      </c>
      <c r="N20" s="114">
        <f>COUNTIF(C20:L20,"N")</f>
        <v>0</v>
      </c>
      <c r="O20" s="114">
        <f>COUNTIF(C20:L20,"NA")</f>
        <v>0</v>
      </c>
      <c r="P20" s="116">
        <f t="shared" ref="P20" si="2">SUM(M20+N20)</f>
        <v>0</v>
      </c>
      <c r="Q20" s="117" t="e">
        <f t="shared" ref="Q20" si="3">M20/P20</f>
        <v>#DIV/0!</v>
      </c>
    </row>
    <row r="21" spans="1:17" ht="21.75" customHeight="1" x14ac:dyDescent="0.3">
      <c r="A21" s="313" t="s">
        <v>637</v>
      </c>
      <c r="B21" s="312"/>
      <c r="C21" s="312"/>
      <c r="D21" s="312"/>
      <c r="E21" s="312"/>
      <c r="F21" s="312"/>
      <c r="G21" s="312"/>
      <c r="H21" s="312"/>
      <c r="I21" s="312"/>
      <c r="J21" s="312"/>
      <c r="K21" s="312"/>
      <c r="L21" s="312"/>
      <c r="M21" s="132"/>
      <c r="N21" s="132"/>
      <c r="O21" s="132"/>
      <c r="P21" s="132"/>
      <c r="Q21" s="133"/>
    </row>
    <row r="22" spans="1:17" ht="32.25" customHeight="1" x14ac:dyDescent="0.3">
      <c r="A22" s="7">
        <v>5</v>
      </c>
      <c r="B22" s="168" t="s">
        <v>638</v>
      </c>
      <c r="C22" s="7"/>
      <c r="D22" s="7"/>
      <c r="E22" s="7"/>
      <c r="F22" s="7"/>
      <c r="G22" s="7"/>
      <c r="H22" s="7"/>
      <c r="I22" s="7"/>
      <c r="J22" s="7"/>
      <c r="K22" s="7"/>
      <c r="L22" s="7"/>
      <c r="M22" s="114">
        <f>COUNTIF(C22:L22,"Y")</f>
        <v>0</v>
      </c>
      <c r="N22" s="114">
        <f>COUNTIF(C22:L22,"N")</f>
        <v>0</v>
      </c>
      <c r="O22" s="114">
        <f>COUNTIF(C22:L22,"NA")</f>
        <v>0</v>
      </c>
      <c r="P22" s="116">
        <f t="shared" si="0"/>
        <v>0</v>
      </c>
      <c r="Q22" s="117" t="e">
        <f t="shared" si="1"/>
        <v>#DIV/0!</v>
      </c>
    </row>
    <row r="23" spans="1:17" ht="21.65" customHeight="1" x14ac:dyDescent="0.3">
      <c r="A23" s="321" t="s">
        <v>639</v>
      </c>
      <c r="B23" s="322"/>
      <c r="C23" s="322"/>
      <c r="D23" s="322"/>
      <c r="E23" s="322"/>
      <c r="F23" s="322"/>
      <c r="G23" s="322"/>
      <c r="H23" s="322"/>
      <c r="I23" s="322"/>
      <c r="J23" s="322"/>
      <c r="K23" s="322"/>
      <c r="L23" s="322"/>
      <c r="M23" s="322"/>
      <c r="N23" s="322"/>
      <c r="O23" s="322"/>
      <c r="P23" s="322"/>
      <c r="Q23" s="323"/>
    </row>
    <row r="24" spans="1:17" ht="30.75" customHeight="1" x14ac:dyDescent="0.3">
      <c r="A24" s="7">
        <v>6</v>
      </c>
      <c r="B24" s="176" t="s">
        <v>640</v>
      </c>
      <c r="C24" s="7"/>
      <c r="D24" s="7"/>
      <c r="E24" s="7"/>
      <c r="F24" s="7"/>
      <c r="G24" s="7"/>
      <c r="H24" s="7"/>
      <c r="I24" s="7"/>
      <c r="J24" s="7"/>
      <c r="K24" s="7"/>
      <c r="L24" s="7"/>
      <c r="M24" s="114">
        <f>COUNTIF(C24:L24,"Y")</f>
        <v>0</v>
      </c>
      <c r="N24" s="114">
        <f>COUNTIF(C24:L24,"N")</f>
        <v>0</v>
      </c>
      <c r="O24" s="114">
        <f>COUNTIF(C24:L24,"NA")</f>
        <v>0</v>
      </c>
      <c r="P24" s="116">
        <f t="shared" si="0"/>
        <v>0</v>
      </c>
      <c r="Q24" s="117" t="e">
        <f t="shared" si="1"/>
        <v>#DIV/0!</v>
      </c>
    </row>
    <row r="25" spans="1:17" ht="21.75" customHeight="1" x14ac:dyDescent="0.3">
      <c r="A25" s="313" t="s">
        <v>641</v>
      </c>
      <c r="B25" s="312"/>
      <c r="C25" s="312"/>
      <c r="D25" s="312"/>
      <c r="E25" s="312"/>
      <c r="F25" s="312"/>
      <c r="G25" s="312"/>
      <c r="H25" s="312"/>
      <c r="I25" s="312"/>
      <c r="J25" s="312"/>
      <c r="K25" s="312"/>
      <c r="L25" s="312"/>
      <c r="M25" s="132"/>
      <c r="N25" s="132"/>
      <c r="O25" s="132"/>
      <c r="P25" s="132"/>
      <c r="Q25" s="133"/>
    </row>
    <row r="26" spans="1:17" ht="28.5" customHeight="1" x14ac:dyDescent="0.3">
      <c r="A26" s="7">
        <v>7</v>
      </c>
      <c r="B26" s="176" t="s">
        <v>642</v>
      </c>
      <c r="C26" s="7"/>
      <c r="D26" s="7"/>
      <c r="E26" s="7"/>
      <c r="F26" s="7"/>
      <c r="G26" s="7"/>
      <c r="H26" s="7"/>
      <c r="I26" s="7"/>
      <c r="J26" s="7"/>
      <c r="K26" s="7"/>
      <c r="L26" s="7"/>
      <c r="M26" s="114">
        <f>COUNTIF(C26:L26,"Y")</f>
        <v>0</v>
      </c>
      <c r="N26" s="114">
        <f>COUNTIF(C26:L26,"N")</f>
        <v>0</v>
      </c>
      <c r="O26" s="114">
        <f>COUNTIF(C26:L26,"NA")</f>
        <v>0</v>
      </c>
      <c r="P26" s="116">
        <f t="shared" si="0"/>
        <v>0</v>
      </c>
      <c r="Q26" s="117" t="e">
        <f t="shared" si="1"/>
        <v>#DIV/0!</v>
      </c>
    </row>
    <row r="27" spans="1:17" ht="30.65" customHeight="1" x14ac:dyDescent="0.3">
      <c r="A27" s="43" t="s">
        <v>643</v>
      </c>
      <c r="B27" s="47" t="s">
        <v>1019</v>
      </c>
      <c r="C27" s="7"/>
      <c r="D27" s="7"/>
      <c r="E27" s="7"/>
      <c r="F27" s="7"/>
      <c r="G27" s="7"/>
      <c r="H27" s="7"/>
      <c r="I27" s="7"/>
      <c r="J27" s="7"/>
      <c r="K27" s="7"/>
      <c r="L27" s="7"/>
      <c r="M27" s="114">
        <f t="shared" ref="M27:M29" si="4">COUNTIF(C27:L27,"Y")</f>
        <v>0</v>
      </c>
      <c r="N27" s="114">
        <f t="shared" ref="N27:N29" si="5">COUNTIF(C27:L27,"N")</f>
        <v>0</v>
      </c>
      <c r="O27" s="114">
        <f>COUNTIF(C27:L27,"NA")</f>
        <v>0</v>
      </c>
      <c r="P27" s="116">
        <f t="shared" ref="P27:P29" si="6">SUM(M27+N27)</f>
        <v>0</v>
      </c>
      <c r="Q27" s="117" t="e">
        <f t="shared" ref="Q27:Q29" si="7">M27/P27</f>
        <v>#DIV/0!</v>
      </c>
    </row>
    <row r="28" spans="1:17" ht="34" customHeight="1" x14ac:dyDescent="0.3">
      <c r="A28" s="43" t="s">
        <v>644</v>
      </c>
      <c r="B28" s="176" t="s">
        <v>645</v>
      </c>
      <c r="C28" s="7"/>
      <c r="D28" s="7"/>
      <c r="E28" s="7"/>
      <c r="F28" s="7"/>
      <c r="G28" s="7"/>
      <c r="H28" s="7"/>
      <c r="I28" s="7"/>
      <c r="J28" s="7"/>
      <c r="K28" s="7"/>
      <c r="L28" s="7"/>
      <c r="M28" s="114">
        <f t="shared" si="4"/>
        <v>0</v>
      </c>
      <c r="N28" s="114">
        <f t="shared" si="5"/>
        <v>0</v>
      </c>
      <c r="O28" s="114">
        <f>COUNTIF(C28:L28,"NA")</f>
        <v>0</v>
      </c>
      <c r="P28" s="116">
        <f t="shared" si="6"/>
        <v>0</v>
      </c>
      <c r="Q28" s="117" t="e">
        <f t="shared" si="7"/>
        <v>#DIV/0!</v>
      </c>
    </row>
    <row r="29" spans="1:17" ht="18" customHeight="1" x14ac:dyDescent="0.3">
      <c r="A29" s="43" t="s">
        <v>646</v>
      </c>
      <c r="B29" s="47" t="s">
        <v>647</v>
      </c>
      <c r="C29" s="7"/>
      <c r="D29" s="7"/>
      <c r="E29" s="7"/>
      <c r="F29" s="7"/>
      <c r="G29" s="7"/>
      <c r="H29" s="7"/>
      <c r="I29" s="7"/>
      <c r="J29" s="7"/>
      <c r="K29" s="7"/>
      <c r="L29" s="7"/>
      <c r="M29" s="114">
        <f t="shared" si="4"/>
        <v>0</v>
      </c>
      <c r="N29" s="114">
        <f t="shared" si="5"/>
        <v>0</v>
      </c>
      <c r="O29" s="114">
        <f>COUNTIF(C29:L29,"NA")</f>
        <v>0</v>
      </c>
      <c r="P29" s="116">
        <f t="shared" si="6"/>
        <v>0</v>
      </c>
      <c r="Q29" s="117" t="e">
        <f t="shared" si="7"/>
        <v>#DIV/0!</v>
      </c>
    </row>
    <row r="30" spans="1:17" ht="20.149999999999999" customHeight="1" x14ac:dyDescent="0.3">
      <c r="A30" s="308" t="s">
        <v>648</v>
      </c>
      <c r="B30" s="309"/>
      <c r="C30" s="136"/>
      <c r="D30" s="136"/>
      <c r="E30" s="136"/>
      <c r="F30" s="136"/>
      <c r="G30" s="136"/>
      <c r="H30" s="136"/>
      <c r="I30" s="136"/>
      <c r="J30" s="136"/>
      <c r="K30" s="136"/>
      <c r="L30" s="136"/>
      <c r="M30" s="132"/>
      <c r="N30" s="132"/>
      <c r="O30" s="132"/>
      <c r="P30" s="132"/>
      <c r="Q30" s="133"/>
    </row>
    <row r="31" spans="1:17" ht="26" x14ac:dyDescent="0.3">
      <c r="A31" s="7">
        <v>8</v>
      </c>
      <c r="B31" s="169" t="s">
        <v>649</v>
      </c>
      <c r="C31" s="7"/>
      <c r="D31" s="7"/>
      <c r="E31" s="7"/>
      <c r="F31" s="7"/>
      <c r="G31" s="7"/>
      <c r="H31" s="7"/>
      <c r="I31" s="7"/>
      <c r="J31" s="7"/>
      <c r="K31" s="7"/>
      <c r="L31" s="7"/>
      <c r="M31" s="114">
        <f>COUNTIF(C31:L31,"Y")</f>
        <v>0</v>
      </c>
      <c r="N31" s="114">
        <f>COUNTIF(C31:L31,"N")</f>
        <v>0</v>
      </c>
      <c r="O31" s="114">
        <f>COUNTIF(C31:L31,"NA")</f>
        <v>0</v>
      </c>
      <c r="P31" s="116">
        <f t="shared" si="0"/>
        <v>0</v>
      </c>
      <c r="Q31" s="117" t="e">
        <f t="shared" si="1"/>
        <v>#DIV/0!</v>
      </c>
    </row>
    <row r="32" spans="1:17" ht="21.75" customHeight="1" x14ac:dyDescent="0.3">
      <c r="A32" s="313" t="s">
        <v>650</v>
      </c>
      <c r="B32" s="312"/>
      <c r="C32" s="312"/>
      <c r="D32" s="312"/>
      <c r="E32" s="312"/>
      <c r="F32" s="312"/>
      <c r="G32" s="312"/>
      <c r="H32" s="312"/>
      <c r="I32" s="312"/>
      <c r="J32" s="312"/>
      <c r="K32" s="312"/>
      <c r="L32" s="312"/>
      <c r="M32" s="132"/>
      <c r="N32" s="132"/>
      <c r="O32" s="132"/>
      <c r="P32" s="132"/>
      <c r="Q32" s="133"/>
    </row>
    <row r="33" spans="1:17" ht="32.15" customHeight="1" x14ac:dyDescent="0.3">
      <c r="A33" s="7">
        <v>9</v>
      </c>
      <c r="B33" s="176" t="s">
        <v>651</v>
      </c>
      <c r="C33" s="7"/>
      <c r="D33" s="7"/>
      <c r="E33" s="7"/>
      <c r="F33" s="7"/>
      <c r="G33" s="7"/>
      <c r="H33" s="7"/>
      <c r="I33" s="7"/>
      <c r="J33" s="7"/>
      <c r="K33" s="7"/>
      <c r="L33" s="7"/>
      <c r="M33" s="114">
        <f>COUNTIF(C33:L33,"Y")</f>
        <v>0</v>
      </c>
      <c r="N33" s="114">
        <f>COUNTIF(C33:L33,"N")</f>
        <v>0</v>
      </c>
      <c r="O33" s="114">
        <f>COUNTIF(C33:L33,"NA")</f>
        <v>0</v>
      </c>
      <c r="P33" s="116">
        <f t="shared" si="0"/>
        <v>0</v>
      </c>
      <c r="Q33" s="117" t="e">
        <f t="shared" si="1"/>
        <v>#DIV/0!</v>
      </c>
    </row>
    <row r="34" spans="1:17" ht="14.5" x14ac:dyDescent="0.35">
      <c r="A34"/>
      <c r="B34" s="170"/>
      <c r="C34" s="171"/>
      <c r="D34" s="171"/>
      <c r="E34" s="171"/>
      <c r="F34" s="171"/>
      <c r="G34" s="171"/>
      <c r="H34" s="171"/>
      <c r="I34" s="171"/>
      <c r="J34" s="171"/>
      <c r="K34" s="171"/>
      <c r="L34" s="171"/>
    </row>
    <row r="35" spans="1:17" ht="14.5" x14ac:dyDescent="0.35">
      <c r="A35"/>
      <c r="B35" s="170"/>
      <c r="C35" s="171"/>
      <c r="D35" s="171"/>
      <c r="E35" s="171"/>
      <c r="F35" s="171"/>
      <c r="G35" s="171"/>
      <c r="H35" s="171"/>
      <c r="I35" s="171"/>
      <c r="J35" s="171"/>
      <c r="K35" s="171"/>
      <c r="L35" s="171"/>
    </row>
    <row r="36" spans="1:17" ht="14.5" x14ac:dyDescent="0.35">
      <c r="A36"/>
      <c r="B36" s="170"/>
      <c r="C36" s="171"/>
      <c r="D36" s="171"/>
      <c r="E36" s="171"/>
      <c r="F36" s="171"/>
      <c r="G36" s="171"/>
      <c r="H36" s="171"/>
      <c r="I36" s="171"/>
      <c r="J36" s="171"/>
      <c r="K36" s="171"/>
      <c r="L36" s="171"/>
    </row>
    <row r="37" spans="1:17" ht="14.5" x14ac:dyDescent="0.35">
      <c r="A37"/>
      <c r="B37" s="170"/>
      <c r="C37" s="171"/>
      <c r="D37" s="171"/>
      <c r="E37" s="171"/>
      <c r="F37" s="171"/>
      <c r="G37" s="171"/>
      <c r="H37" s="171"/>
      <c r="I37" s="171"/>
      <c r="J37" s="171"/>
      <c r="K37" s="171"/>
      <c r="L37" s="171"/>
    </row>
    <row r="38" spans="1:17" ht="14.5" x14ac:dyDescent="0.35">
      <c r="A38"/>
      <c r="B38" s="170"/>
      <c r="C38" s="171"/>
      <c r="D38" s="171"/>
      <c r="E38" s="171"/>
      <c r="F38" s="171"/>
      <c r="G38" s="171"/>
      <c r="H38" s="171"/>
      <c r="I38" s="171"/>
      <c r="J38" s="171"/>
      <c r="K38" s="171"/>
      <c r="L38" s="171"/>
    </row>
    <row r="39" spans="1:17" ht="14.5" x14ac:dyDescent="0.35">
      <c r="A39"/>
      <c r="B39" s="170"/>
      <c r="C39" s="171"/>
      <c r="D39" s="171"/>
      <c r="E39" s="171"/>
      <c r="F39" s="171"/>
      <c r="G39" s="171"/>
      <c r="H39" s="171"/>
      <c r="I39" s="171"/>
      <c r="J39" s="171"/>
      <c r="K39" s="171"/>
      <c r="L39" s="171"/>
    </row>
    <row r="40" spans="1:17" ht="14.5" x14ac:dyDescent="0.35">
      <c r="A40"/>
      <c r="B40" s="170"/>
      <c r="C40" s="171"/>
      <c r="D40" s="171"/>
      <c r="E40" s="171"/>
      <c r="F40" s="171"/>
      <c r="G40" s="171"/>
      <c r="H40" s="171"/>
      <c r="I40" s="171"/>
      <c r="J40" s="171"/>
      <c r="K40" s="171"/>
      <c r="L40" s="171"/>
    </row>
    <row r="41" spans="1:17" ht="14.5" x14ac:dyDescent="0.35">
      <c r="A41"/>
      <c r="B41" s="170"/>
      <c r="C41" s="171"/>
      <c r="D41" s="171"/>
      <c r="E41" s="171"/>
      <c r="F41" s="171"/>
      <c r="G41" s="171"/>
      <c r="H41" s="171"/>
      <c r="I41" s="171"/>
      <c r="J41" s="171"/>
      <c r="K41" s="171"/>
      <c r="L41" s="171"/>
    </row>
    <row r="42" spans="1:17" ht="14.5" x14ac:dyDescent="0.35">
      <c r="A42"/>
      <c r="B42" s="170"/>
      <c r="C42" s="171"/>
      <c r="D42" s="171"/>
      <c r="E42" s="171"/>
      <c r="F42" s="171"/>
      <c r="G42" s="171"/>
      <c r="H42" s="171"/>
      <c r="I42" s="171"/>
      <c r="J42" s="171"/>
      <c r="K42" s="171"/>
      <c r="L42" s="171"/>
    </row>
    <row r="43" spans="1:17" ht="14.5" x14ac:dyDescent="0.35">
      <c r="A43"/>
      <c r="B43" s="170"/>
      <c r="C43" s="171"/>
      <c r="D43" s="171"/>
      <c r="E43" s="171"/>
      <c r="F43" s="171"/>
      <c r="G43" s="171"/>
      <c r="H43" s="171"/>
      <c r="I43" s="171"/>
      <c r="J43" s="171"/>
      <c r="K43" s="171"/>
      <c r="L43" s="171"/>
    </row>
    <row r="44" spans="1:17" ht="14.5" x14ac:dyDescent="0.35">
      <c r="A44"/>
      <c r="B44" s="170"/>
      <c r="C44" s="171"/>
      <c r="D44" s="171"/>
      <c r="E44" s="171"/>
      <c r="F44" s="171"/>
      <c r="G44" s="171"/>
      <c r="H44" s="171"/>
      <c r="I44" s="171"/>
      <c r="J44" s="171"/>
      <c r="K44" s="171"/>
      <c r="L44" s="171"/>
    </row>
    <row r="45" spans="1:17" ht="14.5" x14ac:dyDescent="0.35">
      <c r="A45"/>
      <c r="B45" s="170"/>
      <c r="C45" s="171"/>
      <c r="D45" s="171"/>
      <c r="E45" s="171"/>
      <c r="F45" s="171"/>
      <c r="G45" s="171"/>
      <c r="H45" s="171"/>
      <c r="I45" s="171"/>
      <c r="J45" s="171"/>
      <c r="K45" s="171"/>
      <c r="L45" s="171"/>
    </row>
    <row r="46" spans="1:17" ht="14.5" x14ac:dyDescent="0.35">
      <c r="A46"/>
      <c r="B46" s="170"/>
      <c r="C46" s="171"/>
      <c r="D46" s="171"/>
      <c r="E46" s="171"/>
      <c r="F46" s="171"/>
      <c r="G46" s="171"/>
      <c r="H46" s="171"/>
      <c r="I46" s="171"/>
      <c r="J46" s="171"/>
      <c r="K46" s="171"/>
      <c r="L46" s="171"/>
    </row>
    <row r="47" spans="1:17" ht="14.5" x14ac:dyDescent="0.35">
      <c r="A47"/>
      <c r="B47" s="170"/>
      <c r="C47" s="171"/>
      <c r="D47" s="171"/>
      <c r="E47" s="171"/>
      <c r="F47" s="171"/>
      <c r="G47" s="171"/>
      <c r="H47" s="171"/>
      <c r="I47" s="171"/>
      <c r="J47" s="171"/>
      <c r="K47" s="171"/>
      <c r="L47" s="171"/>
    </row>
    <row r="48" spans="1:17" ht="14.5" x14ac:dyDescent="0.35">
      <c r="A48"/>
      <c r="B48" s="170"/>
      <c r="C48" s="171"/>
      <c r="D48" s="171"/>
      <c r="E48" s="171"/>
      <c r="F48" s="171"/>
      <c r="G48" s="171"/>
      <c r="H48" s="171"/>
      <c r="I48" s="171"/>
      <c r="J48" s="171"/>
      <c r="K48" s="171"/>
      <c r="L48" s="171"/>
    </row>
    <row r="49" spans="1:12" ht="14.5" x14ac:dyDescent="0.35">
      <c r="A49"/>
      <c r="B49" s="170"/>
      <c r="C49" s="171"/>
      <c r="D49" s="171"/>
      <c r="E49" s="171"/>
      <c r="F49" s="171"/>
      <c r="G49" s="171"/>
      <c r="H49" s="171"/>
      <c r="I49" s="171"/>
      <c r="J49" s="171"/>
      <c r="K49" s="171"/>
      <c r="L49" s="171"/>
    </row>
    <row r="50" spans="1:12" ht="14.5" x14ac:dyDescent="0.35">
      <c r="A50"/>
      <c r="B50" s="170"/>
      <c r="C50" s="171"/>
      <c r="D50" s="171"/>
      <c r="E50" s="171"/>
      <c r="F50" s="171"/>
      <c r="G50" s="171"/>
      <c r="H50" s="171"/>
      <c r="I50" s="171"/>
      <c r="J50" s="171"/>
      <c r="K50" s="171"/>
      <c r="L50" s="171"/>
    </row>
    <row r="51" spans="1:12" ht="14.5" x14ac:dyDescent="0.35">
      <c r="A51"/>
      <c r="B51" s="170"/>
      <c r="C51" s="171"/>
      <c r="D51" s="171"/>
      <c r="E51" s="171"/>
      <c r="F51" s="171"/>
      <c r="G51" s="171"/>
      <c r="H51" s="171"/>
      <c r="I51" s="171"/>
      <c r="J51" s="171"/>
      <c r="K51" s="171"/>
      <c r="L51" s="171"/>
    </row>
    <row r="52" spans="1:12" ht="14.5" x14ac:dyDescent="0.35">
      <c r="A52"/>
      <c r="B52" s="170"/>
      <c r="C52" s="171"/>
      <c r="D52" s="171"/>
      <c r="E52" s="171"/>
      <c r="F52" s="171"/>
      <c r="G52" s="171"/>
      <c r="H52" s="171"/>
      <c r="I52" s="171"/>
      <c r="J52" s="171"/>
      <c r="K52" s="171"/>
      <c r="L52" s="171"/>
    </row>
    <row r="53" spans="1:12" ht="14.5" x14ac:dyDescent="0.35">
      <c r="A53"/>
      <c r="B53" s="170"/>
      <c r="C53" s="171"/>
      <c r="D53" s="171"/>
      <c r="E53" s="171"/>
      <c r="F53" s="171"/>
      <c r="G53" s="171"/>
      <c r="H53" s="171"/>
      <c r="I53" s="171"/>
      <c r="J53" s="171"/>
      <c r="K53" s="171"/>
      <c r="L53" s="171"/>
    </row>
    <row r="54" spans="1:12" ht="14.5" x14ac:dyDescent="0.35">
      <c r="A54"/>
      <c r="B54" s="170"/>
      <c r="C54" s="171"/>
      <c r="D54" s="171"/>
      <c r="E54" s="171"/>
      <c r="F54" s="171"/>
      <c r="G54" s="171"/>
      <c r="H54" s="171"/>
      <c r="I54" s="171"/>
      <c r="J54" s="171"/>
      <c r="K54" s="171"/>
      <c r="L54" s="171"/>
    </row>
    <row r="55" spans="1:12" ht="14.5" x14ac:dyDescent="0.35">
      <c r="A55"/>
      <c r="B55" s="170"/>
      <c r="C55" s="171"/>
      <c r="D55" s="171"/>
      <c r="E55" s="171"/>
      <c r="F55" s="171"/>
      <c r="G55" s="171"/>
      <c r="H55" s="171"/>
      <c r="I55" s="171"/>
      <c r="J55" s="171"/>
      <c r="K55" s="171"/>
      <c r="L55" s="171"/>
    </row>
  </sheetData>
  <mergeCells count="17">
    <mergeCell ref="A1:C1"/>
    <mergeCell ref="D1:L1"/>
    <mergeCell ref="A2:L2"/>
    <mergeCell ref="A13:B13"/>
    <mergeCell ref="A3:L3"/>
    <mergeCell ref="A4:L4"/>
    <mergeCell ref="A7:L7"/>
    <mergeCell ref="A5:L5"/>
    <mergeCell ref="A6:L6"/>
    <mergeCell ref="A32:L32"/>
    <mergeCell ref="A15:L15"/>
    <mergeCell ref="A17:L17"/>
    <mergeCell ref="A21:L21"/>
    <mergeCell ref="A25:L25"/>
    <mergeCell ref="A30:B30"/>
    <mergeCell ref="A19:L19"/>
    <mergeCell ref="A23:Q23"/>
  </mergeCells>
  <phoneticPr fontId="27" type="noConversion"/>
  <printOptions horizontalCentered="1"/>
  <pageMargins left="0.7" right="0.7" top="1" bottom="1" header="0.3" footer="0.3"/>
  <pageSetup scale="71" fitToHeight="0" orientation="landscape" r:id="rId1"/>
  <headerFooter alignWithMargins="0">
    <oddFooter>&amp;CMasterServiceCategoryMonitoringTools_Updated_March 2023&amp;ROral Health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T52"/>
  <sheetViews>
    <sheetView zoomScale="120" zoomScaleNormal="120" workbookViewId="0">
      <selection activeCell="B14" sqref="B14:E14"/>
    </sheetView>
  </sheetViews>
  <sheetFormatPr defaultColWidth="8.81640625" defaultRowHeight="14" x14ac:dyDescent="0.3"/>
  <cols>
    <col min="1" max="4" width="8.81640625" style="2"/>
    <col min="5" max="5" width="42.81640625" style="2" customWidth="1"/>
    <col min="6" max="19" width="8.81640625" style="89"/>
    <col min="20" max="20" width="16.81640625" style="89" bestFit="1" customWidth="1"/>
    <col min="21" max="16384" width="8.81640625" style="2"/>
  </cols>
  <sheetData>
    <row r="1" spans="1:20" x14ac:dyDescent="0.3">
      <c r="A1" s="238" t="s">
        <v>0</v>
      </c>
      <c r="B1" s="239"/>
      <c r="C1" s="240"/>
      <c r="D1" s="138"/>
      <c r="E1" s="238" t="s">
        <v>2</v>
      </c>
      <c r="F1" s="239"/>
      <c r="G1" s="239"/>
      <c r="H1" s="239"/>
      <c r="I1" s="239"/>
      <c r="J1" s="240"/>
      <c r="K1" s="139"/>
      <c r="L1" s="139"/>
    </row>
    <row r="2" spans="1:20" x14ac:dyDescent="0.3">
      <c r="A2" s="238" t="s">
        <v>246</v>
      </c>
      <c r="B2" s="239"/>
      <c r="C2" s="240"/>
      <c r="D2" s="299"/>
      <c r="E2" s="300"/>
      <c r="F2" s="300"/>
      <c r="G2" s="300"/>
      <c r="H2" s="300"/>
      <c r="I2" s="300"/>
      <c r="J2" s="301"/>
      <c r="K2" s="3"/>
      <c r="L2" s="3"/>
    </row>
    <row r="3" spans="1:20" ht="20" x14ac:dyDescent="0.4">
      <c r="A3" s="314" t="s">
        <v>513</v>
      </c>
      <c r="B3" s="314"/>
      <c r="C3" s="314"/>
      <c r="D3" s="314"/>
      <c r="E3" s="314"/>
      <c r="F3" s="314"/>
      <c r="G3" s="314"/>
      <c r="H3" s="314"/>
      <c r="I3" s="314"/>
      <c r="J3" s="314"/>
      <c r="K3" s="314"/>
      <c r="L3" s="314"/>
      <c r="M3" s="314"/>
      <c r="N3" s="314"/>
      <c r="O3" s="314"/>
    </row>
    <row r="4" spans="1:20" ht="25.5" customHeight="1" x14ac:dyDescent="0.3">
      <c r="A4" s="359" t="s">
        <v>652</v>
      </c>
      <c r="B4" s="359"/>
      <c r="C4" s="359"/>
      <c r="D4" s="359"/>
      <c r="E4" s="359"/>
      <c r="F4" s="359"/>
      <c r="G4" s="359"/>
      <c r="H4" s="359"/>
      <c r="I4" s="359"/>
      <c r="J4" s="359"/>
      <c r="K4" s="359"/>
      <c r="L4" s="359"/>
      <c r="M4" s="359"/>
      <c r="N4" s="359"/>
      <c r="O4" s="359"/>
    </row>
    <row r="5" spans="1:20" ht="15" customHeight="1" x14ac:dyDescent="0.3">
      <c r="A5" s="310" t="s">
        <v>248</v>
      </c>
      <c r="B5" s="311"/>
      <c r="C5" s="311"/>
      <c r="D5" s="311"/>
      <c r="E5" s="311"/>
      <c r="F5" s="311"/>
      <c r="G5" s="311"/>
      <c r="H5" s="311"/>
      <c r="I5" s="311"/>
      <c r="J5" s="311"/>
      <c r="K5" s="311"/>
      <c r="L5" s="311"/>
      <c r="M5" s="311"/>
      <c r="N5" s="311"/>
      <c r="O5" s="311"/>
    </row>
    <row r="6" spans="1:20" ht="24" customHeight="1" x14ac:dyDescent="0.3">
      <c r="A6" s="356" t="s">
        <v>548</v>
      </c>
      <c r="B6" s="357"/>
      <c r="C6" s="357"/>
      <c r="D6" s="357"/>
      <c r="E6" s="357"/>
      <c r="F6" s="357"/>
      <c r="G6" s="357"/>
      <c r="H6" s="357"/>
      <c r="I6" s="357"/>
      <c r="J6" s="357"/>
      <c r="K6" s="357"/>
      <c r="L6" s="357"/>
      <c r="M6" s="357"/>
      <c r="N6" s="357"/>
      <c r="O6" s="358"/>
      <c r="P6" s="172"/>
    </row>
    <row r="7" spans="1:20" s="24" customFormat="1" ht="82" customHeight="1" x14ac:dyDescent="0.3">
      <c r="A7" s="229" t="s">
        <v>250</v>
      </c>
      <c r="B7" s="230"/>
      <c r="C7" s="230"/>
      <c r="D7" s="230"/>
      <c r="E7" s="230"/>
      <c r="F7" s="230"/>
      <c r="G7" s="230"/>
      <c r="H7" s="230"/>
      <c r="I7" s="230"/>
      <c r="J7" s="230"/>
      <c r="K7" s="230"/>
      <c r="L7" s="230"/>
      <c r="M7" s="230"/>
      <c r="N7" s="230"/>
      <c r="O7" s="231"/>
      <c r="P7" s="125"/>
      <c r="Q7" s="126"/>
      <c r="R7" s="126"/>
      <c r="S7" s="126"/>
      <c r="T7" s="126"/>
    </row>
    <row r="8" spans="1:20" ht="13.5" customHeight="1" x14ac:dyDescent="0.3">
      <c r="A8" s="223"/>
      <c r="B8" s="224"/>
      <c r="C8" s="224"/>
      <c r="D8" s="224"/>
      <c r="E8" s="225"/>
      <c r="F8" s="6">
        <v>1</v>
      </c>
      <c r="G8" s="6">
        <v>2</v>
      </c>
      <c r="H8" s="6">
        <v>3</v>
      </c>
      <c r="I8" s="6">
        <v>4</v>
      </c>
      <c r="J8" s="6">
        <v>5</v>
      </c>
      <c r="K8" s="6">
        <v>6</v>
      </c>
      <c r="L8" s="6">
        <v>7</v>
      </c>
      <c r="M8" s="6">
        <v>8</v>
      </c>
      <c r="N8" s="6">
        <v>9</v>
      </c>
      <c r="O8" s="6">
        <v>10</v>
      </c>
    </row>
    <row r="9" spans="1:20" ht="19" customHeight="1" x14ac:dyDescent="0.3">
      <c r="A9" s="9" t="s">
        <v>251</v>
      </c>
      <c r="B9" s="350" t="s">
        <v>252</v>
      </c>
      <c r="C9" s="351"/>
      <c r="D9" s="351"/>
      <c r="E9" s="352"/>
      <c r="F9" s="9"/>
      <c r="G9" s="9"/>
      <c r="H9" s="9"/>
      <c r="I9" s="11"/>
      <c r="J9" s="11"/>
      <c r="K9" s="11"/>
      <c r="L9" s="11"/>
      <c r="M9" s="10"/>
      <c r="N9" s="10"/>
      <c r="O9" s="10"/>
      <c r="P9" s="172"/>
    </row>
    <row r="10" spans="1:20" ht="17.149999999999999" customHeight="1" x14ac:dyDescent="0.3">
      <c r="A10" s="9" t="s">
        <v>251</v>
      </c>
      <c r="B10" s="350" t="s">
        <v>253</v>
      </c>
      <c r="C10" s="351"/>
      <c r="D10" s="351"/>
      <c r="E10" s="352"/>
      <c r="F10" s="9"/>
      <c r="G10" s="9"/>
      <c r="H10" s="9"/>
      <c r="I10" s="11"/>
      <c r="J10" s="11"/>
      <c r="K10" s="11"/>
      <c r="L10" s="11"/>
      <c r="M10" s="10"/>
      <c r="N10" s="10"/>
      <c r="O10" s="10"/>
      <c r="P10" s="172"/>
    </row>
    <row r="11" spans="1:20" ht="21" customHeight="1" x14ac:dyDescent="0.3">
      <c r="A11" s="9" t="s">
        <v>251</v>
      </c>
      <c r="B11" s="350" t="s">
        <v>254</v>
      </c>
      <c r="C11" s="351"/>
      <c r="D11" s="351"/>
      <c r="E11" s="352"/>
      <c r="F11" s="9"/>
      <c r="G11" s="9"/>
      <c r="H11" s="9"/>
      <c r="I11" s="11"/>
      <c r="J11" s="11"/>
      <c r="K11" s="11"/>
      <c r="L11" s="11"/>
      <c r="M11" s="10"/>
      <c r="N11" s="10"/>
      <c r="O11" s="10"/>
      <c r="P11" s="172"/>
    </row>
    <row r="12" spans="1:20" ht="17.149999999999999" customHeight="1" x14ac:dyDescent="0.3">
      <c r="A12" s="9" t="s">
        <v>251</v>
      </c>
      <c r="B12" s="350" t="s">
        <v>255</v>
      </c>
      <c r="C12" s="351"/>
      <c r="D12" s="351"/>
      <c r="E12" s="352"/>
      <c r="F12" s="9"/>
      <c r="G12" s="9"/>
      <c r="H12" s="9"/>
      <c r="I12" s="11"/>
      <c r="J12" s="11"/>
      <c r="K12" s="11"/>
      <c r="L12" s="11"/>
      <c r="M12" s="10"/>
      <c r="N12" s="10"/>
      <c r="O12" s="10"/>
      <c r="P12" s="172"/>
    </row>
    <row r="13" spans="1:20" ht="24" customHeight="1" x14ac:dyDescent="0.3">
      <c r="A13" s="342" t="s">
        <v>653</v>
      </c>
      <c r="B13" s="348"/>
      <c r="C13" s="348"/>
      <c r="D13" s="348"/>
      <c r="E13" s="348"/>
      <c r="F13" s="348"/>
      <c r="G13" s="348"/>
      <c r="H13" s="348"/>
      <c r="I13" s="348"/>
      <c r="J13" s="348"/>
      <c r="K13" s="348"/>
      <c r="L13" s="348"/>
      <c r="M13" s="348"/>
      <c r="N13" s="348"/>
      <c r="O13" s="349"/>
      <c r="P13" s="114" t="s">
        <v>8</v>
      </c>
      <c r="Q13" s="114" t="s">
        <v>9</v>
      </c>
      <c r="R13" s="114" t="s">
        <v>10</v>
      </c>
      <c r="S13" s="8" t="s">
        <v>11</v>
      </c>
      <c r="T13" s="8" t="s">
        <v>12</v>
      </c>
    </row>
    <row r="14" spans="1:20" ht="36.75" customHeight="1" x14ac:dyDescent="0.3">
      <c r="A14" s="9">
        <v>1</v>
      </c>
      <c r="B14" s="345" t="s">
        <v>654</v>
      </c>
      <c r="C14" s="346"/>
      <c r="D14" s="346"/>
      <c r="E14" s="347"/>
      <c r="F14" s="9"/>
      <c r="G14" s="9"/>
      <c r="H14" s="9"/>
      <c r="I14" s="11"/>
      <c r="J14" s="11"/>
      <c r="K14" s="11"/>
      <c r="L14" s="11"/>
      <c r="M14" s="10"/>
      <c r="N14" s="10"/>
      <c r="O14" s="10"/>
      <c r="P14" s="114">
        <f t="shared" ref="P14:P33" si="0">COUNTIF(F14:O14,"Y")</f>
        <v>0</v>
      </c>
      <c r="Q14" s="114">
        <f t="shared" ref="Q14:Q33" si="1">COUNTIF(F14:O14,"N")</f>
        <v>0</v>
      </c>
      <c r="R14" s="114">
        <f>COUNTIF(F14:O14,"NA")</f>
        <v>0</v>
      </c>
      <c r="S14" s="116">
        <f>SUM(P14+Q14)</f>
        <v>0</v>
      </c>
      <c r="T14" s="117" t="e">
        <f>P14/S14</f>
        <v>#DIV/0!</v>
      </c>
    </row>
    <row r="15" spans="1:20" ht="23.5" customHeight="1" x14ac:dyDescent="0.3">
      <c r="A15" s="9" t="s">
        <v>257</v>
      </c>
      <c r="B15" s="345" t="s">
        <v>655</v>
      </c>
      <c r="C15" s="346"/>
      <c r="D15" s="346"/>
      <c r="E15" s="347"/>
      <c r="F15" s="9"/>
      <c r="G15" s="9"/>
      <c r="H15" s="9"/>
      <c r="I15" s="11"/>
      <c r="J15" s="11"/>
      <c r="K15" s="11"/>
      <c r="L15" s="11"/>
      <c r="M15" s="10"/>
      <c r="N15" s="10"/>
      <c r="O15" s="10"/>
      <c r="P15" s="114">
        <f t="shared" ref="P15:P18" si="2">COUNTIF(F15:O15,"Y")</f>
        <v>0</v>
      </c>
      <c r="Q15" s="114">
        <f t="shared" ref="Q15:Q18" si="3">COUNTIF(F15:O15,"N")</f>
        <v>0</v>
      </c>
      <c r="R15" s="114">
        <f t="shared" ref="R15:R18" si="4">COUNTIF(F15:O15,"NA")</f>
        <v>0</v>
      </c>
      <c r="S15" s="116">
        <f t="shared" ref="S15:S18" si="5">SUM(P15+Q15)</f>
        <v>0</v>
      </c>
      <c r="T15" s="117" t="e">
        <f t="shared" ref="T15:T18" si="6">P15/S15</f>
        <v>#DIV/0!</v>
      </c>
    </row>
    <row r="16" spans="1:20" ht="24.65" customHeight="1" x14ac:dyDescent="0.3">
      <c r="A16" s="9" t="s">
        <v>259</v>
      </c>
      <c r="B16" s="345" t="s">
        <v>656</v>
      </c>
      <c r="C16" s="346"/>
      <c r="D16" s="346"/>
      <c r="E16" s="347"/>
      <c r="F16" s="9"/>
      <c r="G16" s="9"/>
      <c r="H16" s="9"/>
      <c r="I16" s="11"/>
      <c r="J16" s="11"/>
      <c r="K16" s="11"/>
      <c r="L16" s="11"/>
      <c r="M16" s="10"/>
      <c r="N16" s="10"/>
      <c r="O16" s="10"/>
      <c r="P16" s="114">
        <f t="shared" si="2"/>
        <v>0</v>
      </c>
      <c r="Q16" s="114">
        <f t="shared" si="3"/>
        <v>0</v>
      </c>
      <c r="R16" s="114">
        <f t="shared" si="4"/>
        <v>0</v>
      </c>
      <c r="S16" s="116">
        <f t="shared" si="5"/>
        <v>0</v>
      </c>
      <c r="T16" s="117" t="e">
        <f t="shared" si="6"/>
        <v>#DIV/0!</v>
      </c>
    </row>
    <row r="17" spans="1:20" ht="23.5" customHeight="1" x14ac:dyDescent="0.3">
      <c r="A17" s="9" t="s">
        <v>261</v>
      </c>
      <c r="B17" s="345" t="s">
        <v>657</v>
      </c>
      <c r="C17" s="346"/>
      <c r="D17" s="346"/>
      <c r="E17" s="347"/>
      <c r="F17" s="9"/>
      <c r="G17" s="9"/>
      <c r="H17" s="9"/>
      <c r="I17" s="11"/>
      <c r="J17" s="11"/>
      <c r="K17" s="11"/>
      <c r="L17" s="11"/>
      <c r="M17" s="10"/>
      <c r="N17" s="10"/>
      <c r="O17" s="10"/>
      <c r="P17" s="114">
        <f t="shared" si="2"/>
        <v>0</v>
      </c>
      <c r="Q17" s="114">
        <f t="shared" si="3"/>
        <v>0</v>
      </c>
      <c r="R17" s="114">
        <f t="shared" si="4"/>
        <v>0</v>
      </c>
      <c r="S17" s="116">
        <f t="shared" si="5"/>
        <v>0</v>
      </c>
      <c r="T17" s="117" t="e">
        <f t="shared" si="6"/>
        <v>#DIV/0!</v>
      </c>
    </row>
    <row r="18" spans="1:20" ht="22" customHeight="1" x14ac:dyDescent="0.3">
      <c r="A18" s="9" t="s">
        <v>658</v>
      </c>
      <c r="B18" s="345" t="s">
        <v>659</v>
      </c>
      <c r="C18" s="346"/>
      <c r="D18" s="346"/>
      <c r="E18" s="347"/>
      <c r="F18" s="9"/>
      <c r="G18" s="9"/>
      <c r="H18" s="9"/>
      <c r="I18" s="11"/>
      <c r="J18" s="11"/>
      <c r="K18" s="11"/>
      <c r="L18" s="11"/>
      <c r="M18" s="10"/>
      <c r="N18" s="10"/>
      <c r="O18" s="10"/>
      <c r="P18" s="114">
        <f t="shared" si="2"/>
        <v>0</v>
      </c>
      <c r="Q18" s="114">
        <f t="shared" si="3"/>
        <v>0</v>
      </c>
      <c r="R18" s="114">
        <f t="shared" si="4"/>
        <v>0</v>
      </c>
      <c r="S18" s="116">
        <f t="shared" si="5"/>
        <v>0</v>
      </c>
      <c r="T18" s="117" t="e">
        <f t="shared" si="6"/>
        <v>#DIV/0!</v>
      </c>
    </row>
    <row r="19" spans="1:20" ht="22" customHeight="1" x14ac:dyDescent="0.3">
      <c r="A19" s="342" t="s">
        <v>660</v>
      </c>
      <c r="B19" s="343"/>
      <c r="C19" s="343"/>
      <c r="D19" s="343"/>
      <c r="E19" s="343"/>
      <c r="F19" s="343"/>
      <c r="G19" s="343"/>
      <c r="H19" s="343"/>
      <c r="I19" s="343"/>
      <c r="J19" s="343"/>
      <c r="K19" s="343"/>
      <c r="L19" s="343"/>
      <c r="M19" s="343"/>
      <c r="N19" s="343"/>
      <c r="O19" s="343"/>
      <c r="P19" s="343"/>
      <c r="Q19" s="343"/>
      <c r="R19" s="343"/>
      <c r="S19" s="343"/>
      <c r="T19" s="344"/>
    </row>
    <row r="20" spans="1:20" ht="34" customHeight="1" x14ac:dyDescent="0.3">
      <c r="A20" s="9">
        <v>2</v>
      </c>
      <c r="B20" s="345" t="s">
        <v>661</v>
      </c>
      <c r="C20" s="351"/>
      <c r="D20" s="351"/>
      <c r="E20" s="352"/>
      <c r="F20" s="9"/>
      <c r="G20" s="9"/>
      <c r="H20" s="9"/>
      <c r="I20" s="11"/>
      <c r="J20" s="11"/>
      <c r="K20" s="11"/>
      <c r="L20" s="11"/>
      <c r="M20" s="10"/>
      <c r="N20" s="10"/>
      <c r="O20" s="10"/>
      <c r="P20" s="114">
        <f t="shared" si="0"/>
        <v>0</v>
      </c>
      <c r="Q20" s="114">
        <f t="shared" si="1"/>
        <v>0</v>
      </c>
      <c r="R20" s="114">
        <f>COUNTIF(F20:O20,"NA")</f>
        <v>0</v>
      </c>
      <c r="S20" s="116">
        <f t="shared" ref="S20:S52" si="7">SUM(P20+Q20)</f>
        <v>0</v>
      </c>
      <c r="T20" s="117" t="e">
        <f t="shared" ref="T20:T52" si="8">P20/S20</f>
        <v>#DIV/0!</v>
      </c>
    </row>
    <row r="21" spans="1:20" ht="31.5" customHeight="1" x14ac:dyDescent="0.3">
      <c r="A21" s="9">
        <v>3</v>
      </c>
      <c r="B21" s="217" t="s">
        <v>662</v>
      </c>
      <c r="C21" s="218"/>
      <c r="D21" s="218"/>
      <c r="E21" s="219"/>
      <c r="F21" s="9"/>
      <c r="G21" s="9"/>
      <c r="H21" s="9"/>
      <c r="I21" s="11"/>
      <c r="J21" s="11"/>
      <c r="K21" s="11"/>
      <c r="L21" s="11"/>
      <c r="M21" s="10"/>
      <c r="N21" s="10"/>
      <c r="O21" s="10"/>
      <c r="P21" s="114">
        <f t="shared" si="0"/>
        <v>0</v>
      </c>
      <c r="Q21" s="114">
        <f t="shared" si="1"/>
        <v>0</v>
      </c>
      <c r="R21" s="114">
        <f>COUNTIF(F21:O21,"NA")</f>
        <v>0</v>
      </c>
      <c r="S21" s="116">
        <f t="shared" si="7"/>
        <v>0</v>
      </c>
      <c r="T21" s="117" t="e">
        <f t="shared" si="8"/>
        <v>#DIV/0!</v>
      </c>
    </row>
    <row r="22" spans="1:20" ht="29.15" customHeight="1" x14ac:dyDescent="0.3">
      <c r="A22" s="9">
        <v>4</v>
      </c>
      <c r="B22" s="217" t="s">
        <v>663</v>
      </c>
      <c r="C22" s="218"/>
      <c r="D22" s="218"/>
      <c r="E22" s="219"/>
      <c r="F22" s="9"/>
      <c r="G22" s="9"/>
      <c r="H22" s="9"/>
      <c r="I22" s="11"/>
      <c r="J22" s="11"/>
      <c r="K22" s="11"/>
      <c r="L22" s="11"/>
      <c r="M22" s="10"/>
      <c r="N22" s="10"/>
      <c r="O22" s="10"/>
      <c r="P22" s="114">
        <f t="shared" si="0"/>
        <v>0</v>
      </c>
      <c r="Q22" s="114">
        <f t="shared" si="1"/>
        <v>0</v>
      </c>
      <c r="R22" s="114">
        <f>COUNTIF(F22:O22,"NA")</f>
        <v>0</v>
      </c>
      <c r="S22" s="116">
        <f t="shared" si="7"/>
        <v>0</v>
      </c>
      <c r="T22" s="117" t="e">
        <f t="shared" si="8"/>
        <v>#DIV/0!</v>
      </c>
    </row>
    <row r="23" spans="1:20" ht="24" customHeight="1" x14ac:dyDescent="0.3">
      <c r="A23" s="339" t="s">
        <v>596</v>
      </c>
      <c r="B23" s="339"/>
      <c r="C23" s="340"/>
      <c r="D23" s="340"/>
      <c r="E23" s="340"/>
      <c r="F23" s="340"/>
      <c r="G23" s="340"/>
      <c r="H23" s="340"/>
      <c r="I23" s="340"/>
      <c r="J23" s="340"/>
      <c r="K23" s="340"/>
      <c r="L23" s="340"/>
      <c r="M23" s="340"/>
      <c r="N23" s="340"/>
      <c r="O23" s="341"/>
      <c r="P23" s="132"/>
      <c r="Q23" s="132"/>
      <c r="R23" s="132"/>
      <c r="S23" s="132"/>
      <c r="T23" s="133"/>
    </row>
    <row r="24" spans="1:20" ht="36" customHeight="1" x14ac:dyDescent="0.3">
      <c r="A24" s="42">
        <v>5</v>
      </c>
      <c r="B24" s="333" t="s">
        <v>664</v>
      </c>
      <c r="C24" s="334"/>
      <c r="D24" s="334"/>
      <c r="E24" s="335"/>
      <c r="F24" s="8"/>
      <c r="G24" s="8"/>
      <c r="H24" s="8"/>
      <c r="I24" s="8"/>
      <c r="J24" s="8"/>
      <c r="K24" s="8"/>
      <c r="L24" s="8"/>
      <c r="M24" s="8"/>
      <c r="N24" s="8"/>
      <c r="O24" s="8"/>
      <c r="P24" s="114">
        <f>COUNTIF(F24:O24,"Y")</f>
        <v>0</v>
      </c>
      <c r="Q24" s="114">
        <f>COUNTIF(F24:O24,"N")</f>
        <v>0</v>
      </c>
      <c r="R24" s="114">
        <f>COUNTIF(F24:O24,"NA")</f>
        <v>0</v>
      </c>
      <c r="S24" s="116">
        <f t="shared" ref="S24:S31" si="9">SUM(P24+Q24)</f>
        <v>0</v>
      </c>
      <c r="T24" s="117" t="e">
        <f t="shared" ref="T24:T31" si="10">P24/S24</f>
        <v>#DIV/0!</v>
      </c>
    </row>
    <row r="25" spans="1:20" ht="25.5" customHeight="1" x14ac:dyDescent="0.3">
      <c r="A25" s="42" t="s">
        <v>665</v>
      </c>
      <c r="B25" s="345" t="s">
        <v>666</v>
      </c>
      <c r="C25" s="346"/>
      <c r="D25" s="346"/>
      <c r="E25" s="347"/>
      <c r="F25" s="8"/>
      <c r="G25" s="8"/>
      <c r="H25" s="8"/>
      <c r="I25" s="8"/>
      <c r="J25" s="8"/>
      <c r="K25" s="8"/>
      <c r="L25" s="8"/>
      <c r="M25" s="8"/>
      <c r="N25" s="8"/>
      <c r="O25" s="8"/>
      <c r="P25" s="114">
        <f t="shared" ref="P25:P27" si="11">COUNTIF(F25:O25,"Y")</f>
        <v>0</v>
      </c>
      <c r="Q25" s="114">
        <f t="shared" ref="Q25:Q27" si="12">COUNTIF(F25:O25,"N")</f>
        <v>0</v>
      </c>
      <c r="R25" s="114">
        <f t="shared" ref="R25:R27" si="13">COUNTIF(F25:O25,"NA")</f>
        <v>0</v>
      </c>
      <c r="S25" s="116">
        <f t="shared" si="9"/>
        <v>0</v>
      </c>
      <c r="T25" s="117" t="e">
        <f t="shared" si="10"/>
        <v>#DIV/0!</v>
      </c>
    </row>
    <row r="26" spans="1:20" ht="23.5" customHeight="1" x14ac:dyDescent="0.3">
      <c r="A26" s="42" t="s">
        <v>667</v>
      </c>
      <c r="B26" s="345" t="s">
        <v>668</v>
      </c>
      <c r="C26" s="346"/>
      <c r="D26" s="346"/>
      <c r="E26" s="347"/>
      <c r="F26" s="8"/>
      <c r="G26" s="8"/>
      <c r="H26" s="8"/>
      <c r="I26" s="8"/>
      <c r="J26" s="8"/>
      <c r="K26" s="8"/>
      <c r="L26" s="8"/>
      <c r="M26" s="8"/>
      <c r="N26" s="8"/>
      <c r="O26" s="8"/>
      <c r="P26" s="114">
        <f t="shared" si="11"/>
        <v>0</v>
      </c>
      <c r="Q26" s="114">
        <f t="shared" si="12"/>
        <v>0</v>
      </c>
      <c r="R26" s="114">
        <f t="shared" si="13"/>
        <v>0</v>
      </c>
      <c r="S26" s="116">
        <f t="shared" si="9"/>
        <v>0</v>
      </c>
      <c r="T26" s="117" t="e">
        <f t="shared" si="10"/>
        <v>#DIV/0!</v>
      </c>
    </row>
    <row r="27" spans="1:20" ht="24" customHeight="1" x14ac:dyDescent="0.3">
      <c r="A27" s="42" t="s">
        <v>669</v>
      </c>
      <c r="B27" s="345" t="s">
        <v>670</v>
      </c>
      <c r="C27" s="346"/>
      <c r="D27" s="346"/>
      <c r="E27" s="347"/>
      <c r="F27" s="8"/>
      <c r="G27" s="8"/>
      <c r="H27" s="8"/>
      <c r="I27" s="8"/>
      <c r="J27" s="8"/>
      <c r="K27" s="8"/>
      <c r="L27" s="8"/>
      <c r="M27" s="8"/>
      <c r="N27" s="8"/>
      <c r="O27" s="8"/>
      <c r="P27" s="114">
        <f t="shared" si="11"/>
        <v>0</v>
      </c>
      <c r="Q27" s="114">
        <f t="shared" si="12"/>
        <v>0</v>
      </c>
      <c r="R27" s="114">
        <f t="shared" si="13"/>
        <v>0</v>
      </c>
      <c r="S27" s="116">
        <f t="shared" si="9"/>
        <v>0</v>
      </c>
      <c r="T27" s="117" t="e">
        <f t="shared" si="10"/>
        <v>#DIV/0!</v>
      </c>
    </row>
    <row r="28" spans="1:20" ht="21.65" customHeight="1" x14ac:dyDescent="0.3">
      <c r="A28" s="42" t="s">
        <v>671</v>
      </c>
      <c r="B28" s="345" t="s">
        <v>672</v>
      </c>
      <c r="C28" s="346"/>
      <c r="D28" s="346"/>
      <c r="E28" s="347"/>
      <c r="F28" s="8"/>
      <c r="G28" s="8"/>
      <c r="H28" s="8"/>
      <c r="I28" s="8"/>
      <c r="J28" s="8"/>
      <c r="K28" s="8"/>
      <c r="L28" s="8"/>
      <c r="M28" s="8"/>
      <c r="N28" s="8"/>
      <c r="O28" s="8"/>
      <c r="P28" s="114">
        <f>COUNTIF(F28:O28,"Y")</f>
        <v>0</v>
      </c>
      <c r="Q28" s="114">
        <f>COUNTIF(F28:O28,"N")</f>
        <v>0</v>
      </c>
      <c r="R28" s="114">
        <f>COUNTIF(F28:O28,"NA")</f>
        <v>0</v>
      </c>
      <c r="S28" s="116">
        <f t="shared" si="9"/>
        <v>0</v>
      </c>
      <c r="T28" s="117" t="e">
        <f t="shared" si="10"/>
        <v>#DIV/0!</v>
      </c>
    </row>
    <row r="29" spans="1:20" ht="22.5" customHeight="1" x14ac:dyDescent="0.3">
      <c r="A29" s="42" t="s">
        <v>673</v>
      </c>
      <c r="B29" s="333" t="s">
        <v>674</v>
      </c>
      <c r="C29" s="334"/>
      <c r="D29" s="334"/>
      <c r="E29" s="335"/>
      <c r="F29" s="8"/>
      <c r="G29" s="8"/>
      <c r="H29" s="8"/>
      <c r="I29" s="8"/>
      <c r="J29" s="8"/>
      <c r="K29" s="8"/>
      <c r="L29" s="8"/>
      <c r="M29" s="8"/>
      <c r="N29" s="8"/>
      <c r="O29" s="8"/>
      <c r="P29" s="114">
        <f t="shared" ref="P29" si="14">COUNTIF(F29:O29,"Y")</f>
        <v>0</v>
      </c>
      <c r="Q29" s="114">
        <f t="shared" ref="Q29" si="15">COUNTIF(F29:O29,"N")</f>
        <v>0</v>
      </c>
      <c r="R29" s="114">
        <f t="shared" ref="R29" si="16">COUNTIF(F29:O29,"NA")</f>
        <v>0</v>
      </c>
      <c r="S29" s="116">
        <f t="shared" si="9"/>
        <v>0</v>
      </c>
      <c r="T29" s="117" t="e">
        <f t="shared" si="10"/>
        <v>#DIV/0!</v>
      </c>
    </row>
    <row r="30" spans="1:20" ht="27" customHeight="1" x14ac:dyDescent="0.3">
      <c r="A30" s="8">
        <v>6</v>
      </c>
      <c r="B30" s="333" t="s">
        <v>675</v>
      </c>
      <c r="C30" s="334"/>
      <c r="D30" s="334"/>
      <c r="E30" s="335"/>
      <c r="F30" s="8"/>
      <c r="G30" s="8"/>
      <c r="H30" s="8"/>
      <c r="I30" s="8"/>
      <c r="J30" s="8"/>
      <c r="K30" s="8"/>
      <c r="L30" s="8"/>
      <c r="M30" s="8"/>
      <c r="N30" s="8"/>
      <c r="O30" s="8"/>
      <c r="P30" s="114">
        <f>COUNTIF(F30:O30,"Y")</f>
        <v>0</v>
      </c>
      <c r="Q30" s="114">
        <f>COUNTIF(F30:O30,"N")</f>
        <v>0</v>
      </c>
      <c r="R30" s="114">
        <f>COUNTIF(F30:O30,"NA")</f>
        <v>0</v>
      </c>
      <c r="S30" s="116">
        <f t="shared" si="9"/>
        <v>0</v>
      </c>
      <c r="T30" s="117" t="e">
        <f t="shared" si="10"/>
        <v>#DIV/0!</v>
      </c>
    </row>
    <row r="31" spans="1:20" ht="33" customHeight="1" x14ac:dyDescent="0.3">
      <c r="A31" s="8">
        <v>7</v>
      </c>
      <c r="B31" s="353" t="s">
        <v>676</v>
      </c>
      <c r="C31" s="354"/>
      <c r="D31" s="354"/>
      <c r="E31" s="355"/>
      <c r="F31" s="8"/>
      <c r="G31" s="8"/>
      <c r="H31" s="8"/>
      <c r="I31" s="8"/>
      <c r="J31" s="8"/>
      <c r="K31" s="8"/>
      <c r="L31" s="8"/>
      <c r="M31" s="8"/>
      <c r="N31" s="8"/>
      <c r="O31" s="8"/>
      <c r="P31" s="114">
        <f>COUNTIF(F31:O31,"Y")</f>
        <v>0</v>
      </c>
      <c r="Q31" s="114">
        <f>COUNTIF(F31:O31,"N")</f>
        <v>0</v>
      </c>
      <c r="R31" s="114">
        <f>COUNTIF(F31:O31,"NA")</f>
        <v>0</v>
      </c>
      <c r="S31" s="116">
        <f t="shared" si="9"/>
        <v>0</v>
      </c>
      <c r="T31" s="117" t="e">
        <f t="shared" si="10"/>
        <v>#DIV/0!</v>
      </c>
    </row>
    <row r="32" spans="1:20" ht="28.5" customHeight="1" x14ac:dyDescent="0.3">
      <c r="A32" s="342" t="s">
        <v>677</v>
      </c>
      <c r="B32" s="343"/>
      <c r="C32" s="343"/>
      <c r="D32" s="343"/>
      <c r="E32" s="343"/>
      <c r="F32" s="343"/>
      <c r="G32" s="343"/>
      <c r="H32" s="343"/>
      <c r="I32" s="343"/>
      <c r="J32" s="343"/>
      <c r="K32" s="343"/>
      <c r="L32" s="343"/>
      <c r="M32" s="343"/>
      <c r="N32" s="343"/>
      <c r="O32" s="343"/>
      <c r="P32" s="343"/>
      <c r="Q32" s="343"/>
      <c r="R32" s="343"/>
      <c r="S32" s="343"/>
      <c r="T32" s="344"/>
    </row>
    <row r="33" spans="1:20" ht="25.5" customHeight="1" x14ac:dyDescent="0.3">
      <c r="A33" s="9">
        <v>8</v>
      </c>
      <c r="B33" s="345" t="s">
        <v>678</v>
      </c>
      <c r="C33" s="346"/>
      <c r="D33" s="346"/>
      <c r="E33" s="347"/>
      <c r="F33" s="9"/>
      <c r="G33" s="9"/>
      <c r="H33" s="9"/>
      <c r="I33" s="11"/>
      <c r="J33" s="11"/>
      <c r="K33" s="11"/>
      <c r="L33" s="11"/>
      <c r="M33" s="10"/>
      <c r="N33" s="10"/>
      <c r="O33" s="10"/>
      <c r="P33" s="114">
        <f t="shared" si="0"/>
        <v>0</v>
      </c>
      <c r="Q33" s="114">
        <f t="shared" si="1"/>
        <v>0</v>
      </c>
      <c r="R33" s="114">
        <f t="shared" ref="R33:R38" si="17">COUNTIF(F33:O33,"NA")</f>
        <v>0</v>
      </c>
      <c r="S33" s="116">
        <f t="shared" si="7"/>
        <v>0</v>
      </c>
      <c r="T33" s="117" t="e">
        <f t="shared" si="8"/>
        <v>#DIV/0!</v>
      </c>
    </row>
    <row r="34" spans="1:20" ht="24.65" customHeight="1" x14ac:dyDescent="0.3">
      <c r="A34" s="9" t="s">
        <v>679</v>
      </c>
      <c r="B34" s="345" t="s">
        <v>680</v>
      </c>
      <c r="C34" s="346"/>
      <c r="D34" s="346"/>
      <c r="E34" s="347"/>
      <c r="F34" s="9"/>
      <c r="G34" s="9"/>
      <c r="H34" s="9"/>
      <c r="I34" s="11"/>
      <c r="J34" s="11"/>
      <c r="K34" s="11"/>
      <c r="L34" s="11"/>
      <c r="M34" s="10"/>
      <c r="N34" s="10"/>
      <c r="O34" s="10"/>
      <c r="P34" s="114">
        <f t="shared" ref="P34" si="18">COUNTIF(F34:O34,"Y")</f>
        <v>0</v>
      </c>
      <c r="Q34" s="114">
        <f t="shared" ref="Q34" si="19">COUNTIF(F34:O34,"N")</f>
        <v>0</v>
      </c>
      <c r="R34" s="114">
        <f t="shared" si="17"/>
        <v>0</v>
      </c>
      <c r="S34" s="116">
        <f t="shared" ref="S34" si="20">SUM(P34+Q34)</f>
        <v>0</v>
      </c>
      <c r="T34" s="117" t="e">
        <f t="shared" ref="T34" si="21">P34/S34</f>
        <v>#DIV/0!</v>
      </c>
    </row>
    <row r="35" spans="1:20" ht="23.15" customHeight="1" x14ac:dyDescent="0.3">
      <c r="A35" s="9" t="s">
        <v>681</v>
      </c>
      <c r="B35" s="345" t="s">
        <v>682</v>
      </c>
      <c r="C35" s="346"/>
      <c r="D35" s="346"/>
      <c r="E35" s="347"/>
      <c r="F35" s="9"/>
      <c r="G35" s="9"/>
      <c r="H35" s="9"/>
      <c r="I35" s="11"/>
      <c r="J35" s="11"/>
      <c r="K35" s="11"/>
      <c r="L35" s="11"/>
      <c r="M35" s="10"/>
      <c r="N35" s="10"/>
      <c r="O35" s="10"/>
      <c r="P35" s="114">
        <f t="shared" ref="P35:P38" si="22">COUNTIF(F35:O35,"Y")</f>
        <v>0</v>
      </c>
      <c r="Q35" s="114">
        <f t="shared" ref="Q35:Q38" si="23">COUNTIF(F35:O35,"N")</f>
        <v>0</v>
      </c>
      <c r="R35" s="114">
        <f t="shared" si="17"/>
        <v>0</v>
      </c>
      <c r="S35" s="116">
        <f t="shared" ref="S35:S38" si="24">SUM(P35+Q35)</f>
        <v>0</v>
      </c>
      <c r="T35" s="117" t="e">
        <f t="shared" ref="T35:T38" si="25">P35/S35</f>
        <v>#DIV/0!</v>
      </c>
    </row>
    <row r="36" spans="1:20" ht="35.5" customHeight="1" x14ac:dyDescent="0.3">
      <c r="A36" s="9" t="s">
        <v>683</v>
      </c>
      <c r="B36" s="345" t="s">
        <v>684</v>
      </c>
      <c r="C36" s="346"/>
      <c r="D36" s="346"/>
      <c r="E36" s="347"/>
      <c r="F36" s="9"/>
      <c r="G36" s="9"/>
      <c r="H36" s="9"/>
      <c r="I36" s="11"/>
      <c r="J36" s="11"/>
      <c r="K36" s="11"/>
      <c r="L36" s="11"/>
      <c r="M36" s="10"/>
      <c r="N36" s="10"/>
      <c r="O36" s="10"/>
      <c r="P36" s="114">
        <f t="shared" si="22"/>
        <v>0</v>
      </c>
      <c r="Q36" s="114">
        <f t="shared" si="23"/>
        <v>0</v>
      </c>
      <c r="R36" s="114">
        <f t="shared" si="17"/>
        <v>0</v>
      </c>
      <c r="S36" s="116">
        <f t="shared" si="24"/>
        <v>0</v>
      </c>
      <c r="T36" s="117" t="e">
        <f t="shared" si="25"/>
        <v>#DIV/0!</v>
      </c>
    </row>
    <row r="37" spans="1:20" ht="22.5" customHeight="1" x14ac:dyDescent="0.3">
      <c r="A37" s="9" t="s">
        <v>685</v>
      </c>
      <c r="B37" s="345" t="s">
        <v>686</v>
      </c>
      <c r="C37" s="346"/>
      <c r="D37" s="346"/>
      <c r="E37" s="347"/>
      <c r="F37" s="9"/>
      <c r="G37" s="9"/>
      <c r="H37" s="9"/>
      <c r="I37" s="11"/>
      <c r="J37" s="11"/>
      <c r="K37" s="11"/>
      <c r="L37" s="11"/>
      <c r="M37" s="10"/>
      <c r="N37" s="10"/>
      <c r="O37" s="10"/>
      <c r="P37" s="114">
        <f t="shared" si="22"/>
        <v>0</v>
      </c>
      <c r="Q37" s="114">
        <f t="shared" si="23"/>
        <v>0</v>
      </c>
      <c r="R37" s="114">
        <f t="shared" si="17"/>
        <v>0</v>
      </c>
      <c r="S37" s="116">
        <f t="shared" si="24"/>
        <v>0</v>
      </c>
      <c r="T37" s="117" t="e">
        <f t="shared" si="25"/>
        <v>#DIV/0!</v>
      </c>
    </row>
    <row r="38" spans="1:20" ht="23.15" customHeight="1" x14ac:dyDescent="0.3">
      <c r="A38" s="9" t="s">
        <v>687</v>
      </c>
      <c r="B38" s="345" t="s">
        <v>688</v>
      </c>
      <c r="C38" s="346"/>
      <c r="D38" s="346"/>
      <c r="E38" s="347"/>
      <c r="F38" s="9"/>
      <c r="G38" s="9"/>
      <c r="H38" s="9"/>
      <c r="I38" s="11"/>
      <c r="J38" s="11"/>
      <c r="K38" s="11"/>
      <c r="L38" s="11"/>
      <c r="M38" s="10"/>
      <c r="N38" s="10"/>
      <c r="O38" s="10"/>
      <c r="P38" s="114">
        <f t="shared" si="22"/>
        <v>0</v>
      </c>
      <c r="Q38" s="114">
        <f t="shared" si="23"/>
        <v>0</v>
      </c>
      <c r="R38" s="114">
        <f t="shared" si="17"/>
        <v>0</v>
      </c>
      <c r="S38" s="116">
        <f t="shared" si="24"/>
        <v>0</v>
      </c>
      <c r="T38" s="117" t="e">
        <f t="shared" si="25"/>
        <v>#DIV/0!</v>
      </c>
    </row>
    <row r="39" spans="1:20" ht="24" customHeight="1" x14ac:dyDescent="0.3">
      <c r="A39" s="339" t="s">
        <v>689</v>
      </c>
      <c r="B39" s="339"/>
      <c r="C39" s="340"/>
      <c r="D39" s="340"/>
      <c r="E39" s="340"/>
      <c r="F39" s="340"/>
      <c r="G39" s="340"/>
      <c r="H39" s="340"/>
      <c r="I39" s="340"/>
      <c r="J39" s="340"/>
      <c r="K39" s="340"/>
      <c r="L39" s="340"/>
      <c r="M39" s="340"/>
      <c r="N39" s="340"/>
      <c r="O39" s="341"/>
      <c r="P39" s="132"/>
      <c r="Q39" s="132"/>
      <c r="R39" s="132"/>
      <c r="S39" s="132"/>
      <c r="T39" s="133"/>
    </row>
    <row r="40" spans="1:20" ht="27" customHeight="1" x14ac:dyDescent="0.3">
      <c r="A40" s="42">
        <v>9</v>
      </c>
      <c r="B40" s="333" t="s">
        <v>690</v>
      </c>
      <c r="C40" s="334"/>
      <c r="D40" s="334"/>
      <c r="E40" s="335"/>
      <c r="F40" s="8"/>
      <c r="G40" s="8"/>
      <c r="H40" s="8"/>
      <c r="I40" s="8"/>
      <c r="J40" s="8"/>
      <c r="K40" s="8"/>
      <c r="L40" s="8"/>
      <c r="M40" s="8"/>
      <c r="N40" s="8"/>
      <c r="O40" s="8"/>
      <c r="P40" s="114">
        <f t="shared" ref="P40:P42" si="26">COUNTIF(F40:O40,"Y")</f>
        <v>0</v>
      </c>
      <c r="Q40" s="114">
        <f t="shared" ref="Q40:Q42" si="27">COUNTIF(F40:O40,"N")</f>
        <v>0</v>
      </c>
      <c r="R40" s="114">
        <f>COUNTIF(F40:O40,"NA")</f>
        <v>0</v>
      </c>
      <c r="S40" s="116">
        <f t="shared" si="7"/>
        <v>0</v>
      </c>
      <c r="T40" s="117" t="e">
        <f t="shared" si="8"/>
        <v>#DIV/0!</v>
      </c>
    </row>
    <row r="41" spans="1:20" ht="45" customHeight="1" x14ac:dyDescent="0.3">
      <c r="A41" s="8">
        <v>10</v>
      </c>
      <c r="B41" s="336" t="s">
        <v>691</v>
      </c>
      <c r="C41" s="337"/>
      <c r="D41" s="337"/>
      <c r="E41" s="338"/>
      <c r="F41" s="8"/>
      <c r="G41" s="8"/>
      <c r="H41" s="8"/>
      <c r="I41" s="8"/>
      <c r="J41" s="8"/>
      <c r="K41" s="8"/>
      <c r="L41" s="8"/>
      <c r="M41" s="8"/>
      <c r="N41" s="8"/>
      <c r="O41" s="8"/>
      <c r="P41" s="114">
        <f t="shared" si="26"/>
        <v>0</v>
      </c>
      <c r="Q41" s="114">
        <f t="shared" si="27"/>
        <v>0</v>
      </c>
      <c r="R41" s="114">
        <f>COUNTIF(F41:O41,"NA")</f>
        <v>0</v>
      </c>
      <c r="S41" s="116">
        <f t="shared" si="7"/>
        <v>0</v>
      </c>
      <c r="T41" s="117" t="e">
        <f t="shared" si="8"/>
        <v>#DIV/0!</v>
      </c>
    </row>
    <row r="42" spans="1:20" ht="45.65" customHeight="1" x14ac:dyDescent="0.3">
      <c r="A42" s="8">
        <v>11</v>
      </c>
      <c r="B42" s="336" t="s">
        <v>692</v>
      </c>
      <c r="C42" s="337"/>
      <c r="D42" s="337"/>
      <c r="E42" s="338"/>
      <c r="F42" s="8"/>
      <c r="G42" s="8"/>
      <c r="H42" s="8"/>
      <c r="I42" s="8"/>
      <c r="J42" s="8"/>
      <c r="K42" s="8"/>
      <c r="L42" s="8"/>
      <c r="M42" s="8"/>
      <c r="N42" s="8"/>
      <c r="O42" s="8"/>
      <c r="P42" s="114">
        <f t="shared" si="26"/>
        <v>0</v>
      </c>
      <c r="Q42" s="114">
        <f t="shared" si="27"/>
        <v>0</v>
      </c>
      <c r="R42" s="114">
        <f>COUNTIF(F42:O42,"NA")</f>
        <v>0</v>
      </c>
      <c r="S42" s="116">
        <f t="shared" si="7"/>
        <v>0</v>
      </c>
      <c r="T42" s="117" t="e">
        <f t="shared" si="8"/>
        <v>#DIV/0!</v>
      </c>
    </row>
    <row r="43" spans="1:20" ht="24" customHeight="1" x14ac:dyDescent="0.3">
      <c r="A43" s="220" t="s">
        <v>693</v>
      </c>
      <c r="B43" s="221"/>
      <c r="C43" s="221"/>
      <c r="D43" s="221"/>
      <c r="E43" s="221"/>
      <c r="F43" s="221"/>
      <c r="G43" s="221"/>
      <c r="H43" s="221"/>
      <c r="I43" s="221"/>
      <c r="J43" s="221"/>
      <c r="K43" s="221"/>
      <c r="L43" s="221"/>
      <c r="M43" s="221"/>
      <c r="N43" s="221"/>
      <c r="O43" s="222"/>
      <c r="P43" s="132"/>
      <c r="Q43" s="132"/>
      <c r="R43" s="132"/>
      <c r="S43" s="132"/>
      <c r="T43" s="133"/>
    </row>
    <row r="44" spans="1:20" ht="25.5" customHeight="1" x14ac:dyDescent="0.3">
      <c r="A44" s="42">
        <v>12</v>
      </c>
      <c r="B44" s="333" t="s">
        <v>694</v>
      </c>
      <c r="C44" s="334"/>
      <c r="D44" s="334"/>
      <c r="E44" s="335"/>
      <c r="F44" s="8"/>
      <c r="G44" s="8"/>
      <c r="H44" s="8"/>
      <c r="I44" s="8"/>
      <c r="J44" s="8"/>
      <c r="K44" s="8"/>
      <c r="L44" s="8"/>
      <c r="M44" s="8"/>
      <c r="N44" s="8"/>
      <c r="O44" s="8"/>
      <c r="P44" s="114">
        <f>COUNTIF(F44:O44,"Y")</f>
        <v>0</v>
      </c>
      <c r="Q44" s="114">
        <f>COUNTIF(F44:O44,"N")</f>
        <v>0</v>
      </c>
      <c r="R44" s="114">
        <f>COUNTIF(F44:O44,"NA")</f>
        <v>0</v>
      </c>
      <c r="S44" s="116">
        <f t="shared" si="7"/>
        <v>0</v>
      </c>
      <c r="T44" s="117" t="e">
        <f t="shared" si="8"/>
        <v>#DIV/0!</v>
      </c>
    </row>
    <row r="45" spans="1:20" ht="24.75" customHeight="1" x14ac:dyDescent="0.3">
      <c r="A45" s="8">
        <v>13</v>
      </c>
      <c r="B45" s="333" t="s">
        <v>695</v>
      </c>
      <c r="C45" s="334"/>
      <c r="D45" s="334"/>
      <c r="E45" s="335"/>
      <c r="F45" s="8"/>
      <c r="G45" s="8"/>
      <c r="H45" s="8"/>
      <c r="I45" s="8"/>
      <c r="J45" s="8"/>
      <c r="K45" s="8"/>
      <c r="L45" s="8"/>
      <c r="M45" s="8"/>
      <c r="N45" s="8"/>
      <c r="O45" s="8"/>
      <c r="P45" s="114">
        <f>COUNTIF(F45:O45,"Y")</f>
        <v>0</v>
      </c>
      <c r="Q45" s="114">
        <f>COUNTIF(F45:O45,"N")</f>
        <v>0</v>
      </c>
      <c r="R45" s="114">
        <f>COUNTIF(F45:O45,"NA")</f>
        <v>0</v>
      </c>
      <c r="S45" s="116">
        <f t="shared" si="7"/>
        <v>0</v>
      </c>
      <c r="T45" s="117" t="e">
        <f t="shared" si="8"/>
        <v>#DIV/0!</v>
      </c>
    </row>
    <row r="46" spans="1:20" ht="27.65" customHeight="1" x14ac:dyDescent="0.3">
      <c r="A46" s="8">
        <v>14</v>
      </c>
      <c r="B46" s="333" t="s">
        <v>696</v>
      </c>
      <c r="C46" s="334"/>
      <c r="D46" s="334"/>
      <c r="E46" s="335"/>
      <c r="F46" s="8"/>
      <c r="G46" s="8"/>
      <c r="H46" s="8"/>
      <c r="I46" s="8"/>
      <c r="J46" s="8"/>
      <c r="K46" s="8"/>
      <c r="L46" s="8"/>
      <c r="M46" s="8"/>
      <c r="N46" s="8"/>
      <c r="O46" s="8"/>
      <c r="P46" s="114">
        <f>COUNTIF(F46:O46,"Y")</f>
        <v>0</v>
      </c>
      <c r="Q46" s="114">
        <f>COUNTIF(F46:O46,"N")</f>
        <v>0</v>
      </c>
      <c r="R46" s="114">
        <f>COUNTIF(F46:O46,"NA")</f>
        <v>0</v>
      </c>
      <c r="S46" s="116">
        <f t="shared" si="7"/>
        <v>0</v>
      </c>
      <c r="T46" s="117" t="e">
        <f t="shared" si="8"/>
        <v>#DIV/0!</v>
      </c>
    </row>
    <row r="47" spans="1:20" ht="24.75" customHeight="1" x14ac:dyDescent="0.3">
      <c r="A47" s="220" t="s">
        <v>697</v>
      </c>
      <c r="B47" s="221"/>
      <c r="C47" s="221"/>
      <c r="D47" s="221"/>
      <c r="E47" s="221"/>
      <c r="F47" s="221"/>
      <c r="G47" s="221"/>
      <c r="H47" s="221"/>
      <c r="I47" s="221"/>
      <c r="J47" s="221"/>
      <c r="K47" s="221"/>
      <c r="L47" s="221"/>
      <c r="M47" s="221"/>
      <c r="N47" s="221"/>
      <c r="O47" s="222"/>
      <c r="P47" s="132"/>
      <c r="Q47" s="132"/>
      <c r="R47" s="132"/>
      <c r="S47" s="132"/>
      <c r="T47" s="133"/>
    </row>
    <row r="48" spans="1:20" ht="39" customHeight="1" x14ac:dyDescent="0.3">
      <c r="A48" s="42">
        <v>15</v>
      </c>
      <c r="B48" s="333" t="s">
        <v>698</v>
      </c>
      <c r="C48" s="334"/>
      <c r="D48" s="334"/>
      <c r="E48" s="335"/>
      <c r="F48" s="8"/>
      <c r="G48" s="8"/>
      <c r="H48" s="8"/>
      <c r="I48" s="8"/>
      <c r="J48" s="8"/>
      <c r="K48" s="8"/>
      <c r="L48" s="8"/>
      <c r="M48" s="8"/>
      <c r="N48" s="8"/>
      <c r="O48" s="8"/>
      <c r="P48" s="114">
        <f t="shared" ref="P48:P52" si="28">COUNTIF(F48:O48,"Y")</f>
        <v>0</v>
      </c>
      <c r="Q48" s="114">
        <f t="shared" ref="Q48:Q52" si="29">COUNTIF(F48:O48,"N")</f>
        <v>0</v>
      </c>
      <c r="R48" s="114">
        <f>COUNTIF(F48:O48,"NA")</f>
        <v>0</v>
      </c>
      <c r="S48" s="116">
        <f t="shared" si="7"/>
        <v>0</v>
      </c>
      <c r="T48" s="117" t="e">
        <f t="shared" si="8"/>
        <v>#DIV/0!</v>
      </c>
    </row>
    <row r="49" spans="1:20" ht="30.65" customHeight="1" x14ac:dyDescent="0.3">
      <c r="A49" s="42">
        <v>16</v>
      </c>
      <c r="B49" s="333" t="s">
        <v>699</v>
      </c>
      <c r="C49" s="334"/>
      <c r="D49" s="334"/>
      <c r="E49" s="335"/>
      <c r="F49" s="8"/>
      <c r="G49" s="8"/>
      <c r="H49" s="8"/>
      <c r="I49" s="8"/>
      <c r="J49" s="8"/>
      <c r="K49" s="8"/>
      <c r="L49" s="8"/>
      <c r="M49" s="8"/>
      <c r="N49" s="8"/>
      <c r="O49" s="8"/>
      <c r="P49" s="114">
        <f t="shared" si="28"/>
        <v>0</v>
      </c>
      <c r="Q49" s="114">
        <f t="shared" si="29"/>
        <v>0</v>
      </c>
      <c r="R49" s="114">
        <f>COUNTIF(F49:O49,"NA")</f>
        <v>0</v>
      </c>
      <c r="S49" s="116">
        <f t="shared" si="7"/>
        <v>0</v>
      </c>
      <c r="T49" s="117" t="e">
        <f t="shared" si="8"/>
        <v>#DIV/0!</v>
      </c>
    </row>
    <row r="50" spans="1:20" ht="34" customHeight="1" x14ac:dyDescent="0.3">
      <c r="A50" s="42">
        <v>17</v>
      </c>
      <c r="B50" s="333" t="s">
        <v>700</v>
      </c>
      <c r="C50" s="334"/>
      <c r="D50" s="334"/>
      <c r="E50" s="335"/>
      <c r="F50" s="8"/>
      <c r="G50" s="8"/>
      <c r="H50" s="8"/>
      <c r="I50" s="8"/>
      <c r="J50" s="8"/>
      <c r="K50" s="8"/>
      <c r="L50" s="8"/>
      <c r="M50" s="8"/>
      <c r="N50" s="8"/>
      <c r="O50" s="8"/>
      <c r="P50" s="114">
        <f t="shared" si="28"/>
        <v>0</v>
      </c>
      <c r="Q50" s="114">
        <f t="shared" si="29"/>
        <v>0</v>
      </c>
      <c r="R50" s="114">
        <f>COUNTIF(F50:O50,"NA")</f>
        <v>0</v>
      </c>
      <c r="S50" s="116">
        <f t="shared" si="7"/>
        <v>0</v>
      </c>
      <c r="T50" s="117" t="e">
        <f t="shared" si="8"/>
        <v>#DIV/0!</v>
      </c>
    </row>
    <row r="51" spans="1:20" ht="39.65" customHeight="1" x14ac:dyDescent="0.3">
      <c r="A51" s="42">
        <v>18</v>
      </c>
      <c r="B51" s="333" t="s">
        <v>701</v>
      </c>
      <c r="C51" s="334"/>
      <c r="D51" s="334"/>
      <c r="E51" s="335"/>
      <c r="F51" s="8"/>
      <c r="G51" s="8"/>
      <c r="H51" s="8"/>
      <c r="I51" s="8"/>
      <c r="J51" s="8"/>
      <c r="K51" s="8"/>
      <c r="L51" s="8"/>
      <c r="M51" s="8"/>
      <c r="N51" s="8"/>
      <c r="O51" s="8"/>
      <c r="P51" s="114">
        <f t="shared" si="28"/>
        <v>0</v>
      </c>
      <c r="Q51" s="114">
        <f t="shared" si="29"/>
        <v>0</v>
      </c>
      <c r="R51" s="114">
        <f>COUNTIF(F51:O51,"NA")</f>
        <v>0</v>
      </c>
      <c r="S51" s="116">
        <f t="shared" si="7"/>
        <v>0</v>
      </c>
      <c r="T51" s="117" t="e">
        <f t="shared" si="8"/>
        <v>#DIV/0!</v>
      </c>
    </row>
    <row r="52" spans="1:20" ht="29.15" customHeight="1" x14ac:dyDescent="0.3">
      <c r="A52" s="42">
        <v>19</v>
      </c>
      <c r="B52" s="333" t="s">
        <v>702</v>
      </c>
      <c r="C52" s="334"/>
      <c r="D52" s="334"/>
      <c r="E52" s="335"/>
      <c r="F52" s="8"/>
      <c r="G52" s="8"/>
      <c r="H52" s="8"/>
      <c r="I52" s="8"/>
      <c r="J52" s="8"/>
      <c r="K52" s="8"/>
      <c r="L52" s="8"/>
      <c r="M52" s="8"/>
      <c r="N52" s="8"/>
      <c r="O52" s="8"/>
      <c r="P52" s="114">
        <f t="shared" si="28"/>
        <v>0</v>
      </c>
      <c r="Q52" s="114">
        <f t="shared" si="29"/>
        <v>0</v>
      </c>
      <c r="R52" s="114">
        <f>COUNTIF(F52:O52,"NA")</f>
        <v>0</v>
      </c>
      <c r="S52" s="116">
        <f t="shared" si="7"/>
        <v>0</v>
      </c>
      <c r="T52" s="117" t="e">
        <f t="shared" si="8"/>
        <v>#DIV/0!</v>
      </c>
    </row>
  </sheetData>
  <mergeCells count="54">
    <mergeCell ref="A1:C1"/>
    <mergeCell ref="E1:J1"/>
    <mergeCell ref="A2:C2"/>
    <mergeCell ref="D2:J2"/>
    <mergeCell ref="A4:O4"/>
    <mergeCell ref="B20:E20"/>
    <mergeCell ref="A7:O7"/>
    <mergeCell ref="A5:O5"/>
    <mergeCell ref="B12:E12"/>
    <mergeCell ref="B9:E9"/>
    <mergeCell ref="B10:E10"/>
    <mergeCell ref="A6:O6"/>
    <mergeCell ref="B15:E15"/>
    <mergeCell ref="B16:E16"/>
    <mergeCell ref="B17:E17"/>
    <mergeCell ref="B18:E18"/>
    <mergeCell ref="A19:T19"/>
    <mergeCell ref="B40:E40"/>
    <mergeCell ref="A43:O43"/>
    <mergeCell ref="B44:E44"/>
    <mergeCell ref="B45:E45"/>
    <mergeCell ref="A3:O3"/>
    <mergeCell ref="A13:O13"/>
    <mergeCell ref="B11:E11"/>
    <mergeCell ref="A8:E8"/>
    <mergeCell ref="B14:E14"/>
    <mergeCell ref="B28:E28"/>
    <mergeCell ref="B29:E29"/>
    <mergeCell ref="B30:E30"/>
    <mergeCell ref="B31:E31"/>
    <mergeCell ref="A23:O23"/>
    <mergeCell ref="B24:E24"/>
    <mergeCell ref="B25:E25"/>
    <mergeCell ref="A39:O39"/>
    <mergeCell ref="B22:E22"/>
    <mergeCell ref="B21:E21"/>
    <mergeCell ref="A32:T32"/>
    <mergeCell ref="B33:E33"/>
    <mergeCell ref="B34:E34"/>
    <mergeCell ref="B35:E35"/>
    <mergeCell ref="B36:E36"/>
    <mergeCell ref="B37:E37"/>
    <mergeCell ref="B38:E38"/>
    <mergeCell ref="B26:E26"/>
    <mergeCell ref="B27:E27"/>
    <mergeCell ref="B52:E52"/>
    <mergeCell ref="B41:E41"/>
    <mergeCell ref="B42:E42"/>
    <mergeCell ref="B50:E50"/>
    <mergeCell ref="B51:E51"/>
    <mergeCell ref="B48:E48"/>
    <mergeCell ref="B49:E49"/>
    <mergeCell ref="A47:O47"/>
    <mergeCell ref="B46:E46"/>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2023&amp;RMCM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Q43"/>
  <sheetViews>
    <sheetView zoomScale="120" zoomScaleNormal="120" workbookViewId="0">
      <selection activeCell="B15" sqref="B15"/>
    </sheetView>
  </sheetViews>
  <sheetFormatPr defaultColWidth="8.81640625" defaultRowHeight="14" x14ac:dyDescent="0.3"/>
  <cols>
    <col min="1" max="1" width="8.81640625" style="89"/>
    <col min="2" max="2" width="68.81640625" style="44" customWidth="1"/>
    <col min="3" max="16" width="8.81640625" style="89"/>
    <col min="17" max="17" width="18.45312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4">
      <c r="A3" s="303" t="s">
        <v>513</v>
      </c>
      <c r="B3" s="303"/>
      <c r="C3" s="303"/>
      <c r="D3" s="303"/>
      <c r="E3" s="303"/>
      <c r="F3" s="303"/>
      <c r="G3" s="303"/>
      <c r="H3" s="303"/>
      <c r="I3" s="303"/>
      <c r="J3" s="303"/>
      <c r="K3" s="303"/>
      <c r="L3" s="303"/>
    </row>
    <row r="4" spans="1:17" ht="17.5" x14ac:dyDescent="0.3">
      <c r="A4" s="295" t="s">
        <v>703</v>
      </c>
      <c r="B4" s="295"/>
      <c r="C4" s="295"/>
      <c r="D4" s="295"/>
      <c r="E4" s="295"/>
      <c r="F4" s="295"/>
      <c r="G4" s="295"/>
      <c r="H4" s="295"/>
      <c r="I4" s="295"/>
      <c r="J4" s="295"/>
      <c r="K4" s="295"/>
      <c r="L4" s="295"/>
    </row>
    <row r="5" spans="1:17" ht="15" customHeight="1" x14ac:dyDescent="0.3">
      <c r="A5" s="310" t="s">
        <v>248</v>
      </c>
      <c r="B5" s="311"/>
      <c r="C5" s="311"/>
      <c r="D5" s="311"/>
      <c r="E5" s="311"/>
      <c r="F5" s="311"/>
      <c r="G5" s="311"/>
      <c r="H5" s="311"/>
      <c r="I5" s="311"/>
      <c r="J5" s="311"/>
      <c r="K5" s="311"/>
      <c r="L5" s="311"/>
      <c r="M5" s="173"/>
      <c r="N5" s="173"/>
      <c r="O5" s="173"/>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137"/>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704</v>
      </c>
      <c r="B13" s="309"/>
      <c r="C13" s="309"/>
      <c r="D13" s="309"/>
      <c r="E13" s="309"/>
      <c r="F13" s="309"/>
      <c r="G13" s="309"/>
      <c r="H13" s="309"/>
      <c r="I13" s="309"/>
      <c r="J13" s="309"/>
      <c r="K13" s="309"/>
      <c r="L13" s="309"/>
    </row>
    <row r="14" spans="1:17" x14ac:dyDescent="0.3">
      <c r="A14" s="137"/>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x14ac:dyDescent="0.3">
      <c r="A15" s="7">
        <v>1</v>
      </c>
      <c r="B15" s="176" t="s">
        <v>705</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14.15" customHeight="1" x14ac:dyDescent="0.3">
      <c r="A16" s="308" t="s">
        <v>706</v>
      </c>
      <c r="B16" s="309"/>
      <c r="C16" s="309"/>
      <c r="D16" s="309"/>
      <c r="E16" s="309"/>
      <c r="F16" s="309"/>
      <c r="G16" s="309"/>
      <c r="H16" s="309"/>
      <c r="I16" s="309"/>
      <c r="J16" s="309"/>
      <c r="K16" s="309"/>
      <c r="L16" s="309"/>
      <c r="M16" s="132"/>
      <c r="N16" s="132"/>
      <c r="O16" s="132"/>
      <c r="P16" s="132"/>
      <c r="Q16" s="133"/>
    </row>
    <row r="17" spans="1:17" ht="26" x14ac:dyDescent="0.3">
      <c r="A17" s="60">
        <v>2</v>
      </c>
      <c r="B17" s="63" t="s">
        <v>707</v>
      </c>
      <c r="C17" s="60"/>
      <c r="D17" s="60"/>
      <c r="E17" s="60"/>
      <c r="F17" s="60"/>
      <c r="G17" s="60"/>
      <c r="H17" s="60"/>
      <c r="I17" s="60"/>
      <c r="J17" s="60"/>
      <c r="K17" s="60"/>
      <c r="L17" s="60"/>
      <c r="M17" s="134">
        <f>COUNTIF(C17:L17,"Y")</f>
        <v>0</v>
      </c>
      <c r="N17" s="134">
        <f>COUNTIF(C17:L17,"N")</f>
        <v>0</v>
      </c>
      <c r="O17" s="134">
        <f>COUNTIF(C17:L17,"NA")</f>
        <v>0</v>
      </c>
      <c r="P17" s="134">
        <f t="shared" ref="P17:P43" si="0">SUM(M17+N17)</f>
        <v>0</v>
      </c>
      <c r="Q17" s="135" t="e">
        <f t="shared" ref="Q17:Q43" si="1">M17/P17</f>
        <v>#DIV/0!</v>
      </c>
    </row>
    <row r="18" spans="1:17" x14ac:dyDescent="0.3">
      <c r="A18" s="60" t="s">
        <v>708</v>
      </c>
      <c r="B18" s="63" t="s">
        <v>709</v>
      </c>
      <c r="C18" s="60"/>
      <c r="D18" s="60"/>
      <c r="E18" s="60"/>
      <c r="F18" s="60"/>
      <c r="G18" s="60"/>
      <c r="H18" s="60"/>
      <c r="I18" s="60"/>
      <c r="J18" s="60"/>
      <c r="K18" s="60"/>
      <c r="L18" s="60"/>
      <c r="M18" s="134">
        <f t="shared" ref="M18:M23" si="2">COUNTIF(C18:L18,"Y")</f>
        <v>0</v>
      </c>
      <c r="N18" s="134">
        <f t="shared" ref="N18:N23" si="3">COUNTIF(C18:L18,"N")</f>
        <v>0</v>
      </c>
      <c r="O18" s="134">
        <f t="shared" ref="O18:O23" si="4">COUNTIF(C18:L18,"NA")</f>
        <v>0</v>
      </c>
      <c r="P18" s="134">
        <f t="shared" ref="P18:P23" si="5">SUM(M18+N18)</f>
        <v>0</v>
      </c>
      <c r="Q18" s="135" t="e">
        <f t="shared" ref="Q18:Q23" si="6">M18/P18</f>
        <v>#DIV/0!</v>
      </c>
    </row>
    <row r="19" spans="1:17" x14ac:dyDescent="0.3">
      <c r="A19" s="60" t="s">
        <v>710</v>
      </c>
      <c r="B19" s="63" t="s">
        <v>711</v>
      </c>
      <c r="C19" s="60"/>
      <c r="D19" s="60"/>
      <c r="E19" s="60"/>
      <c r="F19" s="60"/>
      <c r="G19" s="60"/>
      <c r="H19" s="60"/>
      <c r="I19" s="60"/>
      <c r="J19" s="60"/>
      <c r="K19" s="60"/>
      <c r="L19" s="60"/>
      <c r="M19" s="134">
        <f t="shared" si="2"/>
        <v>0</v>
      </c>
      <c r="N19" s="134">
        <f t="shared" si="3"/>
        <v>0</v>
      </c>
      <c r="O19" s="134">
        <f t="shared" si="4"/>
        <v>0</v>
      </c>
      <c r="P19" s="134">
        <f t="shared" si="5"/>
        <v>0</v>
      </c>
      <c r="Q19" s="135" t="e">
        <f t="shared" si="6"/>
        <v>#DIV/0!</v>
      </c>
    </row>
    <row r="20" spans="1:17" x14ac:dyDescent="0.3">
      <c r="A20" s="60" t="s">
        <v>712</v>
      </c>
      <c r="B20" s="63" t="s">
        <v>713</v>
      </c>
      <c r="C20" s="60"/>
      <c r="D20" s="60"/>
      <c r="E20" s="60"/>
      <c r="F20" s="60"/>
      <c r="G20" s="60"/>
      <c r="H20" s="60"/>
      <c r="I20" s="60"/>
      <c r="J20" s="60"/>
      <c r="K20" s="60"/>
      <c r="L20" s="60"/>
      <c r="M20" s="134">
        <f t="shared" si="2"/>
        <v>0</v>
      </c>
      <c r="N20" s="134">
        <f t="shared" si="3"/>
        <v>0</v>
      </c>
      <c r="O20" s="134">
        <f t="shared" si="4"/>
        <v>0</v>
      </c>
      <c r="P20" s="134">
        <f t="shared" si="5"/>
        <v>0</v>
      </c>
      <c r="Q20" s="135" t="e">
        <f t="shared" si="6"/>
        <v>#DIV/0!</v>
      </c>
    </row>
    <row r="21" spans="1:17" x14ac:dyDescent="0.3">
      <c r="A21" s="60" t="s">
        <v>714</v>
      </c>
      <c r="B21" s="63" t="s">
        <v>715</v>
      </c>
      <c r="C21" s="60"/>
      <c r="D21" s="60"/>
      <c r="E21" s="60"/>
      <c r="F21" s="60"/>
      <c r="G21" s="60"/>
      <c r="H21" s="60"/>
      <c r="I21" s="60"/>
      <c r="J21" s="60"/>
      <c r="K21" s="60"/>
      <c r="L21" s="60"/>
      <c r="M21" s="134">
        <f t="shared" si="2"/>
        <v>0</v>
      </c>
      <c r="N21" s="134">
        <f t="shared" si="3"/>
        <v>0</v>
      </c>
      <c r="O21" s="134">
        <f t="shared" si="4"/>
        <v>0</v>
      </c>
      <c r="P21" s="134">
        <f t="shared" si="5"/>
        <v>0</v>
      </c>
      <c r="Q21" s="135" t="e">
        <f t="shared" si="6"/>
        <v>#DIV/0!</v>
      </c>
    </row>
    <row r="22" spans="1:17" x14ac:dyDescent="0.3">
      <c r="A22" s="60" t="s">
        <v>716</v>
      </c>
      <c r="B22" s="63" t="s">
        <v>717</v>
      </c>
      <c r="C22" s="60"/>
      <c r="D22" s="60"/>
      <c r="E22" s="60"/>
      <c r="F22" s="60"/>
      <c r="G22" s="60"/>
      <c r="H22" s="60"/>
      <c r="I22" s="60"/>
      <c r="J22" s="60"/>
      <c r="K22" s="60"/>
      <c r="L22" s="60"/>
      <c r="M22" s="134">
        <f t="shared" si="2"/>
        <v>0</v>
      </c>
      <c r="N22" s="134">
        <f t="shared" si="3"/>
        <v>0</v>
      </c>
      <c r="O22" s="134">
        <f t="shared" si="4"/>
        <v>0</v>
      </c>
      <c r="P22" s="134">
        <f t="shared" si="5"/>
        <v>0</v>
      </c>
      <c r="Q22" s="135" t="e">
        <f t="shared" si="6"/>
        <v>#DIV/0!</v>
      </c>
    </row>
    <row r="23" spans="1:17" x14ac:dyDescent="0.3">
      <c r="A23" s="60" t="s">
        <v>718</v>
      </c>
      <c r="B23" s="63" t="s">
        <v>719</v>
      </c>
      <c r="C23" s="60"/>
      <c r="D23" s="60"/>
      <c r="E23" s="60"/>
      <c r="F23" s="60"/>
      <c r="G23" s="60"/>
      <c r="H23" s="60"/>
      <c r="I23" s="60"/>
      <c r="J23" s="60"/>
      <c r="K23" s="60"/>
      <c r="L23" s="60"/>
      <c r="M23" s="134">
        <f t="shared" si="2"/>
        <v>0</v>
      </c>
      <c r="N23" s="134">
        <f t="shared" si="3"/>
        <v>0</v>
      </c>
      <c r="O23" s="134">
        <f t="shared" si="4"/>
        <v>0</v>
      </c>
      <c r="P23" s="134">
        <f t="shared" si="5"/>
        <v>0</v>
      </c>
      <c r="Q23" s="135" t="e">
        <f t="shared" si="6"/>
        <v>#DIV/0!</v>
      </c>
    </row>
    <row r="24" spans="1:17" x14ac:dyDescent="0.3">
      <c r="A24" s="313" t="s">
        <v>720</v>
      </c>
      <c r="B24" s="312"/>
      <c r="C24" s="312"/>
      <c r="D24" s="312"/>
      <c r="E24" s="312"/>
      <c r="F24" s="312"/>
      <c r="G24" s="312"/>
      <c r="H24" s="312"/>
      <c r="I24" s="312"/>
      <c r="J24" s="312"/>
      <c r="K24" s="312"/>
      <c r="L24" s="312"/>
      <c r="M24" s="132"/>
      <c r="N24" s="132"/>
      <c r="O24" s="132"/>
      <c r="P24" s="132"/>
      <c r="Q24" s="133"/>
    </row>
    <row r="25" spans="1:17" ht="24" customHeight="1" x14ac:dyDescent="0.3">
      <c r="A25" s="60">
        <v>3</v>
      </c>
      <c r="B25" s="63" t="s">
        <v>721</v>
      </c>
      <c r="C25" s="60"/>
      <c r="D25" s="60"/>
      <c r="E25" s="60"/>
      <c r="F25" s="60"/>
      <c r="G25" s="60"/>
      <c r="H25" s="60"/>
      <c r="I25" s="60"/>
      <c r="J25" s="60"/>
      <c r="K25" s="60"/>
      <c r="L25" s="60"/>
      <c r="M25" s="134">
        <f>COUNTIF(C25:L25,"Y")</f>
        <v>0</v>
      </c>
      <c r="N25" s="134">
        <f>COUNTIF(C25:L25,"N")</f>
        <v>0</v>
      </c>
      <c r="O25" s="134">
        <f>COUNTIF(C25:L25,"NA")</f>
        <v>0</v>
      </c>
      <c r="P25" s="134">
        <f t="shared" si="0"/>
        <v>0</v>
      </c>
      <c r="Q25" s="135" t="e">
        <f t="shared" si="1"/>
        <v>#DIV/0!</v>
      </c>
    </row>
    <row r="26" spans="1:17" x14ac:dyDescent="0.3">
      <c r="A26" s="60" t="s">
        <v>570</v>
      </c>
      <c r="B26" s="63" t="s">
        <v>722</v>
      </c>
      <c r="C26" s="60"/>
      <c r="D26" s="60"/>
      <c r="E26" s="60"/>
      <c r="F26" s="60"/>
      <c r="G26" s="60"/>
      <c r="H26" s="60"/>
      <c r="I26" s="60"/>
      <c r="J26" s="60"/>
      <c r="K26" s="60"/>
      <c r="L26" s="60"/>
      <c r="M26" s="134">
        <f t="shared" ref="M26:M33" si="7">COUNTIF(C26:L26,"Y")</f>
        <v>0</v>
      </c>
      <c r="N26" s="134">
        <f t="shared" ref="N26:N33" si="8">COUNTIF(C26:L26,"N")</f>
        <v>0</v>
      </c>
      <c r="O26" s="134">
        <f t="shared" ref="O26:O33" si="9">COUNTIF(C26:L26,"NA")</f>
        <v>0</v>
      </c>
      <c r="P26" s="134">
        <f t="shared" ref="P26:P33" si="10">SUM(M26+N26)</f>
        <v>0</v>
      </c>
      <c r="Q26" s="135" t="e">
        <f t="shared" ref="Q26:Q33" si="11">M26/P26</f>
        <v>#DIV/0!</v>
      </c>
    </row>
    <row r="27" spans="1:17" x14ac:dyDescent="0.3">
      <c r="A27" s="60" t="s">
        <v>572</v>
      </c>
      <c r="B27" s="63" t="s">
        <v>723</v>
      </c>
      <c r="C27" s="60"/>
      <c r="D27" s="60"/>
      <c r="E27" s="60"/>
      <c r="F27" s="60"/>
      <c r="G27" s="60"/>
      <c r="H27" s="60"/>
      <c r="I27" s="60"/>
      <c r="J27" s="60"/>
      <c r="K27" s="60"/>
      <c r="L27" s="60"/>
      <c r="M27" s="134">
        <f t="shared" si="7"/>
        <v>0</v>
      </c>
      <c r="N27" s="134">
        <f t="shared" si="8"/>
        <v>0</v>
      </c>
      <c r="O27" s="134">
        <f t="shared" si="9"/>
        <v>0</v>
      </c>
      <c r="P27" s="134">
        <f t="shared" si="10"/>
        <v>0</v>
      </c>
      <c r="Q27" s="135" t="e">
        <f t="shared" si="11"/>
        <v>#DIV/0!</v>
      </c>
    </row>
    <row r="28" spans="1:17" x14ac:dyDescent="0.3">
      <c r="A28" s="60" t="s">
        <v>574</v>
      </c>
      <c r="B28" s="63" t="s">
        <v>724</v>
      </c>
      <c r="C28" s="60"/>
      <c r="D28" s="60"/>
      <c r="E28" s="60"/>
      <c r="F28" s="60"/>
      <c r="G28" s="60"/>
      <c r="H28" s="60"/>
      <c r="I28" s="60"/>
      <c r="J28" s="60"/>
      <c r="K28" s="60"/>
      <c r="L28" s="60"/>
      <c r="M28" s="134">
        <f t="shared" si="7"/>
        <v>0</v>
      </c>
      <c r="N28" s="134">
        <f t="shared" si="8"/>
        <v>0</v>
      </c>
      <c r="O28" s="134">
        <f t="shared" si="9"/>
        <v>0</v>
      </c>
      <c r="P28" s="134">
        <f t="shared" si="10"/>
        <v>0</v>
      </c>
      <c r="Q28" s="135" t="e">
        <f t="shared" si="11"/>
        <v>#DIV/0!</v>
      </c>
    </row>
    <row r="29" spans="1:17" x14ac:dyDescent="0.3">
      <c r="A29" s="60" t="s">
        <v>725</v>
      </c>
      <c r="B29" s="63" t="s">
        <v>726</v>
      </c>
      <c r="C29" s="60"/>
      <c r="D29" s="60"/>
      <c r="E29" s="60"/>
      <c r="F29" s="60"/>
      <c r="G29" s="60"/>
      <c r="H29" s="60"/>
      <c r="I29" s="60"/>
      <c r="J29" s="60"/>
      <c r="K29" s="60"/>
      <c r="L29" s="60"/>
      <c r="M29" s="134">
        <f t="shared" si="7"/>
        <v>0</v>
      </c>
      <c r="N29" s="134">
        <f t="shared" si="8"/>
        <v>0</v>
      </c>
      <c r="O29" s="134">
        <f t="shared" si="9"/>
        <v>0</v>
      </c>
      <c r="P29" s="134">
        <f t="shared" si="10"/>
        <v>0</v>
      </c>
      <c r="Q29" s="135" t="e">
        <f t="shared" si="11"/>
        <v>#DIV/0!</v>
      </c>
    </row>
    <row r="30" spans="1:17" x14ac:dyDescent="0.3">
      <c r="A30" s="60" t="s">
        <v>727</v>
      </c>
      <c r="B30" s="63" t="s">
        <v>728</v>
      </c>
      <c r="C30" s="60"/>
      <c r="D30" s="60"/>
      <c r="E30" s="60"/>
      <c r="F30" s="60"/>
      <c r="G30" s="60"/>
      <c r="H30" s="60"/>
      <c r="I30" s="60"/>
      <c r="J30" s="60"/>
      <c r="K30" s="60"/>
      <c r="L30" s="60"/>
      <c r="M30" s="134">
        <f t="shared" si="7"/>
        <v>0</v>
      </c>
      <c r="N30" s="134">
        <f t="shared" si="8"/>
        <v>0</v>
      </c>
      <c r="O30" s="134">
        <f t="shared" si="9"/>
        <v>0</v>
      </c>
      <c r="P30" s="134">
        <f t="shared" si="10"/>
        <v>0</v>
      </c>
      <c r="Q30" s="135" t="e">
        <f t="shared" si="11"/>
        <v>#DIV/0!</v>
      </c>
    </row>
    <row r="31" spans="1:17" x14ac:dyDescent="0.3">
      <c r="A31" s="60" t="s">
        <v>729</v>
      </c>
      <c r="B31" s="63" t="s">
        <v>730</v>
      </c>
      <c r="C31" s="60"/>
      <c r="D31" s="60"/>
      <c r="E31" s="60"/>
      <c r="F31" s="60"/>
      <c r="G31" s="60"/>
      <c r="H31" s="60"/>
      <c r="I31" s="60"/>
      <c r="J31" s="60"/>
      <c r="K31" s="60"/>
      <c r="L31" s="60"/>
      <c r="M31" s="134">
        <f t="shared" si="7"/>
        <v>0</v>
      </c>
      <c r="N31" s="134">
        <f t="shared" si="8"/>
        <v>0</v>
      </c>
      <c r="O31" s="134">
        <f t="shared" si="9"/>
        <v>0</v>
      </c>
      <c r="P31" s="134">
        <f t="shared" si="10"/>
        <v>0</v>
      </c>
      <c r="Q31" s="135" t="e">
        <f t="shared" si="11"/>
        <v>#DIV/0!</v>
      </c>
    </row>
    <row r="32" spans="1:17" ht="27" customHeight="1" x14ac:dyDescent="0.3">
      <c r="A32" s="60" t="s">
        <v>731</v>
      </c>
      <c r="B32" s="63" t="s">
        <v>732</v>
      </c>
      <c r="C32" s="60"/>
      <c r="D32" s="60"/>
      <c r="E32" s="60"/>
      <c r="F32" s="60"/>
      <c r="G32" s="60"/>
      <c r="H32" s="60"/>
      <c r="I32" s="60"/>
      <c r="J32" s="60"/>
      <c r="K32" s="60"/>
      <c r="L32" s="60"/>
      <c r="M32" s="134">
        <f t="shared" si="7"/>
        <v>0</v>
      </c>
      <c r="N32" s="134">
        <f t="shared" si="8"/>
        <v>0</v>
      </c>
      <c r="O32" s="134">
        <f t="shared" si="9"/>
        <v>0</v>
      </c>
      <c r="P32" s="134">
        <f t="shared" si="10"/>
        <v>0</v>
      </c>
      <c r="Q32" s="135" t="e">
        <f t="shared" si="11"/>
        <v>#DIV/0!</v>
      </c>
    </row>
    <row r="33" spans="1:17" x14ac:dyDescent="0.3">
      <c r="A33" s="60" t="s">
        <v>733</v>
      </c>
      <c r="B33" s="63" t="s">
        <v>734</v>
      </c>
      <c r="C33" s="60"/>
      <c r="D33" s="60"/>
      <c r="E33" s="60"/>
      <c r="F33" s="60"/>
      <c r="G33" s="60"/>
      <c r="H33" s="60"/>
      <c r="I33" s="60"/>
      <c r="J33" s="60"/>
      <c r="K33" s="60"/>
      <c r="L33" s="60"/>
      <c r="M33" s="134">
        <f t="shared" si="7"/>
        <v>0</v>
      </c>
      <c r="N33" s="134">
        <f t="shared" si="8"/>
        <v>0</v>
      </c>
      <c r="O33" s="134">
        <f t="shared" si="9"/>
        <v>0</v>
      </c>
      <c r="P33" s="134">
        <f t="shared" si="10"/>
        <v>0</v>
      </c>
      <c r="Q33" s="135" t="e">
        <f t="shared" si="11"/>
        <v>#DIV/0!</v>
      </c>
    </row>
    <row r="34" spans="1:17" ht="26" x14ac:dyDescent="0.3">
      <c r="A34" s="7">
        <v>4</v>
      </c>
      <c r="B34" s="176" t="s">
        <v>735</v>
      </c>
      <c r="C34" s="7"/>
      <c r="D34" s="7"/>
      <c r="E34" s="7"/>
      <c r="F34" s="7"/>
      <c r="G34" s="7"/>
      <c r="H34" s="7"/>
      <c r="I34" s="7"/>
      <c r="J34" s="7"/>
      <c r="K34" s="7"/>
      <c r="L34" s="7"/>
      <c r="M34" s="114">
        <f>COUNTIF(C34:L34,"Y")</f>
        <v>0</v>
      </c>
      <c r="N34" s="114">
        <f>COUNTIF(C34:L34,"N")</f>
        <v>0</v>
      </c>
      <c r="O34" s="114">
        <f>COUNTIF(C34:L34,"NA")</f>
        <v>0</v>
      </c>
      <c r="P34" s="116">
        <f t="shared" si="0"/>
        <v>0</v>
      </c>
      <c r="Q34" s="117" t="e">
        <f t="shared" si="1"/>
        <v>#DIV/0!</v>
      </c>
    </row>
    <row r="35" spans="1:17" x14ac:dyDescent="0.3">
      <c r="A35" s="313" t="s">
        <v>736</v>
      </c>
      <c r="B35" s="312"/>
      <c r="C35" s="312"/>
      <c r="D35" s="312"/>
      <c r="E35" s="312"/>
      <c r="F35" s="312"/>
      <c r="G35" s="312"/>
      <c r="H35" s="312"/>
      <c r="I35" s="312"/>
      <c r="J35" s="312"/>
      <c r="K35" s="312"/>
      <c r="L35" s="312"/>
      <c r="M35" s="132"/>
      <c r="N35" s="132"/>
      <c r="O35" s="132"/>
      <c r="P35" s="132"/>
      <c r="Q35" s="133"/>
    </row>
    <row r="36" spans="1:17" ht="26" x14ac:dyDescent="0.3">
      <c r="A36" s="7">
        <v>5</v>
      </c>
      <c r="B36" s="176" t="s">
        <v>737</v>
      </c>
      <c r="C36" s="7"/>
      <c r="D36" s="7"/>
      <c r="E36" s="7"/>
      <c r="F36" s="7"/>
      <c r="G36" s="7"/>
      <c r="H36" s="7"/>
      <c r="I36" s="7"/>
      <c r="J36" s="7"/>
      <c r="K36" s="7"/>
      <c r="L36" s="7"/>
      <c r="M36" s="114">
        <f>COUNTIF(C36:L36,"Y")</f>
        <v>0</v>
      </c>
      <c r="N36" s="114">
        <f>COUNTIF(C36:L36,"N")</f>
        <v>0</v>
      </c>
      <c r="O36" s="114">
        <f>COUNTIF(C36:L36,"NA")</f>
        <v>0</v>
      </c>
      <c r="P36" s="116">
        <f t="shared" si="0"/>
        <v>0</v>
      </c>
      <c r="Q36" s="117" t="e">
        <f t="shared" si="1"/>
        <v>#DIV/0!</v>
      </c>
    </row>
    <row r="37" spans="1:17" x14ac:dyDescent="0.3">
      <c r="A37" s="308" t="s">
        <v>608</v>
      </c>
      <c r="B37" s="309"/>
      <c r="C37" s="309"/>
      <c r="D37" s="309"/>
      <c r="E37" s="309"/>
      <c r="F37" s="309"/>
      <c r="G37" s="309"/>
      <c r="H37" s="309"/>
      <c r="I37" s="309"/>
      <c r="J37" s="309"/>
      <c r="K37" s="309"/>
      <c r="L37" s="309"/>
      <c r="M37" s="132"/>
      <c r="N37" s="132"/>
      <c r="O37" s="132"/>
      <c r="P37" s="132"/>
      <c r="Q37" s="133"/>
    </row>
    <row r="38" spans="1:17" ht="26" x14ac:dyDescent="0.3">
      <c r="A38" s="60">
        <v>6</v>
      </c>
      <c r="B38" s="63" t="s">
        <v>738</v>
      </c>
      <c r="C38" s="60"/>
      <c r="D38" s="60"/>
      <c r="E38" s="60"/>
      <c r="F38" s="60"/>
      <c r="G38" s="60"/>
      <c r="H38" s="60"/>
      <c r="I38" s="60"/>
      <c r="J38" s="60"/>
      <c r="K38" s="60"/>
      <c r="L38" s="60"/>
      <c r="M38" s="134">
        <f>COUNTIF(C38:L38,"Y")</f>
        <v>0</v>
      </c>
      <c r="N38" s="134">
        <f>COUNTIF(C38:L38,"N")</f>
        <v>0</v>
      </c>
      <c r="O38" s="134">
        <f>COUNTIF(C38:L38,"NA")</f>
        <v>0</v>
      </c>
      <c r="P38" s="134">
        <f t="shared" si="0"/>
        <v>0</v>
      </c>
      <c r="Q38" s="135" t="e">
        <f t="shared" si="1"/>
        <v>#DIV/0!</v>
      </c>
    </row>
    <row r="39" spans="1:17" x14ac:dyDescent="0.3">
      <c r="A39" s="60" t="s">
        <v>739</v>
      </c>
      <c r="B39" s="63" t="s">
        <v>740</v>
      </c>
      <c r="C39" s="60"/>
      <c r="D39" s="60"/>
      <c r="E39" s="60"/>
      <c r="F39" s="60"/>
      <c r="G39" s="60"/>
      <c r="H39" s="60"/>
      <c r="I39" s="60"/>
      <c r="J39" s="60"/>
      <c r="K39" s="60"/>
      <c r="L39" s="60"/>
      <c r="M39" s="134">
        <f t="shared" ref="M39:M43" si="12">COUNTIF(C39:L39,"Y")</f>
        <v>0</v>
      </c>
      <c r="N39" s="134">
        <f t="shared" ref="N39:N43" si="13">COUNTIF(C39:L39,"N")</f>
        <v>0</v>
      </c>
      <c r="O39" s="134">
        <f t="shared" ref="O39:O43" si="14">COUNTIF(C39:L39,"NA")</f>
        <v>0</v>
      </c>
      <c r="P39" s="134">
        <f t="shared" si="0"/>
        <v>0</v>
      </c>
      <c r="Q39" s="135" t="e">
        <f t="shared" si="1"/>
        <v>#DIV/0!</v>
      </c>
    </row>
    <row r="40" spans="1:17" x14ac:dyDescent="0.3">
      <c r="A40" s="60" t="s">
        <v>741</v>
      </c>
      <c r="B40" s="63" t="s">
        <v>742</v>
      </c>
      <c r="C40" s="60"/>
      <c r="D40" s="60"/>
      <c r="E40" s="60"/>
      <c r="F40" s="60"/>
      <c r="G40" s="60"/>
      <c r="H40" s="60"/>
      <c r="I40" s="60"/>
      <c r="J40" s="60"/>
      <c r="K40" s="60"/>
      <c r="L40" s="60"/>
      <c r="M40" s="134">
        <f t="shared" si="12"/>
        <v>0</v>
      </c>
      <c r="N40" s="134">
        <f t="shared" si="13"/>
        <v>0</v>
      </c>
      <c r="O40" s="134">
        <f t="shared" si="14"/>
        <v>0</v>
      </c>
      <c r="P40" s="134">
        <f t="shared" si="0"/>
        <v>0</v>
      </c>
      <c r="Q40" s="135" t="e">
        <f t="shared" si="1"/>
        <v>#DIV/0!</v>
      </c>
    </row>
    <row r="41" spans="1:17" x14ac:dyDescent="0.3">
      <c r="A41" s="60" t="s">
        <v>743</v>
      </c>
      <c r="B41" s="63" t="s">
        <v>744</v>
      </c>
      <c r="C41" s="60"/>
      <c r="D41" s="60"/>
      <c r="E41" s="60"/>
      <c r="F41" s="60"/>
      <c r="G41" s="60"/>
      <c r="H41" s="60"/>
      <c r="I41" s="60"/>
      <c r="J41" s="60"/>
      <c r="K41" s="60"/>
      <c r="L41" s="60"/>
      <c r="M41" s="134">
        <f t="shared" si="12"/>
        <v>0</v>
      </c>
      <c r="N41" s="134">
        <f t="shared" si="13"/>
        <v>0</v>
      </c>
      <c r="O41" s="134">
        <f t="shared" si="14"/>
        <v>0</v>
      </c>
      <c r="P41" s="134">
        <f t="shared" si="0"/>
        <v>0</v>
      </c>
      <c r="Q41" s="135" t="e">
        <f t="shared" si="1"/>
        <v>#DIV/0!</v>
      </c>
    </row>
    <row r="42" spans="1:17" x14ac:dyDescent="0.3">
      <c r="A42" s="60" t="s">
        <v>745</v>
      </c>
      <c r="B42" s="63" t="s">
        <v>746</v>
      </c>
      <c r="C42" s="60"/>
      <c r="D42" s="60"/>
      <c r="E42" s="60"/>
      <c r="F42" s="60"/>
      <c r="G42" s="60"/>
      <c r="H42" s="60"/>
      <c r="I42" s="60"/>
      <c r="J42" s="60"/>
      <c r="K42" s="60"/>
      <c r="L42" s="60"/>
      <c r="M42" s="134">
        <f t="shared" si="12"/>
        <v>0</v>
      </c>
      <c r="N42" s="134">
        <f t="shared" si="13"/>
        <v>0</v>
      </c>
      <c r="O42" s="134">
        <f t="shared" si="14"/>
        <v>0</v>
      </c>
      <c r="P42" s="134">
        <f t="shared" si="0"/>
        <v>0</v>
      </c>
      <c r="Q42" s="135" t="e">
        <f t="shared" si="1"/>
        <v>#DIV/0!</v>
      </c>
    </row>
    <row r="43" spans="1:17" x14ac:dyDescent="0.3">
      <c r="A43" s="60" t="s">
        <v>747</v>
      </c>
      <c r="B43" s="63" t="s">
        <v>748</v>
      </c>
      <c r="C43" s="60"/>
      <c r="D43" s="60"/>
      <c r="E43" s="60"/>
      <c r="F43" s="60"/>
      <c r="G43" s="60"/>
      <c r="H43" s="60"/>
      <c r="I43" s="60"/>
      <c r="J43" s="60"/>
      <c r="K43" s="60"/>
      <c r="L43" s="60"/>
      <c r="M43" s="134">
        <f t="shared" si="12"/>
        <v>0</v>
      </c>
      <c r="N43" s="134">
        <f t="shared" si="13"/>
        <v>0</v>
      </c>
      <c r="O43" s="134">
        <f t="shared" si="14"/>
        <v>0</v>
      </c>
      <c r="P43" s="134">
        <f t="shared" si="0"/>
        <v>0</v>
      </c>
      <c r="Q43" s="135" t="e">
        <f t="shared" si="1"/>
        <v>#DIV/0!</v>
      </c>
    </row>
  </sheetData>
  <customSheetViews>
    <customSheetView guid="{FB2DEF42-150C-A24C-B515-85700C084377}" topLeftCell="A13">
      <selection activeCell="B13" sqref="B13"/>
      <pageMargins left="0" right="0" top="0" bottom="0" header="0" footer="0"/>
      <headerFooter alignWithMargins="0"/>
    </customSheetView>
    <customSheetView guid="{F3E0873D-E940-4A28-8B22-0703AEF99EF0}" topLeftCell="A13">
      <selection activeCell="B13" sqref="B13"/>
      <pageMargins left="0" right="0" top="0" bottom="0" header="0" footer="0"/>
      <headerFooter alignWithMargins="0"/>
    </customSheetView>
    <customSheetView guid="{648BC6D8-5A58-4226-AD69-192680175AD0}" topLeftCell="A13">
      <selection activeCell="B13" sqref="B13"/>
      <pageMargins left="0" right="0" top="0" bottom="0" header="0" footer="0"/>
      <headerFooter alignWithMargins="0"/>
    </customSheetView>
    <customSheetView guid="{107D11AA-0D63-447B-B92E-5C37BC553443}">
      <selection activeCell="B13" sqref="B13"/>
      <pageMargins left="0" right="0" top="0" bottom="0" header="0" footer="0"/>
      <headerFooter alignWithMargins="0"/>
    </customSheetView>
  </customSheetViews>
  <mergeCells count="14">
    <mergeCell ref="A7:L7"/>
    <mergeCell ref="A5:L5"/>
    <mergeCell ref="A6:L6"/>
    <mergeCell ref="A4:L4"/>
    <mergeCell ref="A1:C1"/>
    <mergeCell ref="E1:J1"/>
    <mergeCell ref="A2:C2"/>
    <mergeCell ref="D2:J2"/>
    <mergeCell ref="A3:L3"/>
    <mergeCell ref="A37:L37"/>
    <mergeCell ref="A13:L13"/>
    <mergeCell ref="A24:L24"/>
    <mergeCell ref="A35:L35"/>
    <mergeCell ref="A16:L16"/>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2023&amp;RMNT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Q73"/>
  <sheetViews>
    <sheetView zoomScale="120" zoomScaleNormal="120" workbookViewId="0">
      <selection activeCell="B15" sqref="B15"/>
    </sheetView>
  </sheetViews>
  <sheetFormatPr defaultColWidth="8.81640625" defaultRowHeight="14" x14ac:dyDescent="0.3"/>
  <cols>
    <col min="1" max="1" width="8.81640625" style="2"/>
    <col min="2" max="2" width="76.453125" style="44" customWidth="1"/>
    <col min="3" max="16" width="8.81640625" style="89"/>
    <col min="17" max="17" width="16.5429687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4">
      <c r="A3" s="314" t="s">
        <v>513</v>
      </c>
      <c r="B3" s="314"/>
      <c r="C3" s="314"/>
      <c r="D3" s="314"/>
      <c r="E3" s="314"/>
      <c r="F3" s="314"/>
      <c r="G3" s="314"/>
      <c r="H3" s="314"/>
      <c r="I3" s="314"/>
      <c r="J3" s="314"/>
      <c r="K3" s="314"/>
      <c r="L3" s="314"/>
    </row>
    <row r="4" spans="1:17" ht="17.5" x14ac:dyDescent="0.3">
      <c r="A4" s="315" t="s">
        <v>749</v>
      </c>
      <c r="B4" s="315"/>
      <c r="C4" s="315"/>
      <c r="D4" s="315"/>
      <c r="E4" s="315"/>
      <c r="F4" s="315"/>
      <c r="G4" s="315"/>
      <c r="H4" s="315"/>
      <c r="I4" s="315"/>
      <c r="J4" s="315"/>
      <c r="K4" s="315"/>
      <c r="L4" s="315"/>
    </row>
    <row r="5" spans="1:17" ht="24"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ht="21.75" customHeight="1" x14ac:dyDescent="0.3">
      <c r="A13" s="313" t="s">
        <v>750</v>
      </c>
      <c r="B13" s="312"/>
      <c r="C13" s="312"/>
      <c r="D13" s="312"/>
      <c r="E13" s="312"/>
      <c r="F13" s="312"/>
      <c r="G13" s="312"/>
      <c r="H13" s="312"/>
      <c r="I13" s="312"/>
      <c r="J13" s="312"/>
      <c r="K13" s="312"/>
      <c r="L13" s="312"/>
    </row>
    <row r="14" spans="1:17"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32.15" customHeight="1" x14ac:dyDescent="0.3">
      <c r="A15" s="7">
        <v>1</v>
      </c>
      <c r="B15" s="47" t="s">
        <v>751</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28" customHeight="1" x14ac:dyDescent="0.3">
      <c r="A16" s="7" t="s">
        <v>257</v>
      </c>
      <c r="B16" s="47" t="s">
        <v>752</v>
      </c>
      <c r="C16" s="7"/>
      <c r="D16" s="7"/>
      <c r="E16" s="7"/>
      <c r="F16" s="7"/>
      <c r="G16" s="7"/>
      <c r="H16" s="7"/>
      <c r="I16" s="7"/>
      <c r="J16" s="7"/>
      <c r="K16" s="7"/>
      <c r="L16" s="7"/>
      <c r="M16" s="114">
        <f t="shared" ref="M16:M22" si="0">COUNTIF(C16:L16,"Y")</f>
        <v>0</v>
      </c>
      <c r="N16" s="114">
        <f t="shared" ref="N16:N22" si="1">COUNTIF(C16:L16,"N")</f>
        <v>0</v>
      </c>
      <c r="O16" s="114">
        <f t="shared" ref="O16:O22" si="2">COUNTIF(C16:L16,"NA")</f>
        <v>0</v>
      </c>
      <c r="P16" s="116">
        <f t="shared" ref="P16:P22" si="3">SUM(M16+N16)</f>
        <v>0</v>
      </c>
      <c r="Q16" s="117" t="e">
        <f t="shared" ref="Q16:Q22" si="4">M16/P16</f>
        <v>#DIV/0!</v>
      </c>
    </row>
    <row r="17" spans="1:17" ht="28.5" customHeight="1" x14ac:dyDescent="0.3">
      <c r="A17" s="7" t="s">
        <v>259</v>
      </c>
      <c r="B17" s="47" t="s">
        <v>753</v>
      </c>
      <c r="C17" s="7"/>
      <c r="D17" s="7"/>
      <c r="E17" s="7"/>
      <c r="F17" s="7"/>
      <c r="G17" s="7"/>
      <c r="H17" s="7"/>
      <c r="I17" s="7"/>
      <c r="J17" s="7"/>
      <c r="K17" s="7"/>
      <c r="L17" s="7"/>
      <c r="M17" s="114">
        <f t="shared" si="0"/>
        <v>0</v>
      </c>
      <c r="N17" s="114">
        <f t="shared" si="1"/>
        <v>0</v>
      </c>
      <c r="O17" s="114">
        <f t="shared" si="2"/>
        <v>0</v>
      </c>
      <c r="P17" s="116">
        <f t="shared" si="3"/>
        <v>0</v>
      </c>
      <c r="Q17" s="117" t="e">
        <f t="shared" si="4"/>
        <v>#DIV/0!</v>
      </c>
    </row>
    <row r="18" spans="1:17" ht="31.5" customHeight="1" x14ac:dyDescent="0.3">
      <c r="A18" s="7" t="s">
        <v>261</v>
      </c>
      <c r="B18" s="47" t="s">
        <v>754</v>
      </c>
      <c r="C18" s="7"/>
      <c r="D18" s="7"/>
      <c r="E18" s="7"/>
      <c r="F18" s="7"/>
      <c r="G18" s="7"/>
      <c r="H18" s="7"/>
      <c r="I18" s="7"/>
      <c r="J18" s="7"/>
      <c r="K18" s="7"/>
      <c r="L18" s="7"/>
      <c r="M18" s="114">
        <f t="shared" si="0"/>
        <v>0</v>
      </c>
      <c r="N18" s="114">
        <f t="shared" si="1"/>
        <v>0</v>
      </c>
      <c r="O18" s="114">
        <f t="shared" si="2"/>
        <v>0</v>
      </c>
      <c r="P18" s="116">
        <f t="shared" si="3"/>
        <v>0</v>
      </c>
      <c r="Q18" s="117" t="e">
        <f t="shared" si="4"/>
        <v>#DIV/0!</v>
      </c>
    </row>
    <row r="19" spans="1:17" ht="31" customHeight="1" x14ac:dyDescent="0.3">
      <c r="A19" s="7" t="s">
        <v>658</v>
      </c>
      <c r="B19" s="47" t="s">
        <v>755</v>
      </c>
      <c r="C19" s="7"/>
      <c r="D19" s="7"/>
      <c r="E19" s="7"/>
      <c r="F19" s="7"/>
      <c r="G19" s="7"/>
      <c r="H19" s="7"/>
      <c r="I19" s="7"/>
      <c r="J19" s="7"/>
      <c r="K19" s="7"/>
      <c r="L19" s="7"/>
      <c r="M19" s="114">
        <f t="shared" si="0"/>
        <v>0</v>
      </c>
      <c r="N19" s="114">
        <f t="shared" si="1"/>
        <v>0</v>
      </c>
      <c r="O19" s="114">
        <f t="shared" si="2"/>
        <v>0</v>
      </c>
      <c r="P19" s="116">
        <f t="shared" si="3"/>
        <v>0</v>
      </c>
      <c r="Q19" s="117" t="e">
        <f t="shared" si="4"/>
        <v>#DIV/0!</v>
      </c>
    </row>
    <row r="20" spans="1:17" ht="28.5" customHeight="1" x14ac:dyDescent="0.3">
      <c r="A20" s="7" t="s">
        <v>756</v>
      </c>
      <c r="B20" s="47" t="s">
        <v>757</v>
      </c>
      <c r="C20" s="7"/>
      <c r="D20" s="7"/>
      <c r="E20" s="7"/>
      <c r="F20" s="7"/>
      <c r="G20" s="7"/>
      <c r="H20" s="7"/>
      <c r="I20" s="7"/>
      <c r="J20" s="7"/>
      <c r="K20" s="7"/>
      <c r="L20" s="7"/>
      <c r="M20" s="114">
        <f t="shared" si="0"/>
        <v>0</v>
      </c>
      <c r="N20" s="114">
        <f t="shared" si="1"/>
        <v>0</v>
      </c>
      <c r="O20" s="114">
        <f t="shared" si="2"/>
        <v>0</v>
      </c>
      <c r="P20" s="116">
        <f t="shared" si="3"/>
        <v>0</v>
      </c>
      <c r="Q20" s="117" t="e">
        <f t="shared" si="4"/>
        <v>#DIV/0!</v>
      </c>
    </row>
    <row r="21" spans="1:17" ht="30" customHeight="1" x14ac:dyDescent="0.3">
      <c r="A21" s="7" t="s">
        <v>758</v>
      </c>
      <c r="B21" s="47" t="s">
        <v>759</v>
      </c>
      <c r="C21" s="7"/>
      <c r="D21" s="7"/>
      <c r="E21" s="7"/>
      <c r="F21" s="7"/>
      <c r="G21" s="7"/>
      <c r="H21" s="7"/>
      <c r="I21" s="7"/>
      <c r="J21" s="7"/>
      <c r="K21" s="7"/>
      <c r="L21" s="7"/>
      <c r="M21" s="114">
        <f t="shared" si="0"/>
        <v>0</v>
      </c>
      <c r="N21" s="114">
        <f t="shared" si="1"/>
        <v>0</v>
      </c>
      <c r="O21" s="114">
        <f t="shared" si="2"/>
        <v>0</v>
      </c>
      <c r="P21" s="116">
        <f t="shared" si="3"/>
        <v>0</v>
      </c>
      <c r="Q21" s="117" t="e">
        <f t="shared" si="4"/>
        <v>#DIV/0!</v>
      </c>
    </row>
    <row r="22" spans="1:17" ht="29.5" customHeight="1" x14ac:dyDescent="0.3">
      <c r="A22" s="7" t="s">
        <v>760</v>
      </c>
      <c r="B22" s="47" t="s">
        <v>761</v>
      </c>
      <c r="C22" s="7"/>
      <c r="D22" s="7"/>
      <c r="E22" s="7"/>
      <c r="F22" s="7"/>
      <c r="G22" s="7"/>
      <c r="H22" s="7"/>
      <c r="I22" s="7"/>
      <c r="J22" s="7"/>
      <c r="K22" s="7"/>
      <c r="L22" s="7"/>
      <c r="M22" s="114">
        <f t="shared" si="0"/>
        <v>0</v>
      </c>
      <c r="N22" s="114">
        <f t="shared" si="1"/>
        <v>0</v>
      </c>
      <c r="O22" s="114">
        <f t="shared" si="2"/>
        <v>0</v>
      </c>
      <c r="P22" s="116">
        <f t="shared" si="3"/>
        <v>0</v>
      </c>
      <c r="Q22" s="117" t="e">
        <f t="shared" si="4"/>
        <v>#DIV/0!</v>
      </c>
    </row>
    <row r="23" spans="1:17" ht="22.5" customHeight="1" x14ac:dyDescent="0.3">
      <c r="A23" s="313" t="s">
        <v>762</v>
      </c>
      <c r="B23" s="312"/>
      <c r="C23" s="312"/>
      <c r="D23" s="312"/>
      <c r="E23" s="312"/>
      <c r="F23" s="312"/>
      <c r="G23" s="312"/>
      <c r="H23" s="312"/>
      <c r="I23" s="312"/>
      <c r="J23" s="312"/>
      <c r="K23" s="312"/>
      <c r="L23" s="312"/>
      <c r="M23" s="132"/>
      <c r="N23" s="132"/>
      <c r="O23" s="132"/>
      <c r="P23" s="132"/>
      <c r="Q23" s="133"/>
    </row>
    <row r="24" spans="1:17" ht="31" customHeight="1" x14ac:dyDescent="0.3">
      <c r="A24" s="7">
        <v>2</v>
      </c>
      <c r="B24" s="47" t="s">
        <v>763</v>
      </c>
      <c r="C24" s="7"/>
      <c r="D24" s="7"/>
      <c r="E24" s="7"/>
      <c r="F24" s="7"/>
      <c r="G24" s="7"/>
      <c r="H24" s="7"/>
      <c r="I24" s="7"/>
      <c r="J24" s="7"/>
      <c r="K24" s="7"/>
      <c r="L24" s="7"/>
      <c r="M24" s="114">
        <f>COUNTIF(C24:L24,"Y")</f>
        <v>0</v>
      </c>
      <c r="N24" s="114">
        <f>COUNTIF(C24:L24,"N")</f>
        <v>0</v>
      </c>
      <c r="O24" s="114">
        <f>COUNTIF(C24:L24,"NA")</f>
        <v>0</v>
      </c>
      <c r="P24" s="116">
        <f t="shared" ref="P24:P48" si="5">SUM(M24+N24)</f>
        <v>0</v>
      </c>
      <c r="Q24" s="117" t="e">
        <f t="shared" ref="Q24:Q48" si="6">M24/P24</f>
        <v>#DIV/0!</v>
      </c>
    </row>
    <row r="25" spans="1:17" ht="22.5" customHeight="1" x14ac:dyDescent="0.3">
      <c r="A25" s="313" t="s">
        <v>764</v>
      </c>
      <c r="B25" s="312"/>
      <c r="C25" s="312"/>
      <c r="D25" s="312"/>
      <c r="E25" s="312"/>
      <c r="F25" s="312"/>
      <c r="G25" s="312"/>
      <c r="H25" s="312"/>
      <c r="I25" s="312"/>
      <c r="J25" s="312"/>
      <c r="K25" s="312"/>
      <c r="L25" s="312"/>
      <c r="M25" s="132"/>
      <c r="N25" s="132"/>
      <c r="O25" s="132"/>
      <c r="P25" s="132"/>
      <c r="Q25" s="133"/>
    </row>
    <row r="26" spans="1:17" ht="38.5" customHeight="1" x14ac:dyDescent="0.3">
      <c r="A26" s="7">
        <v>3</v>
      </c>
      <c r="B26" s="55" t="s">
        <v>765</v>
      </c>
      <c r="C26" s="7"/>
      <c r="D26" s="7"/>
      <c r="E26" s="7"/>
      <c r="F26" s="7"/>
      <c r="G26" s="7"/>
      <c r="H26" s="7"/>
      <c r="I26" s="7"/>
      <c r="J26" s="7"/>
      <c r="K26" s="7"/>
      <c r="L26" s="7"/>
      <c r="M26" s="114">
        <f>COUNTIF(C26:L26,"Y")</f>
        <v>0</v>
      </c>
      <c r="N26" s="114">
        <f>COUNTIF(C26:L26,"N")</f>
        <v>0</v>
      </c>
      <c r="O26" s="114">
        <f>COUNTIF(C26:L26,"NA")</f>
        <v>0</v>
      </c>
      <c r="P26" s="116">
        <f t="shared" si="5"/>
        <v>0</v>
      </c>
      <c r="Q26" s="117" t="e">
        <f t="shared" si="6"/>
        <v>#DIV/0!</v>
      </c>
    </row>
    <row r="27" spans="1:17" ht="35.15" customHeight="1" x14ac:dyDescent="0.3">
      <c r="A27" s="7" t="s">
        <v>570</v>
      </c>
      <c r="B27" s="47" t="s">
        <v>766</v>
      </c>
      <c r="C27" s="7"/>
      <c r="D27" s="7"/>
      <c r="E27" s="7"/>
      <c r="F27" s="7"/>
      <c r="G27" s="7"/>
      <c r="H27" s="7"/>
      <c r="I27" s="7"/>
      <c r="J27" s="7"/>
      <c r="K27" s="7"/>
      <c r="L27" s="7"/>
      <c r="M27" s="114">
        <f t="shared" ref="M27:M34" si="7">COUNTIF(C27:L27,"Y")</f>
        <v>0</v>
      </c>
      <c r="N27" s="114">
        <f t="shared" ref="N27:N34" si="8">COUNTIF(C27:L27,"N")</f>
        <v>0</v>
      </c>
      <c r="O27" s="114">
        <f t="shared" ref="O27:O34" si="9">COUNTIF(C27:L27,"NA")</f>
        <v>0</v>
      </c>
      <c r="P27" s="116">
        <f t="shared" ref="P27:P34" si="10">SUM(M27+N27)</f>
        <v>0</v>
      </c>
      <c r="Q27" s="117" t="e">
        <f t="shared" ref="Q27:Q34" si="11">M27/P27</f>
        <v>#DIV/0!</v>
      </c>
    </row>
    <row r="28" spans="1:17" ht="32.5" customHeight="1" x14ac:dyDescent="0.3">
      <c r="A28" s="7" t="s">
        <v>572</v>
      </c>
      <c r="B28" s="47" t="s">
        <v>767</v>
      </c>
      <c r="C28" s="7"/>
      <c r="D28" s="7"/>
      <c r="E28" s="7"/>
      <c r="F28" s="7"/>
      <c r="G28" s="7"/>
      <c r="H28" s="7"/>
      <c r="I28" s="7"/>
      <c r="J28" s="7"/>
      <c r="K28" s="7"/>
      <c r="L28" s="7"/>
      <c r="M28" s="114">
        <f t="shared" si="7"/>
        <v>0</v>
      </c>
      <c r="N28" s="114">
        <f t="shared" si="8"/>
        <v>0</v>
      </c>
      <c r="O28" s="114">
        <f t="shared" si="9"/>
        <v>0</v>
      </c>
      <c r="P28" s="116">
        <f t="shared" si="10"/>
        <v>0</v>
      </c>
      <c r="Q28" s="117" t="e">
        <f t="shared" si="11"/>
        <v>#DIV/0!</v>
      </c>
    </row>
    <row r="29" spans="1:17" ht="30.65" customHeight="1" x14ac:dyDescent="0.3">
      <c r="A29" s="7" t="s">
        <v>574</v>
      </c>
      <c r="B29" s="47" t="s">
        <v>768</v>
      </c>
      <c r="C29" s="7"/>
      <c r="D29" s="7"/>
      <c r="E29" s="7"/>
      <c r="F29" s="7"/>
      <c r="G29" s="7"/>
      <c r="H29" s="7"/>
      <c r="I29" s="7"/>
      <c r="J29" s="7"/>
      <c r="K29" s="7"/>
      <c r="L29" s="7"/>
      <c r="M29" s="114">
        <f t="shared" si="7"/>
        <v>0</v>
      </c>
      <c r="N29" s="114">
        <f t="shared" si="8"/>
        <v>0</v>
      </c>
      <c r="O29" s="114">
        <f t="shared" si="9"/>
        <v>0</v>
      </c>
      <c r="P29" s="116">
        <f t="shared" si="10"/>
        <v>0</v>
      </c>
      <c r="Q29" s="117" t="e">
        <f t="shared" si="11"/>
        <v>#DIV/0!</v>
      </c>
    </row>
    <row r="30" spans="1:17" ht="28" customHeight="1" x14ac:dyDescent="0.3">
      <c r="A30" s="7" t="s">
        <v>725</v>
      </c>
      <c r="B30" s="47" t="s">
        <v>769</v>
      </c>
      <c r="C30" s="7"/>
      <c r="D30" s="7"/>
      <c r="E30" s="7"/>
      <c r="F30" s="7"/>
      <c r="G30" s="7"/>
      <c r="H30" s="7"/>
      <c r="I30" s="7"/>
      <c r="J30" s="7"/>
      <c r="K30" s="7"/>
      <c r="L30" s="7"/>
      <c r="M30" s="114">
        <f t="shared" si="7"/>
        <v>0</v>
      </c>
      <c r="N30" s="114">
        <f t="shared" si="8"/>
        <v>0</v>
      </c>
      <c r="O30" s="114">
        <f t="shared" si="9"/>
        <v>0</v>
      </c>
      <c r="P30" s="116">
        <f t="shared" si="10"/>
        <v>0</v>
      </c>
      <c r="Q30" s="117" t="e">
        <f t="shared" si="11"/>
        <v>#DIV/0!</v>
      </c>
    </row>
    <row r="31" spans="1:17" ht="30.65" customHeight="1" x14ac:dyDescent="0.3">
      <c r="A31" s="7" t="s">
        <v>727</v>
      </c>
      <c r="B31" s="47" t="s">
        <v>770</v>
      </c>
      <c r="C31" s="7"/>
      <c r="D31" s="7"/>
      <c r="E31" s="7"/>
      <c r="F31" s="7"/>
      <c r="G31" s="7"/>
      <c r="H31" s="7"/>
      <c r="I31" s="7"/>
      <c r="J31" s="7"/>
      <c r="K31" s="7"/>
      <c r="L31" s="7"/>
      <c r="M31" s="114">
        <f t="shared" si="7"/>
        <v>0</v>
      </c>
      <c r="N31" s="114">
        <f t="shared" si="8"/>
        <v>0</v>
      </c>
      <c r="O31" s="114">
        <f t="shared" si="9"/>
        <v>0</v>
      </c>
      <c r="P31" s="116">
        <f t="shared" si="10"/>
        <v>0</v>
      </c>
      <c r="Q31" s="117" t="e">
        <f t="shared" si="11"/>
        <v>#DIV/0!</v>
      </c>
    </row>
    <row r="32" spans="1:17" ht="31" customHeight="1" x14ac:dyDescent="0.3">
      <c r="A32" s="7" t="s">
        <v>729</v>
      </c>
      <c r="B32" s="47" t="s">
        <v>771</v>
      </c>
      <c r="C32" s="7"/>
      <c r="D32" s="7"/>
      <c r="E32" s="7"/>
      <c r="F32" s="7"/>
      <c r="G32" s="7"/>
      <c r="H32" s="7"/>
      <c r="I32" s="7"/>
      <c r="J32" s="7"/>
      <c r="K32" s="7"/>
      <c r="L32" s="7"/>
      <c r="M32" s="114">
        <f t="shared" si="7"/>
        <v>0</v>
      </c>
      <c r="N32" s="114">
        <f t="shared" si="8"/>
        <v>0</v>
      </c>
      <c r="O32" s="114">
        <f t="shared" si="9"/>
        <v>0</v>
      </c>
      <c r="P32" s="116">
        <f t="shared" si="10"/>
        <v>0</v>
      </c>
      <c r="Q32" s="117" t="e">
        <f t="shared" si="11"/>
        <v>#DIV/0!</v>
      </c>
    </row>
    <row r="33" spans="1:17" ht="30.65" customHeight="1" x14ac:dyDescent="0.3">
      <c r="A33" s="7" t="s">
        <v>731</v>
      </c>
      <c r="B33" s="47" t="s">
        <v>772</v>
      </c>
      <c r="C33" s="7"/>
      <c r="D33" s="7"/>
      <c r="E33" s="7"/>
      <c r="F33" s="7"/>
      <c r="G33" s="7"/>
      <c r="H33" s="7"/>
      <c r="I33" s="7"/>
      <c r="J33" s="7"/>
      <c r="K33" s="7"/>
      <c r="L33" s="7"/>
      <c r="M33" s="114">
        <f t="shared" si="7"/>
        <v>0</v>
      </c>
      <c r="N33" s="114">
        <f t="shared" si="8"/>
        <v>0</v>
      </c>
      <c r="O33" s="114">
        <f t="shared" si="9"/>
        <v>0</v>
      </c>
      <c r="P33" s="116">
        <f t="shared" si="10"/>
        <v>0</v>
      </c>
      <c r="Q33" s="117" t="e">
        <f t="shared" si="11"/>
        <v>#DIV/0!</v>
      </c>
    </row>
    <row r="34" spans="1:17" ht="26.5" customHeight="1" x14ac:dyDescent="0.3">
      <c r="A34" s="7" t="s">
        <v>733</v>
      </c>
      <c r="B34" s="47" t="s">
        <v>773</v>
      </c>
      <c r="C34" s="7"/>
      <c r="D34" s="7"/>
      <c r="E34" s="7"/>
      <c r="F34" s="7"/>
      <c r="G34" s="7"/>
      <c r="H34" s="7"/>
      <c r="I34" s="7"/>
      <c r="J34" s="7"/>
      <c r="K34" s="7"/>
      <c r="L34" s="7"/>
      <c r="M34" s="114">
        <f t="shared" si="7"/>
        <v>0</v>
      </c>
      <c r="N34" s="114">
        <f t="shared" si="8"/>
        <v>0</v>
      </c>
      <c r="O34" s="114">
        <f t="shared" si="9"/>
        <v>0</v>
      </c>
      <c r="P34" s="116">
        <f t="shared" si="10"/>
        <v>0</v>
      </c>
      <c r="Q34" s="117" t="e">
        <f t="shared" si="11"/>
        <v>#DIV/0!</v>
      </c>
    </row>
    <row r="35" spans="1:17" ht="31" customHeight="1" x14ac:dyDescent="0.3">
      <c r="A35" s="7">
        <v>4</v>
      </c>
      <c r="B35" s="47" t="s">
        <v>774</v>
      </c>
      <c r="C35" s="7"/>
      <c r="D35" s="7"/>
      <c r="E35" s="7"/>
      <c r="F35" s="7"/>
      <c r="G35" s="7"/>
      <c r="H35" s="7"/>
      <c r="I35" s="7"/>
      <c r="J35" s="7"/>
      <c r="K35" s="7"/>
      <c r="L35" s="7"/>
      <c r="M35" s="114">
        <f>COUNTIF(C35:L35,"Y")</f>
        <v>0</v>
      </c>
      <c r="N35" s="114">
        <f>COUNTIF(C35:L35,"N")</f>
        <v>0</v>
      </c>
      <c r="O35" s="114">
        <f>COUNTIF(C35:L35,"NA")</f>
        <v>0</v>
      </c>
      <c r="P35" s="116">
        <f t="shared" si="5"/>
        <v>0</v>
      </c>
      <c r="Q35" s="117" t="e">
        <f t="shared" si="6"/>
        <v>#DIV/0!</v>
      </c>
    </row>
    <row r="36" spans="1:17" ht="36.65" customHeight="1" x14ac:dyDescent="0.3">
      <c r="A36" s="7">
        <v>5</v>
      </c>
      <c r="B36" s="47" t="s">
        <v>775</v>
      </c>
      <c r="C36" s="7"/>
      <c r="D36" s="7"/>
      <c r="E36" s="7"/>
      <c r="F36" s="7"/>
      <c r="G36" s="7"/>
      <c r="H36" s="7"/>
      <c r="I36" s="7"/>
      <c r="J36" s="7"/>
      <c r="K36" s="7"/>
      <c r="L36" s="7"/>
      <c r="M36" s="114">
        <f>COUNTIF(C36:L36,"Y")</f>
        <v>0</v>
      </c>
      <c r="N36" s="114">
        <f>COUNTIF(C36:L36,"N")</f>
        <v>0</v>
      </c>
      <c r="O36" s="114">
        <f>COUNTIF(C36:L36,"NA")</f>
        <v>0</v>
      </c>
      <c r="P36" s="116">
        <f t="shared" si="5"/>
        <v>0</v>
      </c>
      <c r="Q36" s="117" t="e">
        <f t="shared" si="6"/>
        <v>#DIV/0!</v>
      </c>
    </row>
    <row r="37" spans="1:17" ht="21.75" customHeight="1" x14ac:dyDescent="0.3">
      <c r="A37" s="313" t="s">
        <v>776</v>
      </c>
      <c r="B37" s="312"/>
      <c r="C37" s="312"/>
      <c r="D37" s="312"/>
      <c r="E37" s="312"/>
      <c r="F37" s="312"/>
      <c r="G37" s="312"/>
      <c r="H37" s="312"/>
      <c r="I37" s="312"/>
      <c r="J37" s="312"/>
      <c r="K37" s="312"/>
      <c r="L37" s="312"/>
      <c r="M37" s="132"/>
      <c r="N37" s="132"/>
      <c r="O37" s="132"/>
      <c r="P37" s="132"/>
      <c r="Q37" s="133"/>
    </row>
    <row r="38" spans="1:17" ht="30" customHeight="1" x14ac:dyDescent="0.3">
      <c r="A38" s="7">
        <v>6</v>
      </c>
      <c r="B38" s="176" t="s">
        <v>777</v>
      </c>
      <c r="C38" s="7"/>
      <c r="D38" s="7"/>
      <c r="E38" s="7"/>
      <c r="F38" s="7"/>
      <c r="G38" s="7"/>
      <c r="H38" s="7"/>
      <c r="I38" s="7"/>
      <c r="J38" s="7"/>
      <c r="K38" s="7"/>
      <c r="L38" s="7"/>
      <c r="M38" s="114">
        <f>COUNTIF(C38:L38,"Y")</f>
        <v>0</v>
      </c>
      <c r="N38" s="114">
        <f>COUNTIF(C38:L38,"N")</f>
        <v>0</v>
      </c>
      <c r="O38" s="114">
        <f>COUNTIF(C38:L38,"NA")</f>
        <v>0</v>
      </c>
      <c r="P38" s="116">
        <f t="shared" si="5"/>
        <v>0</v>
      </c>
      <c r="Q38" s="117" t="e">
        <f t="shared" si="6"/>
        <v>#DIV/0!</v>
      </c>
    </row>
    <row r="39" spans="1:17" ht="22.5" customHeight="1" x14ac:dyDescent="0.3">
      <c r="A39" s="313" t="s">
        <v>778</v>
      </c>
      <c r="B39" s="312"/>
      <c r="C39" s="312"/>
      <c r="D39" s="312"/>
      <c r="E39" s="312"/>
      <c r="F39" s="312"/>
      <c r="G39" s="312"/>
      <c r="H39" s="312"/>
      <c r="I39" s="312"/>
      <c r="J39" s="312"/>
      <c r="K39" s="312"/>
      <c r="L39" s="312"/>
      <c r="M39" s="132"/>
      <c r="N39" s="132"/>
      <c r="O39" s="132"/>
      <c r="P39" s="132"/>
      <c r="Q39" s="133"/>
    </row>
    <row r="40" spans="1:17" ht="32.15" customHeight="1" x14ac:dyDescent="0.3">
      <c r="A40" s="7">
        <v>7</v>
      </c>
      <c r="B40" s="176" t="s">
        <v>779</v>
      </c>
      <c r="C40" s="7"/>
      <c r="D40" s="7"/>
      <c r="E40" s="7"/>
      <c r="F40" s="7"/>
      <c r="G40" s="7"/>
      <c r="H40" s="7"/>
      <c r="I40" s="7"/>
      <c r="J40" s="7"/>
      <c r="K40" s="7"/>
      <c r="L40" s="7"/>
      <c r="M40" s="114">
        <f>COUNTIF(C40:L40,"Y")</f>
        <v>0</v>
      </c>
      <c r="N40" s="114">
        <f>COUNTIF(C40:L40,"N")</f>
        <v>0</v>
      </c>
      <c r="O40" s="114">
        <f>COUNTIF(C40:L40,"NA")</f>
        <v>0</v>
      </c>
      <c r="P40" s="116">
        <f t="shared" si="5"/>
        <v>0</v>
      </c>
      <c r="Q40" s="117" t="e">
        <f t="shared" si="6"/>
        <v>#DIV/0!</v>
      </c>
    </row>
    <row r="41" spans="1:17" ht="41.15" customHeight="1" x14ac:dyDescent="0.3">
      <c r="A41" s="7">
        <v>8</v>
      </c>
      <c r="B41" s="176" t="s">
        <v>780</v>
      </c>
      <c r="C41" s="7"/>
      <c r="D41" s="7"/>
      <c r="E41" s="7"/>
      <c r="F41" s="7"/>
      <c r="G41" s="7"/>
      <c r="H41" s="7"/>
      <c r="I41" s="7"/>
      <c r="J41" s="7"/>
      <c r="K41" s="7"/>
      <c r="L41" s="7"/>
      <c r="M41" s="114">
        <f>COUNTIF(C41:L41,"Y")</f>
        <v>0</v>
      </c>
      <c r="N41" s="114">
        <f>COUNTIF(C41:L41,"N")</f>
        <v>0</v>
      </c>
      <c r="O41" s="114">
        <f>COUNTIF(C41:L41,"NA")</f>
        <v>0</v>
      </c>
      <c r="P41" s="116">
        <f t="shared" si="5"/>
        <v>0</v>
      </c>
      <c r="Q41" s="117" t="e">
        <f t="shared" si="6"/>
        <v>#DIV/0!</v>
      </c>
    </row>
    <row r="42" spans="1:17" ht="22.5" customHeight="1" x14ac:dyDescent="0.3">
      <c r="A42" s="313" t="s">
        <v>781</v>
      </c>
      <c r="B42" s="312"/>
      <c r="C42" s="312"/>
      <c r="D42" s="312"/>
      <c r="E42" s="312"/>
      <c r="F42" s="312"/>
      <c r="G42" s="312"/>
      <c r="H42" s="312"/>
      <c r="I42" s="312"/>
      <c r="J42" s="312"/>
      <c r="K42" s="312"/>
      <c r="L42" s="312"/>
      <c r="M42" s="132"/>
      <c r="N42" s="132"/>
      <c r="O42" s="132"/>
      <c r="P42" s="132"/>
      <c r="Q42" s="133"/>
    </row>
    <row r="43" spans="1:17" ht="37.5" customHeight="1" x14ac:dyDescent="0.3">
      <c r="A43" s="7">
        <v>9</v>
      </c>
      <c r="B43" s="47" t="s">
        <v>782</v>
      </c>
      <c r="C43" s="7"/>
      <c r="D43" s="7"/>
      <c r="E43" s="7"/>
      <c r="F43" s="7"/>
      <c r="G43" s="7"/>
      <c r="H43" s="7"/>
      <c r="I43" s="7"/>
      <c r="J43" s="7"/>
      <c r="K43" s="7"/>
      <c r="L43" s="7"/>
      <c r="M43" s="114">
        <f>COUNTIF(C43:L43,"Y")</f>
        <v>0</v>
      </c>
      <c r="N43" s="114">
        <f>COUNTIF(C43:L43,"N")</f>
        <v>0</v>
      </c>
      <c r="O43" s="114">
        <f>COUNTIF(C43:L43,"NA")</f>
        <v>0</v>
      </c>
      <c r="P43" s="116">
        <f t="shared" si="5"/>
        <v>0</v>
      </c>
      <c r="Q43" s="117" t="e">
        <f t="shared" si="6"/>
        <v>#DIV/0!</v>
      </c>
    </row>
    <row r="44" spans="1:17" ht="22.5" customHeight="1" x14ac:dyDescent="0.3">
      <c r="A44" s="313" t="s">
        <v>648</v>
      </c>
      <c r="B44" s="312"/>
      <c r="C44" s="312"/>
      <c r="D44" s="312"/>
      <c r="E44" s="312"/>
      <c r="F44" s="312"/>
      <c r="G44" s="312"/>
      <c r="H44" s="312"/>
      <c r="I44" s="312"/>
      <c r="J44" s="312"/>
      <c r="K44" s="312"/>
      <c r="L44" s="312"/>
      <c r="M44" s="132"/>
      <c r="N44" s="132"/>
      <c r="O44" s="132"/>
      <c r="P44" s="132"/>
      <c r="Q44" s="133"/>
    </row>
    <row r="45" spans="1:17" ht="32.5" customHeight="1" x14ac:dyDescent="0.3">
      <c r="A45" s="7">
        <v>10</v>
      </c>
      <c r="B45" s="176" t="s">
        <v>1018</v>
      </c>
      <c r="C45" s="7"/>
      <c r="D45" s="7"/>
      <c r="E45" s="7"/>
      <c r="F45" s="7"/>
      <c r="G45" s="7"/>
      <c r="H45" s="7"/>
      <c r="I45" s="7"/>
      <c r="J45" s="7"/>
      <c r="K45" s="7"/>
      <c r="L45" s="7"/>
      <c r="M45" s="114">
        <f>COUNTIF(C45:L45,"Y")</f>
        <v>0</v>
      </c>
      <c r="N45" s="114">
        <f>COUNTIF(C45:L45,"N")</f>
        <v>0</v>
      </c>
      <c r="O45" s="114">
        <f>COUNTIF(C45:L45,"NA")</f>
        <v>0</v>
      </c>
      <c r="P45" s="116">
        <f t="shared" si="5"/>
        <v>0</v>
      </c>
      <c r="Q45" s="117" t="e">
        <f t="shared" si="6"/>
        <v>#DIV/0!</v>
      </c>
    </row>
    <row r="46" spans="1:17" ht="22.5" customHeight="1" x14ac:dyDescent="0.3">
      <c r="A46" s="313" t="s">
        <v>783</v>
      </c>
      <c r="B46" s="312"/>
      <c r="C46" s="312"/>
      <c r="D46" s="312"/>
      <c r="E46" s="312"/>
      <c r="F46" s="312"/>
      <c r="G46" s="312"/>
      <c r="H46" s="312"/>
      <c r="I46" s="312"/>
      <c r="J46" s="312"/>
      <c r="K46" s="312"/>
      <c r="L46" s="312"/>
      <c r="M46" s="132"/>
      <c r="N46" s="132"/>
      <c r="O46" s="132"/>
      <c r="P46" s="132"/>
      <c r="Q46" s="133"/>
    </row>
    <row r="47" spans="1:17" ht="30" customHeight="1" x14ac:dyDescent="0.3">
      <c r="A47" s="7">
        <v>11</v>
      </c>
      <c r="B47" s="47" t="s">
        <v>784</v>
      </c>
      <c r="C47" s="7"/>
      <c r="D47" s="7"/>
      <c r="E47" s="7"/>
      <c r="F47" s="7"/>
      <c r="G47" s="7"/>
      <c r="H47" s="7"/>
      <c r="I47" s="7"/>
      <c r="J47" s="7"/>
      <c r="K47" s="7"/>
      <c r="L47" s="7"/>
      <c r="M47" s="114">
        <f>COUNTIF(C47:L47,"Y")</f>
        <v>0</v>
      </c>
      <c r="N47" s="114">
        <f>COUNTIF(C47:L47,"N")</f>
        <v>0</v>
      </c>
      <c r="O47" s="114">
        <f>COUNTIF(C47:L47,"NA")</f>
        <v>0</v>
      </c>
      <c r="P47" s="116">
        <f t="shared" si="5"/>
        <v>0</v>
      </c>
      <c r="Q47" s="117" t="e">
        <f t="shared" si="6"/>
        <v>#DIV/0!</v>
      </c>
    </row>
    <row r="48" spans="1:17" ht="32.25" customHeight="1" x14ac:dyDescent="0.3">
      <c r="A48" s="7">
        <v>12</v>
      </c>
      <c r="B48" s="47" t="s">
        <v>785</v>
      </c>
      <c r="C48" s="7"/>
      <c r="D48" s="7"/>
      <c r="E48" s="7"/>
      <c r="F48" s="7"/>
      <c r="G48" s="7"/>
      <c r="H48" s="7"/>
      <c r="I48" s="7"/>
      <c r="J48" s="7"/>
      <c r="K48" s="7"/>
      <c r="L48" s="7"/>
      <c r="M48" s="114">
        <f>COUNTIF(C48:L48,"Y")</f>
        <v>0</v>
      </c>
      <c r="N48" s="114">
        <f>COUNTIF(C48:L48,"N")</f>
        <v>0</v>
      </c>
      <c r="O48" s="114">
        <f>COUNTIF(C48:L48,"NA")</f>
        <v>0</v>
      </c>
      <c r="P48" s="116">
        <f t="shared" si="5"/>
        <v>0</v>
      </c>
      <c r="Q48" s="117" t="e">
        <f t="shared" si="6"/>
        <v>#DIV/0!</v>
      </c>
    </row>
    <row r="49" spans="2:17" customFormat="1" ht="14.5" x14ac:dyDescent="0.35">
      <c r="B49" s="170"/>
      <c r="C49" s="171"/>
      <c r="D49" s="171"/>
      <c r="E49" s="171"/>
      <c r="F49" s="171"/>
      <c r="G49" s="171"/>
      <c r="H49" s="171"/>
      <c r="I49" s="171"/>
      <c r="J49" s="171"/>
      <c r="K49" s="171"/>
      <c r="L49" s="171"/>
      <c r="M49" s="171"/>
      <c r="N49" s="171"/>
      <c r="O49" s="171"/>
      <c r="P49" s="171"/>
      <c r="Q49" s="171"/>
    </row>
    <row r="50" spans="2:17" customFormat="1" ht="14.5" x14ac:dyDescent="0.35">
      <c r="B50" s="170"/>
      <c r="C50" s="171"/>
      <c r="D50" s="171"/>
      <c r="E50" s="171"/>
      <c r="F50" s="171"/>
      <c r="G50" s="171"/>
      <c r="H50" s="171"/>
      <c r="I50" s="171"/>
      <c r="J50" s="171"/>
      <c r="K50" s="171"/>
      <c r="L50" s="171"/>
      <c r="M50" s="171"/>
      <c r="N50" s="171"/>
      <c r="O50" s="171"/>
      <c r="P50" s="171"/>
      <c r="Q50" s="171"/>
    </row>
    <row r="51" spans="2:17" customFormat="1" ht="14.5" x14ac:dyDescent="0.35">
      <c r="B51" s="170"/>
      <c r="C51" s="171"/>
      <c r="D51" s="171"/>
      <c r="E51" s="171"/>
      <c r="F51" s="171"/>
      <c r="G51" s="171"/>
      <c r="H51" s="171"/>
      <c r="I51" s="171"/>
      <c r="J51" s="171"/>
      <c r="K51" s="171"/>
      <c r="L51" s="171"/>
      <c r="M51" s="171"/>
      <c r="N51" s="171"/>
      <c r="O51" s="171"/>
      <c r="P51" s="171"/>
      <c r="Q51" s="171"/>
    </row>
    <row r="52" spans="2:17" customFormat="1" ht="14.5" x14ac:dyDescent="0.35">
      <c r="B52" s="170"/>
      <c r="C52" s="171"/>
      <c r="D52" s="171"/>
      <c r="E52" s="171"/>
      <c r="F52" s="171"/>
      <c r="G52" s="171"/>
      <c r="H52" s="171"/>
      <c r="I52" s="171"/>
      <c r="J52" s="171"/>
      <c r="K52" s="171"/>
      <c r="L52" s="171"/>
      <c r="M52" s="171"/>
      <c r="N52" s="171"/>
      <c r="O52" s="171"/>
      <c r="P52" s="171"/>
      <c r="Q52" s="171"/>
    </row>
    <row r="53" spans="2:17" customFormat="1" ht="14.5" x14ac:dyDescent="0.35">
      <c r="B53" s="170"/>
      <c r="C53" s="171"/>
      <c r="D53" s="171"/>
      <c r="E53" s="171"/>
      <c r="F53" s="171"/>
      <c r="G53" s="171"/>
      <c r="H53" s="171"/>
      <c r="I53" s="171"/>
      <c r="J53" s="171"/>
      <c r="K53" s="171"/>
      <c r="L53" s="171"/>
      <c r="M53" s="171"/>
      <c r="N53" s="171"/>
      <c r="O53" s="171"/>
      <c r="P53" s="171"/>
      <c r="Q53" s="171"/>
    </row>
    <row r="54" spans="2:17" customFormat="1" ht="14.5" x14ac:dyDescent="0.35">
      <c r="B54" s="170"/>
      <c r="C54" s="171"/>
      <c r="D54" s="171"/>
      <c r="E54" s="171"/>
      <c r="F54" s="171"/>
      <c r="G54" s="171"/>
      <c r="H54" s="171"/>
      <c r="I54" s="171"/>
      <c r="J54" s="171"/>
      <c r="K54" s="171"/>
      <c r="L54" s="171"/>
      <c r="M54" s="171"/>
      <c r="N54" s="171"/>
      <c r="O54" s="171"/>
      <c r="P54" s="171"/>
      <c r="Q54" s="171"/>
    </row>
    <row r="55" spans="2:17" customFormat="1" ht="14.5" x14ac:dyDescent="0.35">
      <c r="B55" s="170"/>
      <c r="C55" s="171"/>
      <c r="D55" s="171"/>
      <c r="E55" s="171"/>
      <c r="F55" s="171"/>
      <c r="G55" s="171"/>
      <c r="H55" s="171"/>
      <c r="I55" s="171"/>
      <c r="J55" s="171"/>
      <c r="K55" s="171"/>
      <c r="L55" s="171"/>
      <c r="M55" s="171"/>
      <c r="N55" s="171"/>
      <c r="O55" s="171"/>
      <c r="P55" s="171"/>
      <c r="Q55" s="171"/>
    </row>
    <row r="56" spans="2:17" customFormat="1" ht="14.5" x14ac:dyDescent="0.35">
      <c r="B56" s="170"/>
      <c r="C56" s="171"/>
      <c r="D56" s="171"/>
      <c r="E56" s="171"/>
      <c r="F56" s="171"/>
      <c r="G56" s="171"/>
      <c r="H56" s="171"/>
      <c r="I56" s="171"/>
      <c r="J56" s="171"/>
      <c r="K56" s="171"/>
      <c r="L56" s="171"/>
      <c r="M56" s="171"/>
      <c r="N56" s="171"/>
      <c r="O56" s="171"/>
      <c r="P56" s="171"/>
      <c r="Q56" s="171"/>
    </row>
    <row r="57" spans="2:17" customFormat="1" ht="14.5" x14ac:dyDescent="0.35">
      <c r="B57" s="170"/>
      <c r="C57" s="171"/>
      <c r="D57" s="171"/>
      <c r="E57" s="171"/>
      <c r="F57" s="171"/>
      <c r="G57" s="171"/>
      <c r="H57" s="171"/>
      <c r="I57" s="171"/>
      <c r="J57" s="171"/>
      <c r="K57" s="171"/>
      <c r="L57" s="171"/>
      <c r="M57" s="171"/>
      <c r="N57" s="171"/>
      <c r="O57" s="171"/>
      <c r="P57" s="171"/>
      <c r="Q57" s="171"/>
    </row>
    <row r="58" spans="2:17" customFormat="1" ht="14.5" x14ac:dyDescent="0.35">
      <c r="B58" s="170"/>
      <c r="C58" s="171"/>
      <c r="D58" s="171"/>
      <c r="E58" s="171"/>
      <c r="F58" s="171"/>
      <c r="G58" s="171"/>
      <c r="H58" s="171"/>
      <c r="I58" s="171"/>
      <c r="J58" s="171"/>
      <c r="K58" s="171"/>
      <c r="L58" s="171"/>
      <c r="M58" s="171"/>
      <c r="N58" s="171"/>
      <c r="O58" s="171"/>
      <c r="P58" s="171"/>
      <c r="Q58" s="171"/>
    </row>
    <row r="59" spans="2:17" customFormat="1" ht="14.5" x14ac:dyDescent="0.35">
      <c r="B59" s="170"/>
      <c r="C59" s="171"/>
      <c r="D59" s="171"/>
      <c r="E59" s="171"/>
      <c r="F59" s="171"/>
      <c r="G59" s="171"/>
      <c r="H59" s="171"/>
      <c r="I59" s="171"/>
      <c r="J59" s="171"/>
      <c r="K59" s="171"/>
      <c r="L59" s="171"/>
      <c r="M59" s="171"/>
      <c r="N59" s="171"/>
      <c r="O59" s="171"/>
      <c r="P59" s="171"/>
      <c r="Q59" s="171"/>
    </row>
    <row r="60" spans="2:17" customFormat="1" ht="14.5" x14ac:dyDescent="0.35">
      <c r="B60" s="170"/>
      <c r="C60" s="171"/>
      <c r="D60" s="171"/>
      <c r="E60" s="171"/>
      <c r="F60" s="171"/>
      <c r="G60" s="171"/>
      <c r="H60" s="171"/>
      <c r="I60" s="171"/>
      <c r="J60" s="171"/>
      <c r="K60" s="171"/>
      <c r="L60" s="171"/>
      <c r="M60" s="171"/>
      <c r="N60" s="171"/>
      <c r="O60" s="171"/>
      <c r="P60" s="171"/>
      <c r="Q60" s="171"/>
    </row>
    <row r="61" spans="2:17" customFormat="1" ht="14.5" x14ac:dyDescent="0.35">
      <c r="B61" s="170"/>
      <c r="C61" s="171"/>
      <c r="D61" s="171"/>
      <c r="E61" s="171"/>
      <c r="F61" s="171"/>
      <c r="G61" s="171"/>
      <c r="H61" s="171"/>
      <c r="I61" s="171"/>
      <c r="J61" s="171"/>
      <c r="K61" s="171"/>
      <c r="L61" s="171"/>
      <c r="M61" s="171"/>
      <c r="N61" s="171"/>
      <c r="O61" s="171"/>
      <c r="P61" s="171"/>
      <c r="Q61" s="171"/>
    </row>
    <row r="62" spans="2:17" customFormat="1" ht="14.5" x14ac:dyDescent="0.35">
      <c r="B62" s="170"/>
      <c r="C62" s="171"/>
      <c r="D62" s="171"/>
      <c r="E62" s="171"/>
      <c r="F62" s="171"/>
      <c r="G62" s="171"/>
      <c r="H62" s="171"/>
      <c r="I62" s="171"/>
      <c r="J62" s="171"/>
      <c r="K62" s="171"/>
      <c r="L62" s="171"/>
      <c r="M62" s="171"/>
      <c r="N62" s="171"/>
      <c r="O62" s="171"/>
      <c r="P62" s="171"/>
      <c r="Q62" s="171"/>
    </row>
    <row r="63" spans="2:17" customFormat="1" ht="14.5" x14ac:dyDescent="0.35">
      <c r="B63" s="170"/>
      <c r="C63" s="171"/>
      <c r="D63" s="171"/>
      <c r="E63" s="171"/>
      <c r="F63" s="171"/>
      <c r="G63" s="171"/>
      <c r="H63" s="171"/>
      <c r="I63" s="171"/>
      <c r="J63" s="171"/>
      <c r="K63" s="171"/>
      <c r="L63" s="171"/>
      <c r="M63" s="171"/>
      <c r="N63" s="171"/>
      <c r="O63" s="171"/>
      <c r="P63" s="171"/>
      <c r="Q63" s="171"/>
    </row>
    <row r="64" spans="2:17" customFormat="1" ht="14.5" x14ac:dyDescent="0.35">
      <c r="B64" s="170"/>
      <c r="C64" s="171"/>
      <c r="D64" s="171"/>
      <c r="E64" s="171"/>
      <c r="F64" s="171"/>
      <c r="G64" s="171"/>
      <c r="H64" s="171"/>
      <c r="I64" s="171"/>
      <c r="J64" s="171"/>
      <c r="K64" s="171"/>
      <c r="L64" s="171"/>
      <c r="M64" s="171"/>
      <c r="N64" s="171"/>
      <c r="O64" s="171"/>
      <c r="P64" s="171"/>
      <c r="Q64" s="171"/>
    </row>
    <row r="65" spans="2:17" customFormat="1" ht="14.5" x14ac:dyDescent="0.35">
      <c r="B65" s="170"/>
      <c r="C65" s="171"/>
      <c r="D65" s="171"/>
      <c r="E65" s="171"/>
      <c r="F65" s="171"/>
      <c r="G65" s="171"/>
      <c r="H65" s="171"/>
      <c r="I65" s="171"/>
      <c r="J65" s="171"/>
      <c r="K65" s="171"/>
      <c r="L65" s="171"/>
      <c r="M65" s="171"/>
      <c r="N65" s="171"/>
      <c r="O65" s="171"/>
      <c r="P65" s="171"/>
      <c r="Q65" s="171"/>
    </row>
    <row r="66" spans="2:17" customFormat="1" ht="14.5" x14ac:dyDescent="0.35">
      <c r="B66" s="170"/>
      <c r="C66" s="171"/>
      <c r="D66" s="171"/>
      <c r="E66" s="171"/>
      <c r="F66" s="171"/>
      <c r="G66" s="171"/>
      <c r="H66" s="171"/>
      <c r="I66" s="171"/>
      <c r="J66" s="171"/>
      <c r="K66" s="171"/>
      <c r="L66" s="171"/>
      <c r="M66" s="171"/>
      <c r="N66" s="171"/>
      <c r="O66" s="171"/>
      <c r="P66" s="171"/>
      <c r="Q66" s="171"/>
    </row>
    <row r="67" spans="2:17" customFormat="1" ht="14.5" x14ac:dyDescent="0.35">
      <c r="B67" s="170"/>
      <c r="C67" s="171"/>
      <c r="D67" s="171"/>
      <c r="E67" s="171"/>
      <c r="F67" s="171"/>
      <c r="G67" s="171"/>
      <c r="H67" s="171"/>
      <c r="I67" s="171"/>
      <c r="J67" s="171"/>
      <c r="K67" s="171"/>
      <c r="L67" s="171"/>
      <c r="M67" s="171"/>
      <c r="N67" s="171"/>
      <c r="O67" s="171"/>
      <c r="P67" s="171"/>
      <c r="Q67" s="171"/>
    </row>
    <row r="68" spans="2:17" customFormat="1" ht="14.5" x14ac:dyDescent="0.35">
      <c r="B68" s="170"/>
      <c r="C68" s="171"/>
      <c r="D68" s="171"/>
      <c r="E68" s="171"/>
      <c r="F68" s="171"/>
      <c r="G68" s="171"/>
      <c r="H68" s="171"/>
      <c r="I68" s="171"/>
      <c r="J68" s="171"/>
      <c r="K68" s="171"/>
      <c r="L68" s="171"/>
      <c r="M68" s="171"/>
      <c r="N68" s="171"/>
      <c r="O68" s="171"/>
      <c r="P68" s="171"/>
      <c r="Q68" s="171"/>
    </row>
    <row r="69" spans="2:17" customFormat="1" ht="14.5" x14ac:dyDescent="0.35">
      <c r="B69" s="170"/>
      <c r="C69" s="171"/>
      <c r="D69" s="171"/>
      <c r="E69" s="171"/>
      <c r="F69" s="171"/>
      <c r="G69" s="171"/>
      <c r="H69" s="171"/>
      <c r="I69" s="171"/>
      <c r="J69" s="171"/>
      <c r="K69" s="171"/>
      <c r="L69" s="171"/>
      <c r="M69" s="171"/>
      <c r="N69" s="171"/>
      <c r="O69" s="171"/>
      <c r="P69" s="171"/>
      <c r="Q69" s="171"/>
    </row>
    <row r="70" spans="2:17" customFormat="1" ht="14.5" x14ac:dyDescent="0.35">
      <c r="B70" s="170"/>
      <c r="C70" s="171"/>
      <c r="D70" s="171"/>
      <c r="E70" s="171"/>
      <c r="F70" s="171"/>
      <c r="G70" s="171"/>
      <c r="H70" s="171"/>
      <c r="I70" s="171"/>
      <c r="J70" s="171"/>
      <c r="K70" s="171"/>
      <c r="L70" s="171"/>
      <c r="M70" s="171"/>
      <c r="N70" s="171"/>
      <c r="O70" s="171"/>
      <c r="P70" s="171"/>
      <c r="Q70" s="171"/>
    </row>
    <row r="71" spans="2:17" customFormat="1" ht="14.5" x14ac:dyDescent="0.35">
      <c r="B71" s="170"/>
      <c r="C71" s="171"/>
      <c r="D71" s="171"/>
      <c r="E71" s="171"/>
      <c r="F71" s="171"/>
      <c r="G71" s="171"/>
      <c r="H71" s="171"/>
      <c r="I71" s="171"/>
      <c r="J71" s="171"/>
      <c r="K71" s="171"/>
      <c r="L71" s="171"/>
      <c r="M71" s="171"/>
      <c r="N71" s="171"/>
      <c r="O71" s="171"/>
      <c r="P71" s="171"/>
      <c r="Q71" s="171"/>
    </row>
    <row r="72" spans="2:17" customFormat="1" ht="14.5" x14ac:dyDescent="0.35">
      <c r="B72" s="170"/>
      <c r="C72" s="171"/>
      <c r="D72" s="171"/>
      <c r="E72" s="171"/>
      <c r="F72" s="171"/>
      <c r="G72" s="171"/>
      <c r="H72" s="171"/>
      <c r="I72" s="171"/>
      <c r="J72" s="171"/>
      <c r="K72" s="171"/>
      <c r="L72" s="171"/>
      <c r="M72" s="171"/>
      <c r="N72" s="171"/>
      <c r="O72" s="171"/>
      <c r="P72" s="171"/>
      <c r="Q72" s="171"/>
    </row>
    <row r="73" spans="2:17" customFormat="1" ht="14.5" x14ac:dyDescent="0.35">
      <c r="B73" s="170"/>
      <c r="C73" s="171"/>
      <c r="D73" s="171"/>
      <c r="E73" s="171"/>
      <c r="F73" s="171"/>
      <c r="G73" s="171"/>
      <c r="H73" s="171"/>
      <c r="I73" s="171"/>
      <c r="J73" s="171"/>
      <c r="K73" s="171"/>
      <c r="L73" s="171"/>
      <c r="M73" s="171"/>
      <c r="N73" s="171"/>
      <c r="O73" s="171"/>
      <c r="P73" s="171"/>
      <c r="Q73" s="171"/>
    </row>
  </sheetData>
  <customSheetViews>
    <customSheetView guid="{FB2DEF42-150C-A24C-B515-85700C084377}" topLeftCell="A20">
      <selection activeCell="Q22" sqref="Q22"/>
      <pageMargins left="0" right="0" top="0" bottom="0" header="0" footer="0"/>
      <headerFooter alignWithMargins="0"/>
    </customSheetView>
    <customSheetView guid="{F3E0873D-E940-4A28-8B22-0703AEF99EF0}" topLeftCell="A20">
      <selection activeCell="Q22" sqref="Q22"/>
      <pageMargins left="0" right="0" top="0" bottom="0" header="0" footer="0"/>
      <headerFooter alignWithMargins="0"/>
    </customSheetView>
    <customSheetView guid="{648BC6D8-5A58-4226-AD69-192680175AD0}" topLeftCell="A20">
      <selection activeCell="Q22" sqref="Q22"/>
      <pageMargins left="0" right="0" top="0" bottom="0" header="0" footer="0"/>
      <headerFooter alignWithMargins="0"/>
    </customSheetView>
    <customSheetView guid="{107D11AA-0D63-447B-B92E-5C37BC553443}">
      <selection activeCell="Q22" sqref="Q22"/>
      <pageMargins left="0" right="0" top="0" bottom="0" header="0" footer="0"/>
      <headerFooter alignWithMargins="0"/>
    </customSheetView>
  </customSheetViews>
  <mergeCells count="17">
    <mergeCell ref="A42:L42"/>
    <mergeCell ref="A44:L44"/>
    <mergeCell ref="A46:L46"/>
    <mergeCell ref="A13:L13"/>
    <mergeCell ref="A23:L23"/>
    <mergeCell ref="A25:L25"/>
    <mergeCell ref="A37:L37"/>
    <mergeCell ref="A39:L39"/>
    <mergeCell ref="A7:L7"/>
    <mergeCell ref="A5:L5"/>
    <mergeCell ref="A4:L4"/>
    <mergeCell ref="A1:C1"/>
    <mergeCell ref="E1:J1"/>
    <mergeCell ref="A2:C2"/>
    <mergeCell ref="D2:J2"/>
    <mergeCell ref="A3:L3"/>
    <mergeCell ref="A6:L6"/>
  </mergeCells>
  <phoneticPr fontId="27" type="noConversion"/>
  <printOptions horizontalCentered="1"/>
  <pageMargins left="0.7" right="0.7" top="1" bottom="1" header="0.3" footer="0.3"/>
  <pageSetup scale="70" fitToHeight="0" orientation="landscape" r:id="rId1"/>
  <headerFooter alignWithMargins="0">
    <oddFooter>&amp;CMasterServiceCategoryMonitoringTools_Updated_March 2023&amp;RMental Health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Q30"/>
  <sheetViews>
    <sheetView zoomScale="120" zoomScaleNormal="120" workbookViewId="0">
      <selection activeCell="B15" sqref="B15"/>
    </sheetView>
  </sheetViews>
  <sheetFormatPr defaultColWidth="8.81640625" defaultRowHeight="14" x14ac:dyDescent="0.3"/>
  <cols>
    <col min="1" max="1" width="8.81640625" style="2"/>
    <col min="2" max="2" width="70.453125" style="44" customWidth="1"/>
    <col min="3" max="16" width="8.81640625" style="89"/>
    <col min="17" max="17" width="18.5429687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2" customHeight="1" x14ac:dyDescent="0.3">
      <c r="A3" s="360" t="s">
        <v>513</v>
      </c>
      <c r="B3" s="360"/>
      <c r="C3" s="360"/>
      <c r="D3" s="360"/>
      <c r="E3" s="360"/>
      <c r="F3" s="360"/>
      <c r="G3" s="360"/>
      <c r="H3" s="360"/>
      <c r="I3" s="360"/>
      <c r="J3" s="360"/>
      <c r="K3" s="361"/>
      <c r="L3" s="361"/>
    </row>
    <row r="4" spans="1:17" ht="17.5" x14ac:dyDescent="0.3">
      <c r="A4" s="315" t="s">
        <v>786</v>
      </c>
      <c r="B4" s="315"/>
      <c r="C4" s="315"/>
      <c r="D4" s="315"/>
      <c r="E4" s="315"/>
      <c r="F4" s="315"/>
      <c r="G4" s="315"/>
      <c r="H4" s="315"/>
      <c r="I4" s="315"/>
      <c r="J4" s="315"/>
      <c r="K4" s="315"/>
      <c r="L4" s="315"/>
    </row>
    <row r="5" spans="1:17" ht="18"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ht="22.5" customHeight="1" x14ac:dyDescent="0.3">
      <c r="A13" s="313" t="s">
        <v>787</v>
      </c>
      <c r="B13" s="312"/>
      <c r="C13" s="312"/>
      <c r="D13" s="312"/>
      <c r="E13" s="312"/>
      <c r="F13" s="312"/>
      <c r="G13" s="312"/>
      <c r="H13" s="312"/>
      <c r="I13" s="312"/>
      <c r="J13" s="312"/>
      <c r="K13" s="312"/>
      <c r="L13" s="312"/>
    </row>
    <row r="14" spans="1:17"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60">
        <v>1</v>
      </c>
      <c r="B15" s="63" t="s">
        <v>788</v>
      </c>
      <c r="C15" s="60"/>
      <c r="D15" s="60"/>
      <c r="E15" s="60"/>
      <c r="F15" s="60"/>
      <c r="G15" s="60"/>
      <c r="H15" s="60"/>
      <c r="I15" s="60"/>
      <c r="J15" s="60"/>
      <c r="K15" s="60"/>
      <c r="L15" s="60"/>
      <c r="M15" s="134">
        <f>COUNTIF(C15:L15,"Y")</f>
        <v>0</v>
      </c>
      <c r="N15" s="134">
        <f>COUNTIF(C15:L15,"N")</f>
        <v>0</v>
      </c>
      <c r="O15" s="134">
        <f>COUNTIF(C15:L15,"NA")</f>
        <v>0</v>
      </c>
      <c r="P15" s="134">
        <f>SUM(M15+N15)</f>
        <v>0</v>
      </c>
      <c r="Q15" s="135" t="e">
        <f>M15/P15</f>
        <v>#DIV/0!</v>
      </c>
    </row>
    <row r="16" spans="1:17" ht="26" x14ac:dyDescent="0.3">
      <c r="A16" s="60">
        <v>2</v>
      </c>
      <c r="B16" s="63" t="s">
        <v>789</v>
      </c>
      <c r="C16" s="60"/>
      <c r="D16" s="60"/>
      <c r="E16" s="60"/>
      <c r="F16" s="60"/>
      <c r="G16" s="60"/>
      <c r="H16" s="60"/>
      <c r="I16" s="60"/>
      <c r="J16" s="60"/>
      <c r="K16" s="60"/>
      <c r="L16" s="60"/>
      <c r="M16" s="134">
        <f>COUNTIF(C16:L16,"Y")</f>
        <v>0</v>
      </c>
      <c r="N16" s="134">
        <f>COUNTIF(C16:L16,"N")</f>
        <v>0</v>
      </c>
      <c r="O16" s="134">
        <f>COUNTIF(C16:L16,"NA")</f>
        <v>0</v>
      </c>
      <c r="P16" s="134">
        <f t="shared" ref="P16:P30" si="0">SUM(M16+N16)</f>
        <v>0</v>
      </c>
      <c r="Q16" s="135" t="e">
        <f t="shared" ref="Q16:Q30" si="1">M16/P16</f>
        <v>#DIV/0!</v>
      </c>
    </row>
    <row r="17" spans="1:17" ht="22.5" customHeight="1" x14ac:dyDescent="0.3">
      <c r="A17" s="313" t="s">
        <v>790</v>
      </c>
      <c r="B17" s="312"/>
      <c r="C17" s="312"/>
      <c r="D17" s="312"/>
      <c r="E17" s="312"/>
      <c r="F17" s="312"/>
      <c r="G17" s="312"/>
      <c r="H17" s="312"/>
      <c r="I17" s="312"/>
      <c r="J17" s="312"/>
      <c r="K17" s="312"/>
      <c r="L17" s="312"/>
      <c r="M17" s="132"/>
      <c r="N17" s="132"/>
      <c r="O17" s="132"/>
      <c r="P17" s="132"/>
      <c r="Q17" s="133"/>
    </row>
    <row r="18" spans="1:17" ht="26" x14ac:dyDescent="0.3">
      <c r="A18" s="7">
        <v>3</v>
      </c>
      <c r="B18" s="176" t="s">
        <v>791</v>
      </c>
      <c r="C18" s="7"/>
      <c r="D18" s="7"/>
      <c r="E18" s="7"/>
      <c r="F18" s="7"/>
      <c r="G18" s="7"/>
      <c r="H18" s="7"/>
      <c r="I18" s="7"/>
      <c r="J18" s="7"/>
      <c r="K18" s="7"/>
      <c r="L18" s="7"/>
      <c r="M18" s="114">
        <f>COUNTIF(C18:L18,"Y")</f>
        <v>0</v>
      </c>
      <c r="N18" s="114">
        <f>COUNTIF(C18:L18,"N")</f>
        <v>0</v>
      </c>
      <c r="O18" s="114">
        <f>COUNTIF(C18:L18,"NA")</f>
        <v>0</v>
      </c>
      <c r="P18" s="116">
        <f t="shared" si="0"/>
        <v>0</v>
      </c>
      <c r="Q18" s="117" t="e">
        <f t="shared" si="1"/>
        <v>#DIV/0!</v>
      </c>
    </row>
    <row r="19" spans="1:17" ht="26" x14ac:dyDescent="0.3">
      <c r="A19" s="7">
        <v>4</v>
      </c>
      <c r="B19" s="176" t="s">
        <v>792</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ht="22.5" customHeight="1" x14ac:dyDescent="0.3">
      <c r="A20" s="313" t="s">
        <v>793</v>
      </c>
      <c r="B20" s="312"/>
      <c r="C20" s="312"/>
      <c r="D20" s="312"/>
      <c r="E20" s="312"/>
      <c r="F20" s="312"/>
      <c r="G20" s="312"/>
      <c r="H20" s="312"/>
      <c r="I20" s="312"/>
      <c r="J20" s="312"/>
      <c r="K20" s="312"/>
      <c r="L20" s="312"/>
      <c r="M20" s="132"/>
      <c r="N20" s="132"/>
      <c r="O20" s="132"/>
      <c r="P20" s="132"/>
      <c r="Q20" s="133"/>
    </row>
    <row r="21" spans="1:17" ht="26" x14ac:dyDescent="0.3">
      <c r="A21" s="7">
        <v>5</v>
      </c>
      <c r="B21" s="176" t="s">
        <v>794</v>
      </c>
      <c r="C21" s="7"/>
      <c r="D21" s="7"/>
      <c r="E21" s="7"/>
      <c r="F21" s="7"/>
      <c r="G21" s="7"/>
      <c r="H21" s="7"/>
      <c r="I21" s="7"/>
      <c r="J21" s="7"/>
      <c r="K21" s="7"/>
      <c r="L21" s="7"/>
      <c r="M21" s="114">
        <f>COUNTIF(C21:L21,"Y")</f>
        <v>0</v>
      </c>
      <c r="N21" s="114">
        <f>COUNTIF(C21:L21,"N")</f>
        <v>0</v>
      </c>
      <c r="O21" s="114">
        <f>COUNTIF(C21:L21,"NA")</f>
        <v>0</v>
      </c>
      <c r="P21" s="116">
        <f t="shared" si="0"/>
        <v>0</v>
      </c>
      <c r="Q21" s="117" t="e">
        <f t="shared" si="1"/>
        <v>#DIV/0!</v>
      </c>
    </row>
    <row r="22" spans="1:17" ht="26" x14ac:dyDescent="0.3">
      <c r="A22" s="7">
        <v>6</v>
      </c>
      <c r="B22" s="176" t="s">
        <v>795</v>
      </c>
      <c r="C22" s="7"/>
      <c r="D22" s="7"/>
      <c r="E22" s="7"/>
      <c r="F22" s="7"/>
      <c r="G22" s="7"/>
      <c r="H22" s="7"/>
      <c r="I22" s="7"/>
      <c r="J22" s="7"/>
      <c r="K22" s="7"/>
      <c r="L22" s="7"/>
      <c r="M22" s="114">
        <f>COUNTIF(C22:L22,"Y")</f>
        <v>0</v>
      </c>
      <c r="N22" s="114">
        <f>COUNTIF(C22:L22,"N")</f>
        <v>0</v>
      </c>
      <c r="O22" s="114">
        <f>COUNTIF(C22:L22,"NA")</f>
        <v>0</v>
      </c>
      <c r="P22" s="116">
        <f t="shared" si="0"/>
        <v>0</v>
      </c>
      <c r="Q22" s="117" t="e">
        <f t="shared" si="1"/>
        <v>#DIV/0!</v>
      </c>
    </row>
    <row r="23" spans="1:17" ht="22.5" customHeight="1" x14ac:dyDescent="0.3">
      <c r="A23" s="313" t="s">
        <v>796</v>
      </c>
      <c r="B23" s="312"/>
      <c r="C23" s="312"/>
      <c r="D23" s="312"/>
      <c r="E23" s="312"/>
      <c r="F23" s="312"/>
      <c r="G23" s="312"/>
      <c r="H23" s="312"/>
      <c r="I23" s="312"/>
      <c r="J23" s="312"/>
      <c r="K23" s="312"/>
      <c r="L23" s="312"/>
      <c r="M23" s="132"/>
      <c r="N23" s="132"/>
      <c r="O23" s="132"/>
      <c r="P23" s="132"/>
      <c r="Q23" s="133"/>
    </row>
    <row r="24" spans="1:17" ht="26" x14ac:dyDescent="0.3">
      <c r="A24" s="7">
        <v>7</v>
      </c>
      <c r="B24" s="176" t="s">
        <v>797</v>
      </c>
      <c r="C24" s="7"/>
      <c r="D24" s="7"/>
      <c r="E24" s="7"/>
      <c r="F24" s="7"/>
      <c r="G24" s="7"/>
      <c r="H24" s="7"/>
      <c r="I24" s="7"/>
      <c r="J24" s="7"/>
      <c r="K24" s="7"/>
      <c r="L24" s="7"/>
      <c r="M24" s="114">
        <f>COUNTIF(C24:L24,"Y")</f>
        <v>0</v>
      </c>
      <c r="N24" s="114">
        <f>COUNTIF(C24:L24,"N")</f>
        <v>0</v>
      </c>
      <c r="O24" s="114">
        <f>COUNTIF(C24:L24,"NA")</f>
        <v>0</v>
      </c>
      <c r="P24" s="116">
        <f t="shared" si="0"/>
        <v>0</v>
      </c>
      <c r="Q24" s="117" t="e">
        <f t="shared" si="1"/>
        <v>#DIV/0!</v>
      </c>
    </row>
    <row r="25" spans="1:17" ht="22.5" customHeight="1" x14ac:dyDescent="0.3">
      <c r="A25" s="313" t="s">
        <v>648</v>
      </c>
      <c r="B25" s="312"/>
      <c r="C25" s="312"/>
      <c r="D25" s="312"/>
      <c r="E25" s="312"/>
      <c r="F25" s="312"/>
      <c r="G25" s="312"/>
      <c r="H25" s="312"/>
      <c r="I25" s="312"/>
      <c r="J25" s="312"/>
      <c r="K25" s="312"/>
      <c r="L25" s="312"/>
      <c r="M25" s="132"/>
      <c r="N25" s="132"/>
      <c r="O25" s="132"/>
      <c r="P25" s="132"/>
      <c r="Q25" s="133"/>
    </row>
    <row r="26" spans="1:17" x14ac:dyDescent="0.3">
      <c r="A26" s="7">
        <v>8</v>
      </c>
      <c r="B26" s="176" t="s">
        <v>798</v>
      </c>
      <c r="C26" s="7"/>
      <c r="D26" s="7"/>
      <c r="E26" s="7"/>
      <c r="F26" s="7"/>
      <c r="G26" s="7"/>
      <c r="H26" s="7"/>
      <c r="I26" s="7"/>
      <c r="J26" s="7"/>
      <c r="K26" s="7"/>
      <c r="L26" s="7"/>
      <c r="M26" s="114">
        <f>COUNTIF(C26:L26,"Y")</f>
        <v>0</v>
      </c>
      <c r="N26" s="114">
        <f>COUNTIF(C26:L26,"N")</f>
        <v>0</v>
      </c>
      <c r="O26" s="114">
        <f>COUNTIF(C26:L26,"NA")</f>
        <v>0</v>
      </c>
      <c r="P26" s="116">
        <f t="shared" si="0"/>
        <v>0</v>
      </c>
      <c r="Q26" s="117" t="e">
        <f t="shared" si="1"/>
        <v>#DIV/0!</v>
      </c>
    </row>
    <row r="27" spans="1:17" ht="22.5" customHeight="1" x14ac:dyDescent="0.3">
      <c r="A27" s="313" t="s">
        <v>799</v>
      </c>
      <c r="B27" s="312"/>
      <c r="C27" s="312"/>
      <c r="D27" s="312"/>
      <c r="E27" s="312"/>
      <c r="F27" s="312"/>
      <c r="G27" s="312"/>
      <c r="H27" s="312"/>
      <c r="I27" s="312"/>
      <c r="J27" s="312"/>
      <c r="K27" s="312"/>
      <c r="L27" s="312"/>
      <c r="M27" s="132"/>
      <c r="N27" s="132"/>
      <c r="O27" s="132"/>
      <c r="P27" s="132"/>
      <c r="Q27" s="133"/>
    </row>
    <row r="28" spans="1:17" ht="26" x14ac:dyDescent="0.3">
      <c r="A28" s="7">
        <v>9</v>
      </c>
      <c r="B28" s="176" t="s">
        <v>800</v>
      </c>
      <c r="C28" s="7"/>
      <c r="D28" s="7"/>
      <c r="E28" s="7"/>
      <c r="F28" s="7"/>
      <c r="G28" s="7"/>
      <c r="H28" s="7"/>
      <c r="I28" s="7"/>
      <c r="J28" s="7"/>
      <c r="K28" s="7"/>
      <c r="L28" s="7"/>
      <c r="M28" s="114">
        <f>COUNTIF(C28:L28,"Y")</f>
        <v>0</v>
      </c>
      <c r="N28" s="114">
        <f>COUNTIF(C28:L28,"N")</f>
        <v>0</v>
      </c>
      <c r="O28" s="114">
        <f>COUNTIF(C28:L28,"NA")</f>
        <v>0</v>
      </c>
      <c r="P28" s="116">
        <f t="shared" si="0"/>
        <v>0</v>
      </c>
      <c r="Q28" s="117" t="e">
        <f t="shared" si="1"/>
        <v>#DIV/0!</v>
      </c>
    </row>
    <row r="29" spans="1:17" ht="22.5" customHeight="1" x14ac:dyDescent="0.3">
      <c r="A29" s="313" t="s">
        <v>801</v>
      </c>
      <c r="B29" s="312"/>
      <c r="C29" s="312"/>
      <c r="D29" s="312"/>
      <c r="E29" s="312"/>
      <c r="F29" s="312"/>
      <c r="G29" s="312"/>
      <c r="H29" s="312"/>
      <c r="I29" s="312"/>
      <c r="J29" s="312"/>
      <c r="K29" s="312"/>
      <c r="L29" s="312"/>
      <c r="M29" s="132"/>
      <c r="N29" s="132"/>
      <c r="O29" s="132"/>
      <c r="P29" s="132"/>
      <c r="Q29" s="133"/>
    </row>
    <row r="30" spans="1:17" x14ac:dyDescent="0.3">
      <c r="A30" s="7">
        <v>10</v>
      </c>
      <c r="B30" s="176" t="s">
        <v>802</v>
      </c>
      <c r="C30" s="7"/>
      <c r="D30" s="7"/>
      <c r="E30" s="7"/>
      <c r="F30" s="7"/>
      <c r="G30" s="7"/>
      <c r="H30" s="7"/>
      <c r="I30" s="7"/>
      <c r="J30" s="7"/>
      <c r="K30" s="7"/>
      <c r="L30" s="7"/>
      <c r="M30" s="114">
        <f>COUNTIF(C30:L30,"Y")</f>
        <v>0</v>
      </c>
      <c r="N30" s="114">
        <f>COUNTIF(C30:L30,"N")</f>
        <v>0</v>
      </c>
      <c r="O30" s="114">
        <f>COUNTIF(C30:L30,"NA")</f>
        <v>0</v>
      </c>
      <c r="P30" s="116">
        <f t="shared" si="0"/>
        <v>0</v>
      </c>
      <c r="Q30" s="117" t="e">
        <f t="shared" si="1"/>
        <v>#DIV/0!</v>
      </c>
    </row>
  </sheetData>
  <customSheetViews>
    <customSheetView guid="{FB2DEF42-150C-A24C-B515-85700C084377}" topLeftCell="A19">
      <selection activeCell="B15" sqref="B15"/>
      <pageMargins left="0" right="0" top="0" bottom="0" header="0" footer="0"/>
      <pageSetup orientation="portrait"/>
      <headerFooter alignWithMargins="0"/>
    </customSheetView>
    <customSheetView guid="{F3E0873D-E940-4A28-8B22-0703AEF99EF0}" topLeftCell="A19">
      <selection activeCell="B15" sqref="B15"/>
      <pageMargins left="0" right="0" top="0" bottom="0" header="0" footer="0"/>
      <pageSetup orientation="portrait"/>
      <headerFooter alignWithMargins="0"/>
    </customSheetView>
    <customSheetView guid="{64158F21-99CF-5242-80CD-53E2B5C5D0A2}" topLeftCell="A13">
      <selection activeCell="A28" sqref="A28"/>
      <pageMargins left="0" right="0" top="0" bottom="0" header="0" footer="0"/>
      <pageSetup orientation="portrait"/>
      <headerFooter alignWithMargins="0"/>
    </customSheetView>
    <customSheetView guid="{648BC6D8-5A58-4226-AD69-192680175AD0}" topLeftCell="A19">
      <selection activeCell="B15" sqref="B15"/>
      <pageMargins left="0" right="0" top="0" bottom="0" header="0" footer="0"/>
      <pageSetup orientation="portrait"/>
      <headerFooter alignWithMargins="0"/>
    </customSheetView>
    <customSheetView guid="{107D11AA-0D63-447B-B92E-5C37BC553443}">
      <selection activeCell="B15" sqref="B15"/>
      <pageMargins left="0" right="0" top="0" bottom="0" header="0" footer="0"/>
      <pageSetup orientation="portrait"/>
      <headerFooter alignWithMargins="0"/>
    </customSheetView>
  </customSheetViews>
  <mergeCells count="16">
    <mergeCell ref="A29:L29"/>
    <mergeCell ref="A17:L17"/>
    <mergeCell ref="A20:L20"/>
    <mergeCell ref="A23:L23"/>
    <mergeCell ref="A25:L25"/>
    <mergeCell ref="A27:L27"/>
    <mergeCell ref="A13:L13"/>
    <mergeCell ref="A1:C1"/>
    <mergeCell ref="E1:J1"/>
    <mergeCell ref="A2:C2"/>
    <mergeCell ref="D2:J2"/>
    <mergeCell ref="A4:L4"/>
    <mergeCell ref="A3:L3"/>
    <mergeCell ref="A6:L6"/>
    <mergeCell ref="A7:L7"/>
    <mergeCell ref="A5:L5"/>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2023&amp;RSA-O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pageSetUpPr fitToPage="1"/>
  </sheetPr>
  <dimension ref="A1:Q15"/>
  <sheetViews>
    <sheetView zoomScale="90" zoomScaleNormal="90" workbookViewId="0">
      <selection activeCell="B15" sqref="B15"/>
    </sheetView>
  </sheetViews>
  <sheetFormatPr defaultColWidth="8.81640625" defaultRowHeight="14" x14ac:dyDescent="0.3"/>
  <cols>
    <col min="1" max="1" width="8.81640625" style="2"/>
    <col min="2" max="2" width="68.453125" style="2" customWidth="1"/>
    <col min="3" max="16" width="8.81640625" style="89"/>
    <col min="17" max="17" width="17.8164062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2" t="s">
        <v>803</v>
      </c>
      <c r="B3" s="362"/>
      <c r="C3" s="362"/>
      <c r="D3" s="362"/>
      <c r="E3" s="362"/>
      <c r="F3" s="362"/>
      <c r="G3" s="362"/>
      <c r="H3" s="362"/>
      <c r="I3" s="362"/>
      <c r="J3" s="362"/>
      <c r="K3" s="362"/>
      <c r="L3" s="362"/>
    </row>
    <row r="4" spans="1:17" ht="17.5" x14ac:dyDescent="0.3">
      <c r="A4" s="363" t="s">
        <v>804</v>
      </c>
      <c r="B4" s="363"/>
      <c r="C4" s="363"/>
      <c r="D4" s="363"/>
      <c r="E4" s="363"/>
      <c r="F4" s="363"/>
      <c r="G4" s="363"/>
      <c r="H4" s="363"/>
      <c r="I4" s="363"/>
      <c r="J4" s="363"/>
      <c r="K4" s="363"/>
      <c r="L4" s="363"/>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3" t="s">
        <v>252</v>
      </c>
      <c r="C9" s="7"/>
      <c r="D9" s="7"/>
      <c r="E9" s="7"/>
      <c r="F9" s="7"/>
      <c r="G9" s="7"/>
      <c r="H9" s="7"/>
      <c r="I9" s="7"/>
      <c r="J9" s="7"/>
      <c r="K9" s="7"/>
      <c r="L9" s="7"/>
    </row>
    <row r="10" spans="1:17" x14ac:dyDescent="0.3">
      <c r="A10" s="14" t="s">
        <v>251</v>
      </c>
      <c r="B10" s="23" t="s">
        <v>253</v>
      </c>
      <c r="C10" s="7"/>
      <c r="D10" s="7"/>
      <c r="E10" s="7"/>
      <c r="F10" s="7"/>
      <c r="G10" s="7"/>
      <c r="H10" s="7"/>
      <c r="I10" s="7"/>
      <c r="J10" s="7"/>
      <c r="K10" s="7"/>
      <c r="L10" s="7"/>
    </row>
    <row r="11" spans="1:17" x14ac:dyDescent="0.3">
      <c r="A11" s="14" t="s">
        <v>251</v>
      </c>
      <c r="B11" s="23" t="s">
        <v>254</v>
      </c>
      <c r="C11" s="7"/>
      <c r="D11" s="7"/>
      <c r="E11" s="7"/>
      <c r="F11" s="7"/>
      <c r="G11" s="7"/>
      <c r="H11" s="7"/>
      <c r="I11" s="7"/>
      <c r="J11" s="7"/>
      <c r="K11" s="7"/>
      <c r="L11" s="7"/>
    </row>
    <row r="12" spans="1:17" x14ac:dyDescent="0.3">
      <c r="A12" s="14" t="s">
        <v>251</v>
      </c>
      <c r="B12" s="23" t="s">
        <v>255</v>
      </c>
      <c r="C12" s="7"/>
      <c r="D12" s="7"/>
      <c r="E12" s="7"/>
      <c r="F12" s="7"/>
      <c r="G12" s="7"/>
      <c r="H12" s="7"/>
      <c r="I12" s="7"/>
      <c r="J12" s="7"/>
      <c r="K12" s="7"/>
      <c r="L12" s="7"/>
    </row>
    <row r="13" spans="1:17" x14ac:dyDescent="0.3">
      <c r="A13" s="313" t="s">
        <v>805</v>
      </c>
      <c r="B13" s="312"/>
      <c r="C13" s="312"/>
      <c r="D13" s="312"/>
      <c r="E13" s="312"/>
      <c r="F13" s="312"/>
      <c r="G13" s="312"/>
      <c r="H13" s="312"/>
      <c r="I13" s="312"/>
      <c r="J13" s="312"/>
      <c r="K13" s="312"/>
      <c r="L13" s="312"/>
    </row>
    <row r="14" spans="1:17"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47" t="s">
        <v>806</v>
      </c>
      <c r="C15" s="7"/>
      <c r="D15" s="7"/>
      <c r="E15" s="7"/>
      <c r="F15" s="7"/>
      <c r="G15" s="7"/>
      <c r="H15" s="7"/>
      <c r="I15" s="7"/>
      <c r="J15" s="7"/>
      <c r="K15" s="7"/>
      <c r="L15" s="7"/>
      <c r="M15" s="114">
        <f>COUNTIF(C15:L15,"Y")</f>
        <v>0</v>
      </c>
      <c r="N15" s="114">
        <f>COUNTIF(C15:L15,"N")</f>
        <v>0</v>
      </c>
      <c r="O15" s="114">
        <f>COUNTIF(C15:L15,"NA")</f>
        <v>0</v>
      </c>
      <c r="P15" s="116">
        <f>SUM(M15+N15)</f>
        <v>0</v>
      </c>
      <c r="Q15" s="117" t="e">
        <f>M15/P15</f>
        <v>#DIV/0!</v>
      </c>
    </row>
  </sheetData>
  <customSheetViews>
    <customSheetView guid="{FB2DEF42-150C-A24C-B515-85700C084377}">
      <selection sqref="A1:C1"/>
      <pageMargins left="0" right="0" top="0" bottom="0" header="0" footer="0"/>
      <headerFooter alignWithMargins="0"/>
    </customSheetView>
    <customSheetView guid="{F3E0873D-E940-4A28-8B22-0703AEF99EF0}">
      <selection sqref="A1:C1"/>
      <pageMargins left="0" right="0" top="0" bottom="0" header="0" footer="0"/>
      <headerFooter alignWithMargins="0"/>
    </customSheetView>
    <customSheetView guid="{648BC6D8-5A58-4226-AD69-192680175AD0}">
      <selection sqref="A1:C1"/>
      <pageMargins left="0" right="0" top="0" bottom="0" header="0" footer="0"/>
      <headerFooter alignWithMargins="0"/>
    </customSheetView>
    <customSheetView guid="{107D11AA-0D63-447B-B92E-5C37BC553443}">
      <selection sqref="A1:C1"/>
      <pageMargins left="0" right="0" top="0" bottom="0" header="0" footer="0"/>
      <headerFooter alignWithMargins="0"/>
    </customSheetView>
  </customSheetViews>
  <mergeCells count="10">
    <mergeCell ref="A6:L6"/>
    <mergeCell ref="A13:L13"/>
    <mergeCell ref="A3:L3"/>
    <mergeCell ref="A1:C1"/>
    <mergeCell ref="E1:J1"/>
    <mergeCell ref="A2:C2"/>
    <mergeCell ref="D2:J2"/>
    <mergeCell ref="A4:L4"/>
    <mergeCell ref="A7:L7"/>
    <mergeCell ref="A5:L5"/>
  </mergeCells>
  <phoneticPr fontId="27" type="noConversion"/>
  <printOptions horizontalCentered="1"/>
  <pageMargins left="0.7" right="0.7" top="1" bottom="1" header="0.3" footer="0.3"/>
  <pageSetup scale="74" fitToHeight="0" orientation="landscape" r:id="rId1"/>
  <headerFooter alignWithMargins="0">
    <oddFooter>&amp;CMasterServiceCategoryMonitoringTools_Updated_March 2023&amp;RChild Care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39997558519241921"/>
    <pageSetUpPr fitToPage="1"/>
  </sheetPr>
  <dimension ref="A1:Q21"/>
  <sheetViews>
    <sheetView tabSelected="1" zoomScale="90" zoomScaleNormal="90" workbookViewId="0">
      <selection activeCell="B24" sqref="B24"/>
    </sheetView>
  </sheetViews>
  <sheetFormatPr defaultColWidth="8.81640625" defaultRowHeight="14" x14ac:dyDescent="0.3"/>
  <cols>
    <col min="1" max="1" width="8.81640625" style="12"/>
    <col min="2" max="2" width="70.1796875" style="44" customWidth="1"/>
    <col min="3" max="16" width="8.81640625" style="89"/>
    <col min="17" max="17" width="16.179687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2" t="s">
        <v>803</v>
      </c>
      <c r="B3" s="362"/>
      <c r="C3" s="362"/>
      <c r="D3" s="362"/>
      <c r="E3" s="362"/>
      <c r="F3" s="362"/>
      <c r="G3" s="362"/>
      <c r="H3" s="362"/>
      <c r="I3" s="362"/>
      <c r="J3" s="362"/>
      <c r="K3" s="362"/>
      <c r="L3" s="362"/>
    </row>
    <row r="4" spans="1:17" ht="17.5" x14ac:dyDescent="0.3">
      <c r="A4" s="363" t="s">
        <v>807</v>
      </c>
      <c r="B4" s="363"/>
      <c r="C4" s="363"/>
      <c r="D4" s="363"/>
      <c r="E4" s="363"/>
      <c r="F4" s="363"/>
      <c r="G4" s="363"/>
      <c r="H4" s="363"/>
      <c r="I4" s="363"/>
      <c r="J4" s="363"/>
      <c r="K4" s="363"/>
      <c r="L4" s="363"/>
    </row>
    <row r="5" spans="1:17" ht="17.5" x14ac:dyDescent="0.3">
      <c r="A5" s="364" t="s">
        <v>808</v>
      </c>
      <c r="B5" s="365"/>
      <c r="C5" s="365"/>
      <c r="D5" s="365"/>
      <c r="E5" s="365"/>
      <c r="F5" s="365"/>
      <c r="G5" s="365"/>
      <c r="H5" s="365"/>
      <c r="I5" s="365"/>
      <c r="J5" s="365"/>
      <c r="K5" s="365"/>
      <c r="L5" s="366"/>
    </row>
    <row r="6" spans="1:17" ht="21.75" customHeight="1" x14ac:dyDescent="0.3">
      <c r="A6" s="308" t="s">
        <v>628</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ht="13.5" customHeight="1" x14ac:dyDescent="0.3">
      <c r="A8" s="4"/>
      <c r="B8" s="5"/>
      <c r="C8" s="6">
        <v>1</v>
      </c>
      <c r="D8" s="6">
        <v>2</v>
      </c>
      <c r="E8" s="6">
        <v>3</v>
      </c>
      <c r="F8" s="6">
        <v>4</v>
      </c>
      <c r="G8" s="6">
        <v>5</v>
      </c>
      <c r="H8" s="6">
        <v>6</v>
      </c>
      <c r="I8" s="6">
        <v>7</v>
      </c>
      <c r="J8" s="6">
        <v>8</v>
      </c>
      <c r="K8" s="6">
        <v>9</v>
      </c>
      <c r="L8" s="6">
        <v>10</v>
      </c>
    </row>
    <row r="9" spans="1:17" ht="19" customHeight="1" x14ac:dyDescent="0.3">
      <c r="A9" s="14" t="s">
        <v>251</v>
      </c>
      <c r="B9" s="22" t="s">
        <v>252</v>
      </c>
      <c r="C9" s="7"/>
      <c r="D9" s="7"/>
      <c r="E9" s="7"/>
      <c r="F9" s="7"/>
      <c r="G9" s="7"/>
      <c r="H9" s="7"/>
      <c r="I9" s="7"/>
      <c r="J9" s="7"/>
      <c r="K9" s="7"/>
      <c r="L9" s="7"/>
    </row>
    <row r="10" spans="1:17" ht="22" customHeight="1" x14ac:dyDescent="0.3">
      <c r="A10" s="14" t="s">
        <v>251</v>
      </c>
      <c r="B10" s="22" t="s">
        <v>253</v>
      </c>
      <c r="C10" s="7"/>
      <c r="D10" s="7"/>
      <c r="E10" s="7"/>
      <c r="F10" s="7"/>
      <c r="G10" s="7"/>
      <c r="H10" s="7"/>
      <c r="I10" s="7"/>
      <c r="J10" s="7"/>
      <c r="K10" s="7"/>
      <c r="L10" s="7"/>
    </row>
    <row r="11" spans="1:17" ht="21" customHeight="1" x14ac:dyDescent="0.3">
      <c r="A11" s="14" t="s">
        <v>251</v>
      </c>
      <c r="B11" s="22" t="s">
        <v>254</v>
      </c>
      <c r="C11" s="7"/>
      <c r="D11" s="7"/>
      <c r="E11" s="7"/>
      <c r="F11" s="7"/>
      <c r="G11" s="7"/>
      <c r="H11" s="7"/>
      <c r="I11" s="7"/>
      <c r="J11" s="7"/>
      <c r="K11" s="7"/>
      <c r="L11" s="7"/>
    </row>
    <row r="12" spans="1:17" ht="21" customHeight="1" x14ac:dyDescent="0.3">
      <c r="A12" s="14" t="s">
        <v>251</v>
      </c>
      <c r="B12" s="22" t="s">
        <v>255</v>
      </c>
      <c r="C12" s="7"/>
      <c r="D12" s="7"/>
      <c r="E12" s="7"/>
      <c r="F12" s="7"/>
      <c r="G12" s="7"/>
      <c r="H12" s="7"/>
      <c r="I12" s="7"/>
      <c r="J12" s="7"/>
      <c r="K12" s="7"/>
      <c r="L12" s="7"/>
    </row>
    <row r="13" spans="1:17" x14ac:dyDescent="0.3">
      <c r="A13" s="313" t="s">
        <v>809</v>
      </c>
      <c r="B13" s="312"/>
      <c r="C13" s="312"/>
      <c r="D13" s="312"/>
      <c r="E13" s="312"/>
      <c r="F13" s="312"/>
      <c r="G13" s="312"/>
      <c r="H13" s="312"/>
      <c r="I13" s="312"/>
      <c r="J13" s="312"/>
      <c r="K13" s="312"/>
      <c r="L13" s="312"/>
      <c r="M13" s="114" t="s">
        <v>8</v>
      </c>
      <c r="N13" s="114" t="s">
        <v>9</v>
      </c>
      <c r="O13" s="114" t="s">
        <v>10</v>
      </c>
      <c r="P13" s="8" t="s">
        <v>11</v>
      </c>
      <c r="Q13" s="8" t="s">
        <v>12</v>
      </c>
    </row>
    <row r="14" spans="1:17" ht="26" x14ac:dyDescent="0.3">
      <c r="A14" s="7">
        <v>1</v>
      </c>
      <c r="B14" s="169" t="s">
        <v>810</v>
      </c>
      <c r="C14" s="7"/>
      <c r="D14" s="7"/>
      <c r="E14" s="7"/>
      <c r="F14" s="7"/>
      <c r="G14" s="7"/>
      <c r="H14" s="7"/>
      <c r="I14" s="7"/>
      <c r="J14" s="7"/>
      <c r="K14" s="7"/>
      <c r="L14" s="7"/>
      <c r="M14" s="114">
        <f>COUNTIF(C14:L14,"Y")</f>
        <v>0</v>
      </c>
      <c r="N14" s="114">
        <f>COUNTIF(C14:L14,"N")</f>
        <v>0</v>
      </c>
      <c r="O14" s="114">
        <f>COUNTIF(C14:L14,"NA")</f>
        <v>0</v>
      </c>
      <c r="P14" s="116">
        <f>SUM(M14+N14)</f>
        <v>0</v>
      </c>
      <c r="Q14" s="117" t="e">
        <f>M14/P14</f>
        <v>#DIV/0!</v>
      </c>
    </row>
    <row r="15" spans="1:17" x14ac:dyDescent="0.3">
      <c r="A15" s="313" t="s">
        <v>811</v>
      </c>
      <c r="B15" s="312"/>
      <c r="C15" s="312"/>
      <c r="D15" s="312"/>
      <c r="E15" s="312"/>
      <c r="F15" s="312"/>
      <c r="G15" s="312"/>
      <c r="H15" s="312"/>
      <c r="I15" s="312"/>
      <c r="J15" s="312"/>
      <c r="K15" s="312"/>
      <c r="L15" s="312"/>
      <c r="M15" s="132"/>
      <c r="N15" s="132"/>
      <c r="O15" s="132"/>
      <c r="P15" s="132"/>
      <c r="Q15" s="133"/>
    </row>
    <row r="16" spans="1:17" ht="26" x14ac:dyDescent="0.3">
      <c r="A16" s="13">
        <v>2</v>
      </c>
      <c r="B16" s="169" t="s">
        <v>812</v>
      </c>
      <c r="C16" s="174"/>
      <c r="D16" s="174"/>
      <c r="E16" s="174"/>
      <c r="F16" s="174"/>
      <c r="G16" s="174"/>
      <c r="H16" s="174"/>
      <c r="I16" s="174"/>
      <c r="J16" s="174"/>
      <c r="K16" s="174"/>
      <c r="L16" s="174"/>
      <c r="M16" s="114">
        <f>COUNTIF(C16:L16,"Y")</f>
        <v>0</v>
      </c>
      <c r="N16" s="114">
        <f>COUNTIF(C16:L16,"N")</f>
        <v>0</v>
      </c>
      <c r="O16" s="114">
        <f>COUNTIF(C16:L16,"NA")</f>
        <v>0</v>
      </c>
      <c r="P16" s="116">
        <f t="shared" ref="P16:P21" si="0">SUM(M16+N16)</f>
        <v>0</v>
      </c>
      <c r="Q16" s="117" t="e">
        <f t="shared" ref="Q16:Q21" si="1">M16/P16</f>
        <v>#DIV/0!</v>
      </c>
    </row>
    <row r="17" spans="1:17" x14ac:dyDescent="0.3">
      <c r="A17" s="313" t="s">
        <v>813</v>
      </c>
      <c r="B17" s="312"/>
      <c r="C17" s="312"/>
      <c r="D17" s="312"/>
      <c r="E17" s="312"/>
      <c r="F17" s="312"/>
      <c r="G17" s="312"/>
      <c r="H17" s="312"/>
      <c r="I17" s="312"/>
      <c r="J17" s="312"/>
      <c r="K17" s="312"/>
      <c r="L17" s="312"/>
      <c r="M17" s="132"/>
      <c r="N17" s="132"/>
      <c r="O17" s="132"/>
      <c r="P17" s="132"/>
      <c r="Q17" s="133"/>
    </row>
    <row r="18" spans="1:17" x14ac:dyDescent="0.3">
      <c r="A18" s="7">
        <v>3</v>
      </c>
      <c r="B18" s="48" t="s">
        <v>814</v>
      </c>
      <c r="C18" s="7"/>
      <c r="D18" s="7"/>
      <c r="E18" s="7"/>
      <c r="F18" s="7"/>
      <c r="G18" s="7"/>
      <c r="H18" s="7"/>
      <c r="I18" s="7"/>
      <c r="J18" s="7"/>
      <c r="K18" s="7"/>
      <c r="L18" s="7"/>
      <c r="M18" s="114">
        <f>COUNTIF(C18:L18,"Y")</f>
        <v>0</v>
      </c>
      <c r="N18" s="114">
        <f>COUNTIF(C18:L18,"N")</f>
        <v>0</v>
      </c>
      <c r="O18" s="114">
        <f>COUNTIF(C18:L18,"NA")</f>
        <v>0</v>
      </c>
      <c r="P18" s="116">
        <f t="shared" si="0"/>
        <v>0</v>
      </c>
      <c r="Q18" s="117" t="e">
        <f t="shared" si="1"/>
        <v>#DIV/0!</v>
      </c>
    </row>
    <row r="19" spans="1:17" ht="26" x14ac:dyDescent="0.3">
      <c r="A19" s="7">
        <v>4</v>
      </c>
      <c r="B19" s="48" t="s">
        <v>815</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ht="26" x14ac:dyDescent="0.3">
      <c r="A20" s="7">
        <v>5</v>
      </c>
      <c r="B20" s="48" t="s">
        <v>816</v>
      </c>
      <c r="C20" s="7"/>
      <c r="D20" s="7"/>
      <c r="E20" s="7"/>
      <c r="F20" s="7"/>
      <c r="G20" s="7"/>
      <c r="H20" s="7"/>
      <c r="I20" s="7"/>
      <c r="J20" s="7"/>
      <c r="K20" s="7"/>
      <c r="L20" s="7"/>
      <c r="M20" s="114">
        <f>COUNTIF(C20:L20,"Y")</f>
        <v>0</v>
      </c>
      <c r="N20" s="114">
        <f>COUNTIF(C20:L20,"N")</f>
        <v>0</v>
      </c>
      <c r="O20" s="114">
        <f>COUNTIF(C20:L20,"NA")</f>
        <v>0</v>
      </c>
      <c r="P20" s="116">
        <f t="shared" si="0"/>
        <v>0</v>
      </c>
      <c r="Q20" s="117" t="e">
        <f t="shared" si="1"/>
        <v>#DIV/0!</v>
      </c>
    </row>
    <row r="21" spans="1:17" ht="39" x14ac:dyDescent="0.3">
      <c r="A21" s="7">
        <v>6</v>
      </c>
      <c r="B21" s="48" t="s">
        <v>1035</v>
      </c>
      <c r="C21" s="7"/>
      <c r="D21" s="7"/>
      <c r="E21" s="7"/>
      <c r="F21" s="7"/>
      <c r="G21" s="7"/>
      <c r="H21" s="7"/>
      <c r="I21" s="7"/>
      <c r="J21" s="7"/>
      <c r="K21" s="7"/>
      <c r="L21" s="7"/>
      <c r="M21" s="114">
        <f>COUNTIF(C21:L21,"Y")</f>
        <v>0</v>
      </c>
      <c r="N21" s="114">
        <f>COUNTIF(C21:L21,"N")</f>
        <v>0</v>
      </c>
      <c r="O21" s="114">
        <f>COUNTIF(C21:L21,"NA")</f>
        <v>0</v>
      </c>
      <c r="P21" s="116">
        <f t="shared" si="0"/>
        <v>0</v>
      </c>
      <c r="Q21" s="117" t="e">
        <f t="shared" si="1"/>
        <v>#DIV/0!</v>
      </c>
    </row>
  </sheetData>
  <mergeCells count="12">
    <mergeCell ref="A15:L15"/>
    <mergeCell ref="A17:L17"/>
    <mergeCell ref="A3:L3"/>
    <mergeCell ref="A5:L5"/>
    <mergeCell ref="A13:L13"/>
    <mergeCell ref="A6:L6"/>
    <mergeCell ref="A7:L7"/>
    <mergeCell ref="A1:C1"/>
    <mergeCell ref="E1:J1"/>
    <mergeCell ref="A2:C2"/>
    <mergeCell ref="D2:J2"/>
    <mergeCell ref="A4:L4"/>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2023&amp;REFA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39997558519241921"/>
    <pageSetUpPr fitToPage="1"/>
  </sheetPr>
  <dimension ref="A1:Q22"/>
  <sheetViews>
    <sheetView topLeftCell="A3" zoomScale="110" zoomScaleNormal="110" workbookViewId="0">
      <selection activeCell="B15" sqref="B15"/>
    </sheetView>
  </sheetViews>
  <sheetFormatPr defaultColWidth="8.81640625" defaultRowHeight="14" x14ac:dyDescent="0.3"/>
  <cols>
    <col min="1" max="1" width="8.81640625" style="89"/>
    <col min="2" max="2" width="69.453125" style="44" customWidth="1"/>
    <col min="3" max="16" width="8.81640625" style="89"/>
    <col min="17" max="17" width="9.8164062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7" t="s">
        <v>803</v>
      </c>
      <c r="B3" s="367"/>
      <c r="C3" s="367"/>
      <c r="D3" s="367"/>
      <c r="E3" s="367"/>
      <c r="F3" s="367"/>
      <c r="G3" s="367"/>
      <c r="H3" s="367"/>
      <c r="I3" s="367"/>
      <c r="J3" s="367"/>
      <c r="K3" s="367"/>
      <c r="L3" s="367"/>
    </row>
    <row r="4" spans="1:17" ht="17.5" x14ac:dyDescent="0.3">
      <c r="A4" s="368" t="s">
        <v>817</v>
      </c>
      <c r="B4" s="368"/>
      <c r="C4" s="368"/>
      <c r="D4" s="368"/>
      <c r="E4" s="368"/>
      <c r="F4" s="368"/>
      <c r="G4" s="368"/>
      <c r="H4" s="368"/>
      <c r="I4" s="368"/>
      <c r="J4" s="368"/>
      <c r="K4" s="363"/>
      <c r="L4" s="363"/>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137"/>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818</v>
      </c>
      <c r="B13" s="309"/>
      <c r="C13" s="309"/>
      <c r="D13" s="309"/>
      <c r="E13" s="309"/>
      <c r="F13" s="309"/>
      <c r="G13" s="309"/>
      <c r="H13" s="309"/>
      <c r="I13" s="309"/>
      <c r="J13" s="309"/>
      <c r="K13" s="309"/>
      <c r="L13" s="309"/>
    </row>
    <row r="14" spans="1:17" ht="26" x14ac:dyDescent="0.3">
      <c r="A14" s="137"/>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7" customHeight="1" x14ac:dyDescent="0.3">
      <c r="A15" s="41">
        <v>1</v>
      </c>
      <c r="B15" s="48" t="s">
        <v>819</v>
      </c>
      <c r="C15" s="7"/>
      <c r="D15" s="7"/>
      <c r="E15" s="7"/>
      <c r="F15" s="7"/>
      <c r="G15" s="7"/>
      <c r="H15" s="7"/>
      <c r="I15" s="7"/>
      <c r="J15" s="7"/>
      <c r="K15" s="7"/>
      <c r="L15" s="7"/>
      <c r="M15" s="114">
        <f>COUNTIF(C15:L15,"Y")</f>
        <v>0</v>
      </c>
      <c r="N15" s="114">
        <f>COUNTIF(C15:L15,"N")</f>
        <v>0</v>
      </c>
      <c r="O15" s="114">
        <f>COUNTIF(C15:L15,"NA")</f>
        <v>0</v>
      </c>
      <c r="P15" s="116">
        <f t="shared" ref="P15:P19" si="0">SUM(M15+N15)</f>
        <v>0</v>
      </c>
      <c r="Q15" s="117" t="e">
        <f t="shared" ref="Q15:Q19" si="1">M15/P15</f>
        <v>#DIV/0!</v>
      </c>
    </row>
    <row r="16" spans="1:17" x14ac:dyDescent="0.3">
      <c r="A16" s="313" t="s">
        <v>820</v>
      </c>
      <c r="B16" s="312"/>
      <c r="C16" s="312"/>
      <c r="D16" s="312"/>
      <c r="E16" s="312"/>
      <c r="F16" s="312"/>
      <c r="G16" s="312"/>
      <c r="H16" s="312"/>
      <c r="I16" s="312"/>
      <c r="J16" s="312"/>
      <c r="K16" s="312"/>
      <c r="L16" s="312"/>
      <c r="M16" s="132"/>
      <c r="N16" s="132"/>
      <c r="O16" s="132"/>
      <c r="P16" s="132"/>
      <c r="Q16" s="133"/>
    </row>
    <row r="17" spans="1:17" ht="39" x14ac:dyDescent="0.3">
      <c r="A17" s="60">
        <v>2</v>
      </c>
      <c r="B17" s="61" t="s">
        <v>821</v>
      </c>
      <c r="C17" s="60"/>
      <c r="D17" s="60"/>
      <c r="E17" s="60"/>
      <c r="F17" s="60"/>
      <c r="G17" s="60"/>
      <c r="H17" s="60"/>
      <c r="I17" s="60"/>
      <c r="J17" s="60"/>
      <c r="K17" s="60"/>
      <c r="L17" s="60"/>
      <c r="M17" s="134">
        <f>COUNTIF(C17:L17,"Y")</f>
        <v>0</v>
      </c>
      <c r="N17" s="134">
        <f>COUNTIF(C17:L17,"N")</f>
        <v>0</v>
      </c>
      <c r="O17" s="134">
        <f>COUNTIF(C17:L17,"NA")</f>
        <v>0</v>
      </c>
      <c r="P17" s="134">
        <f t="shared" si="0"/>
        <v>0</v>
      </c>
      <c r="Q17" s="135" t="e">
        <f t="shared" si="1"/>
        <v>#DIV/0!</v>
      </c>
    </row>
    <row r="18" spans="1:17" x14ac:dyDescent="0.3">
      <c r="A18" s="313" t="s">
        <v>822</v>
      </c>
      <c r="B18" s="312"/>
      <c r="C18" s="312"/>
      <c r="D18" s="312"/>
      <c r="E18" s="312"/>
      <c r="F18" s="312"/>
      <c r="G18" s="312"/>
      <c r="H18" s="312"/>
      <c r="I18" s="312"/>
      <c r="J18" s="312"/>
      <c r="K18" s="312"/>
      <c r="L18" s="312"/>
      <c r="M18" s="132"/>
      <c r="N18" s="132"/>
      <c r="O18" s="132"/>
      <c r="P18" s="132"/>
      <c r="Q18" s="133"/>
    </row>
    <row r="19" spans="1:17" ht="26" x14ac:dyDescent="0.3">
      <c r="A19" s="60">
        <v>3</v>
      </c>
      <c r="B19" s="61" t="s">
        <v>823</v>
      </c>
      <c r="C19" s="60"/>
      <c r="D19" s="60"/>
      <c r="E19" s="60"/>
      <c r="F19" s="60"/>
      <c r="G19" s="60"/>
      <c r="H19" s="60"/>
      <c r="I19" s="60"/>
      <c r="J19" s="60"/>
      <c r="K19" s="60"/>
      <c r="L19" s="60"/>
      <c r="M19" s="134">
        <f>COUNTIF(C19:L19,"Y")</f>
        <v>0</v>
      </c>
      <c r="N19" s="134">
        <f>COUNTIF(C19:L19,"N")</f>
        <v>0</v>
      </c>
      <c r="O19" s="134">
        <f>COUNTIF(C19:L19,"NA")</f>
        <v>0</v>
      </c>
      <c r="P19" s="134">
        <f t="shared" si="0"/>
        <v>0</v>
      </c>
      <c r="Q19" s="135" t="e">
        <f t="shared" si="1"/>
        <v>#DIV/0!</v>
      </c>
    </row>
    <row r="20" spans="1:17" x14ac:dyDescent="0.3">
      <c r="A20" s="60" t="s">
        <v>570</v>
      </c>
      <c r="B20" s="61" t="s">
        <v>824</v>
      </c>
      <c r="C20" s="60"/>
      <c r="D20" s="60"/>
      <c r="E20" s="60"/>
      <c r="F20" s="60"/>
      <c r="G20" s="60"/>
      <c r="H20" s="60"/>
      <c r="I20" s="60"/>
      <c r="J20" s="60"/>
      <c r="K20" s="60"/>
      <c r="L20" s="60"/>
      <c r="M20" s="134">
        <f t="shared" ref="M20:M22" si="2">COUNTIF(C20:L20,"Y")</f>
        <v>0</v>
      </c>
      <c r="N20" s="134">
        <f t="shared" ref="N20:N22" si="3">COUNTIF(C20:L20,"N")</f>
        <v>0</v>
      </c>
      <c r="O20" s="134">
        <f t="shared" ref="O20:O22" si="4">COUNTIF(C20:L20,"NA")</f>
        <v>0</v>
      </c>
      <c r="P20" s="134">
        <f t="shared" ref="P20:P22" si="5">SUM(M20+N20)</f>
        <v>0</v>
      </c>
      <c r="Q20" s="135" t="e">
        <f t="shared" ref="Q20:Q22" si="6">M20/P20</f>
        <v>#DIV/0!</v>
      </c>
    </row>
    <row r="21" spans="1:17" x14ac:dyDescent="0.3">
      <c r="A21" s="60" t="s">
        <v>572</v>
      </c>
      <c r="B21" s="61" t="s">
        <v>825</v>
      </c>
      <c r="C21" s="60"/>
      <c r="D21" s="60"/>
      <c r="E21" s="60"/>
      <c r="F21" s="60"/>
      <c r="G21" s="60"/>
      <c r="H21" s="60"/>
      <c r="I21" s="60"/>
      <c r="J21" s="60"/>
      <c r="K21" s="60"/>
      <c r="L21" s="60"/>
      <c r="M21" s="134">
        <f t="shared" si="2"/>
        <v>0</v>
      </c>
      <c r="N21" s="134">
        <f t="shared" si="3"/>
        <v>0</v>
      </c>
      <c r="O21" s="134">
        <f t="shared" si="4"/>
        <v>0</v>
      </c>
      <c r="P21" s="134">
        <f t="shared" si="5"/>
        <v>0</v>
      </c>
      <c r="Q21" s="135" t="e">
        <f t="shared" si="6"/>
        <v>#DIV/0!</v>
      </c>
    </row>
    <row r="22" spans="1:17" x14ac:dyDescent="0.3">
      <c r="A22" s="60" t="s">
        <v>574</v>
      </c>
      <c r="B22" s="61" t="s">
        <v>826</v>
      </c>
      <c r="C22" s="60"/>
      <c r="D22" s="60"/>
      <c r="E22" s="60"/>
      <c r="F22" s="60"/>
      <c r="G22" s="60"/>
      <c r="H22" s="60"/>
      <c r="I22" s="60"/>
      <c r="J22" s="60"/>
      <c r="K22" s="60"/>
      <c r="L22" s="60"/>
      <c r="M22" s="134">
        <f t="shared" si="2"/>
        <v>0</v>
      </c>
      <c r="N22" s="134">
        <f t="shared" si="3"/>
        <v>0</v>
      </c>
      <c r="O22" s="134">
        <f t="shared" si="4"/>
        <v>0</v>
      </c>
      <c r="P22" s="134">
        <f t="shared" si="5"/>
        <v>0</v>
      </c>
      <c r="Q22" s="135" t="e">
        <f t="shared" si="6"/>
        <v>#DIV/0!</v>
      </c>
    </row>
  </sheetData>
  <customSheetViews>
    <customSheetView guid="{FB2DEF42-150C-A24C-B515-85700C084377}" topLeftCell="A4">
      <selection sqref="A1:C1"/>
      <pageMargins left="0" right="0" top="0" bottom="0" header="0" footer="0"/>
      <headerFooter alignWithMargins="0"/>
    </customSheetView>
    <customSheetView guid="{F3E0873D-E940-4A28-8B22-0703AEF99EF0}" topLeftCell="A4">
      <selection sqref="A1:C1"/>
      <pageMargins left="0" right="0" top="0" bottom="0" header="0" footer="0"/>
      <headerFooter alignWithMargins="0"/>
    </customSheetView>
    <customSheetView guid="{648BC6D8-5A58-4226-AD69-192680175AD0}" topLeftCell="A4">
      <selection sqref="A1:C1"/>
      <pageMargins left="0" right="0" top="0" bottom="0" header="0" footer="0"/>
      <headerFooter alignWithMargins="0"/>
    </customSheetView>
    <customSheetView guid="{107D11AA-0D63-447B-B92E-5C37BC553443}" topLeftCell="A4">
      <selection sqref="A1:C1"/>
      <pageMargins left="0" right="0" top="0" bottom="0" header="0" footer="0"/>
      <headerFooter alignWithMargins="0"/>
    </customSheetView>
  </customSheetViews>
  <mergeCells count="12">
    <mergeCell ref="A16:L16"/>
    <mergeCell ref="A18:L18"/>
    <mergeCell ref="A3:L3"/>
    <mergeCell ref="A1:C1"/>
    <mergeCell ref="E1:J1"/>
    <mergeCell ref="A2:C2"/>
    <mergeCell ref="D2:J2"/>
    <mergeCell ref="A13:L13"/>
    <mergeCell ref="A4:L4"/>
    <mergeCell ref="A6:L6"/>
    <mergeCell ref="A7:L7"/>
    <mergeCell ref="A5:L5"/>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2023&amp;RFood Bank</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pageSetUpPr fitToPage="1"/>
  </sheetPr>
  <dimension ref="A1:Q24"/>
  <sheetViews>
    <sheetView topLeftCell="A7" zoomScale="90" zoomScaleNormal="90" workbookViewId="0">
      <selection activeCell="G21" sqref="G21"/>
    </sheetView>
  </sheetViews>
  <sheetFormatPr defaultColWidth="8.81640625" defaultRowHeight="14" x14ac:dyDescent="0.3"/>
  <cols>
    <col min="1" max="1" width="8.81640625" style="89"/>
    <col min="2" max="2" width="63" style="123" customWidth="1"/>
    <col min="3" max="4" width="8.81640625" style="89"/>
    <col min="5" max="5" width="14.453125" style="89" customWidth="1"/>
    <col min="6" max="16" width="8.81640625" style="89"/>
    <col min="17" max="17" width="11.179687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2" t="s">
        <v>803</v>
      </c>
      <c r="B3" s="362"/>
      <c r="C3" s="362"/>
      <c r="D3" s="362"/>
      <c r="E3" s="362"/>
      <c r="F3" s="362"/>
      <c r="G3" s="362"/>
      <c r="H3" s="362"/>
      <c r="I3" s="362"/>
      <c r="J3" s="362"/>
      <c r="K3" s="362"/>
      <c r="L3" s="362"/>
    </row>
    <row r="4" spans="1:17" ht="17.5" x14ac:dyDescent="0.3">
      <c r="A4" s="363" t="s">
        <v>827</v>
      </c>
      <c r="B4" s="363"/>
      <c r="C4" s="363"/>
      <c r="D4" s="363"/>
      <c r="E4" s="363"/>
      <c r="F4" s="363"/>
      <c r="G4" s="363"/>
      <c r="H4" s="363"/>
      <c r="I4" s="363"/>
      <c r="J4" s="363"/>
      <c r="K4" s="363"/>
      <c r="L4" s="363"/>
    </row>
    <row r="5" spans="1:17" ht="17.5" x14ac:dyDescent="0.3">
      <c r="A5" s="369" t="s">
        <v>808</v>
      </c>
      <c r="B5" s="365"/>
      <c r="C5" s="365"/>
      <c r="D5" s="365"/>
      <c r="E5" s="365"/>
      <c r="F5" s="365"/>
      <c r="G5" s="365"/>
      <c r="H5" s="365"/>
      <c r="I5" s="365"/>
      <c r="J5" s="365"/>
      <c r="K5" s="365"/>
      <c r="L5" s="366"/>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137"/>
      <c r="B8" s="162"/>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13" t="s">
        <v>828</v>
      </c>
      <c r="B13" s="312"/>
      <c r="C13" s="312"/>
      <c r="D13" s="312"/>
      <c r="E13" s="312"/>
      <c r="F13" s="312"/>
      <c r="G13" s="312"/>
      <c r="H13" s="312"/>
      <c r="I13" s="312"/>
      <c r="J13" s="312"/>
      <c r="K13" s="312"/>
      <c r="L13" s="312"/>
    </row>
    <row r="14" spans="1:17" ht="26" x14ac:dyDescent="0.3">
      <c r="A14" s="137"/>
      <c r="B14" s="162"/>
      <c r="C14" s="6">
        <v>1</v>
      </c>
      <c r="D14" s="6">
        <v>2</v>
      </c>
      <c r="E14" s="6">
        <v>3</v>
      </c>
      <c r="F14" s="6">
        <v>4</v>
      </c>
      <c r="G14" s="6">
        <v>5</v>
      </c>
      <c r="H14" s="6">
        <v>6</v>
      </c>
      <c r="I14" s="6">
        <v>7</v>
      </c>
      <c r="J14" s="6">
        <v>8</v>
      </c>
      <c r="K14" s="6">
        <v>9</v>
      </c>
      <c r="L14" s="6">
        <v>10</v>
      </c>
      <c r="M14" s="41" t="s">
        <v>8</v>
      </c>
      <c r="N14" s="41" t="s">
        <v>9</v>
      </c>
      <c r="O14" s="41" t="s">
        <v>10</v>
      </c>
      <c r="P14" s="8" t="s">
        <v>11</v>
      </c>
      <c r="Q14" s="8" t="s">
        <v>12</v>
      </c>
    </row>
    <row r="15" spans="1:17" s="15" customFormat="1" ht="26" x14ac:dyDescent="0.35">
      <c r="A15" s="7">
        <v>1</v>
      </c>
      <c r="B15" s="176" t="s">
        <v>829</v>
      </c>
      <c r="C15" s="13"/>
      <c r="D15" s="13"/>
      <c r="E15" s="13"/>
      <c r="F15" s="13"/>
      <c r="G15" s="13"/>
      <c r="H15" s="13"/>
      <c r="I15" s="13"/>
      <c r="J15" s="13"/>
      <c r="K15" s="13"/>
      <c r="L15" s="13"/>
      <c r="M15" s="41">
        <f>COUNTIF(C15:L15,"Y")</f>
        <v>0</v>
      </c>
      <c r="N15" s="41">
        <f>COUNTIF(C15:L15,"N")</f>
        <v>0</v>
      </c>
      <c r="O15" s="41">
        <f>COUNTIF(C15:L15,"NA")</f>
        <v>0</v>
      </c>
      <c r="P15" s="7">
        <f>SUM(M15+N15)</f>
        <v>0</v>
      </c>
      <c r="Q15" s="117" t="e">
        <f>M15/P15</f>
        <v>#DIV/0!</v>
      </c>
    </row>
    <row r="16" spans="1:17" ht="39" x14ac:dyDescent="0.3">
      <c r="A16" s="7">
        <v>2</v>
      </c>
      <c r="B16" s="176" t="s">
        <v>830</v>
      </c>
      <c r="C16" s="13"/>
      <c r="D16" s="13"/>
      <c r="E16" s="13"/>
      <c r="F16" s="13"/>
      <c r="G16" s="13"/>
      <c r="H16" s="13"/>
      <c r="I16" s="13"/>
      <c r="J16" s="13"/>
      <c r="K16" s="13"/>
      <c r="L16" s="13"/>
      <c r="M16" s="41">
        <f>COUNTIF(C16:L16,"Y")</f>
        <v>0</v>
      </c>
      <c r="N16" s="41">
        <f>COUNTIF(C16:L16,"N")</f>
        <v>0</v>
      </c>
      <c r="O16" s="41">
        <f>COUNTIF(C16:L16,"NA")</f>
        <v>0</v>
      </c>
      <c r="P16" s="7">
        <f t="shared" ref="P16:P24" si="0">SUM(M16+N16)</f>
        <v>0</v>
      </c>
      <c r="Q16" s="117" t="e">
        <f t="shared" ref="Q16:Q24" si="1">M16/P16</f>
        <v>#DIV/0!</v>
      </c>
    </row>
    <row r="17" spans="1:17" x14ac:dyDescent="0.3">
      <c r="A17" s="313" t="s">
        <v>831</v>
      </c>
      <c r="B17" s="312"/>
      <c r="C17" s="312"/>
      <c r="D17" s="312"/>
      <c r="E17" s="312"/>
      <c r="F17" s="312"/>
      <c r="G17" s="312"/>
      <c r="H17" s="312"/>
      <c r="I17" s="312"/>
      <c r="J17" s="312"/>
      <c r="K17" s="312"/>
      <c r="L17" s="312"/>
      <c r="M17" s="175"/>
      <c r="N17" s="175"/>
      <c r="O17" s="175"/>
      <c r="P17" s="175"/>
      <c r="Q17" s="133"/>
    </row>
    <row r="18" spans="1:17" ht="26" x14ac:dyDescent="0.3">
      <c r="A18" s="13">
        <v>3</v>
      </c>
      <c r="B18" s="176" t="s">
        <v>832</v>
      </c>
      <c r="C18" s="13"/>
      <c r="D18" s="13"/>
      <c r="E18" s="13"/>
      <c r="F18" s="13"/>
      <c r="G18" s="13"/>
      <c r="H18" s="13"/>
      <c r="I18" s="13"/>
      <c r="J18" s="13"/>
      <c r="K18" s="13"/>
      <c r="L18" s="13"/>
      <c r="M18" s="41">
        <f>COUNTIF(C18:L18,"Y")</f>
        <v>0</v>
      </c>
      <c r="N18" s="41">
        <f>COUNTIF(C18:L18,"N")</f>
        <v>0</v>
      </c>
      <c r="O18" s="41">
        <f>COUNTIF(C18:L18,"NA")</f>
        <v>0</v>
      </c>
      <c r="P18" s="7">
        <f t="shared" si="0"/>
        <v>0</v>
      </c>
      <c r="Q18" s="117" t="e">
        <f t="shared" si="1"/>
        <v>#DIV/0!</v>
      </c>
    </row>
    <row r="19" spans="1:17" ht="39" customHeight="1" x14ac:dyDescent="0.3">
      <c r="A19" s="13">
        <v>4</v>
      </c>
      <c r="B19" s="176" t="s">
        <v>833</v>
      </c>
      <c r="C19" s="13"/>
      <c r="D19" s="13"/>
      <c r="E19" s="13"/>
      <c r="F19" s="13"/>
      <c r="G19" s="13"/>
      <c r="H19" s="13"/>
      <c r="I19" s="13"/>
      <c r="J19" s="13"/>
      <c r="K19" s="13"/>
      <c r="L19" s="13"/>
      <c r="M19" s="41">
        <f>COUNTIF(C19:L19,"Y")</f>
        <v>0</v>
      </c>
      <c r="N19" s="41">
        <f>COUNTIF(C19:L19,"N")</f>
        <v>0</v>
      </c>
      <c r="O19" s="41">
        <f>COUNTIF(C19:L19,"NA")</f>
        <v>0</v>
      </c>
      <c r="P19" s="7">
        <f t="shared" si="0"/>
        <v>0</v>
      </c>
      <c r="Q19" s="117" t="e">
        <f t="shared" si="1"/>
        <v>#DIV/0!</v>
      </c>
    </row>
    <row r="20" spans="1:17" x14ac:dyDescent="0.3">
      <c r="A20" s="313" t="s">
        <v>834</v>
      </c>
      <c r="B20" s="312"/>
      <c r="C20" s="312"/>
      <c r="D20" s="312"/>
      <c r="E20" s="312"/>
      <c r="F20" s="312"/>
      <c r="G20" s="312"/>
      <c r="H20" s="312"/>
      <c r="I20" s="312"/>
      <c r="J20" s="312"/>
      <c r="K20" s="312"/>
      <c r="L20" s="312"/>
      <c r="M20" s="175"/>
      <c r="N20" s="175"/>
      <c r="O20" s="175"/>
      <c r="P20" s="175"/>
      <c r="Q20" s="133"/>
    </row>
    <row r="21" spans="1:17" ht="26" x14ac:dyDescent="0.3">
      <c r="A21" s="7">
        <v>5</v>
      </c>
      <c r="B21" s="176" t="s">
        <v>835</v>
      </c>
      <c r="C21" s="13"/>
      <c r="D21" s="13"/>
      <c r="E21" s="13"/>
      <c r="F21" s="13"/>
      <c r="G21" s="13"/>
      <c r="H21" s="13"/>
      <c r="I21" s="13"/>
      <c r="J21" s="13"/>
      <c r="K21" s="13"/>
      <c r="L21" s="13"/>
      <c r="M21" s="41">
        <f>COUNTIF(C21:L21,"Y")</f>
        <v>0</v>
      </c>
      <c r="N21" s="41">
        <f>COUNTIF(C21:L21,"N")</f>
        <v>0</v>
      </c>
      <c r="O21" s="41">
        <f>COUNTIF(C21:L21,"NA")</f>
        <v>0</v>
      </c>
      <c r="P21" s="7">
        <f t="shared" si="0"/>
        <v>0</v>
      </c>
      <c r="Q21" s="117" t="e">
        <f t="shared" si="1"/>
        <v>#DIV/0!</v>
      </c>
    </row>
    <row r="22" spans="1:17" x14ac:dyDescent="0.3">
      <c r="A22" s="313" t="s">
        <v>836</v>
      </c>
      <c r="B22" s="312"/>
      <c r="C22" s="312"/>
      <c r="D22" s="312"/>
      <c r="E22" s="312"/>
      <c r="F22" s="312"/>
      <c r="G22" s="312"/>
      <c r="H22" s="312"/>
      <c r="I22" s="312"/>
      <c r="J22" s="312"/>
      <c r="K22" s="312"/>
      <c r="L22" s="312"/>
      <c r="M22" s="175"/>
      <c r="N22" s="175"/>
      <c r="O22" s="175"/>
      <c r="P22" s="175"/>
      <c r="Q22" s="133"/>
    </row>
    <row r="23" spans="1:17" ht="38.15" customHeight="1" x14ac:dyDescent="0.3">
      <c r="A23" s="7">
        <v>6</v>
      </c>
      <c r="B23" s="47" t="s">
        <v>837</v>
      </c>
      <c r="C23" s="13"/>
      <c r="D23" s="13"/>
      <c r="E23" s="13"/>
      <c r="F23" s="13"/>
      <c r="G23" s="13"/>
      <c r="H23" s="13"/>
      <c r="I23" s="13"/>
      <c r="J23" s="13"/>
      <c r="K23" s="13"/>
      <c r="L23" s="13"/>
      <c r="M23" s="41">
        <f>COUNTIF(C23:L23,"Y")</f>
        <v>0</v>
      </c>
      <c r="N23" s="41">
        <f>COUNTIF(C23:L23,"N")</f>
        <v>0</v>
      </c>
      <c r="O23" s="41">
        <f>COUNTIF(C23:L23,"NA")</f>
        <v>0</v>
      </c>
      <c r="P23" s="7">
        <f t="shared" si="0"/>
        <v>0</v>
      </c>
      <c r="Q23" s="117" t="e">
        <f t="shared" si="1"/>
        <v>#DIV/0!</v>
      </c>
    </row>
    <row r="24" spans="1:17" ht="35.15" customHeight="1" x14ac:dyDescent="0.3">
      <c r="A24" s="7">
        <v>7</v>
      </c>
      <c r="B24" s="47" t="s">
        <v>838</v>
      </c>
      <c r="C24" s="13"/>
      <c r="D24" s="13"/>
      <c r="E24" s="13"/>
      <c r="F24" s="13"/>
      <c r="G24" s="13"/>
      <c r="H24" s="13"/>
      <c r="I24" s="13"/>
      <c r="J24" s="13"/>
      <c r="K24" s="13"/>
      <c r="L24" s="13"/>
      <c r="M24" s="41">
        <f>COUNTIF(C24:L24,"Y")</f>
        <v>0</v>
      </c>
      <c r="N24" s="41">
        <f>COUNTIF(C24:L24,"N")</f>
        <v>0</v>
      </c>
      <c r="O24" s="41">
        <f>COUNTIF(C24:L24,"NA")</f>
        <v>0</v>
      </c>
      <c r="P24" s="7">
        <f t="shared" si="0"/>
        <v>0</v>
      </c>
      <c r="Q24" s="117" t="e">
        <f t="shared" si="1"/>
        <v>#DIV/0!</v>
      </c>
    </row>
  </sheetData>
  <mergeCells count="13">
    <mergeCell ref="A22:L22"/>
    <mergeCell ref="A6:L6"/>
    <mergeCell ref="A7:L7"/>
    <mergeCell ref="A4:L4"/>
    <mergeCell ref="A5:L5"/>
    <mergeCell ref="A13:L13"/>
    <mergeCell ref="A17:L17"/>
    <mergeCell ref="A20:L20"/>
    <mergeCell ref="A1:C1"/>
    <mergeCell ref="E1:J1"/>
    <mergeCell ref="A2:C2"/>
    <mergeCell ref="D2:J2"/>
    <mergeCell ref="A3:L3"/>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2023&amp;RHE-RR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39997558519241921"/>
    <pageSetUpPr fitToPage="1"/>
  </sheetPr>
  <dimension ref="A1:Q23"/>
  <sheetViews>
    <sheetView topLeftCell="A7" zoomScale="120" zoomScaleNormal="120" workbookViewId="0">
      <selection activeCell="B26" sqref="B26"/>
    </sheetView>
  </sheetViews>
  <sheetFormatPr defaultColWidth="8.81640625" defaultRowHeight="14" x14ac:dyDescent="0.3"/>
  <cols>
    <col min="1" max="1" width="8.81640625" style="2"/>
    <col min="2" max="2" width="68.81640625" style="44" customWidth="1"/>
    <col min="3" max="16" width="8.81640625" style="89"/>
    <col min="17" max="17" width="9.5429687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7" t="s">
        <v>803</v>
      </c>
      <c r="B3" s="367"/>
      <c r="C3" s="367"/>
      <c r="D3" s="367"/>
      <c r="E3" s="367"/>
      <c r="F3" s="367"/>
      <c r="G3" s="367"/>
      <c r="H3" s="367"/>
      <c r="I3" s="367"/>
      <c r="J3" s="367"/>
      <c r="K3" s="367"/>
      <c r="L3" s="367"/>
    </row>
    <row r="4" spans="1:17" ht="17.5" x14ac:dyDescent="0.3">
      <c r="A4" s="370" t="s">
        <v>839</v>
      </c>
      <c r="B4" s="371"/>
      <c r="C4" s="371"/>
      <c r="D4" s="371"/>
      <c r="E4" s="371"/>
      <c r="F4" s="371"/>
      <c r="G4" s="371"/>
      <c r="H4" s="371"/>
      <c r="I4" s="371"/>
      <c r="J4" s="371"/>
      <c r="K4" s="371"/>
      <c r="L4" s="372"/>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13" t="s">
        <v>840</v>
      </c>
      <c r="B13" s="312"/>
      <c r="C13" s="312"/>
      <c r="D13" s="312"/>
      <c r="E13" s="312"/>
      <c r="F13" s="312"/>
      <c r="G13" s="312"/>
      <c r="H13" s="312"/>
      <c r="I13" s="312"/>
      <c r="J13" s="312"/>
      <c r="K13" s="312"/>
      <c r="L13" s="312"/>
    </row>
    <row r="14" spans="1:17" ht="39"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176" t="s">
        <v>841</v>
      </c>
      <c r="C15" s="7"/>
      <c r="D15" s="7"/>
      <c r="E15" s="7"/>
      <c r="F15" s="7"/>
      <c r="G15" s="7"/>
      <c r="H15" s="7"/>
      <c r="I15" s="7"/>
      <c r="J15" s="7"/>
      <c r="K15" s="7"/>
      <c r="L15" s="7"/>
      <c r="M15" s="114">
        <f t="shared" ref="M15:M17" si="0">COUNTIF(C15:L15,"Y")</f>
        <v>0</v>
      </c>
      <c r="N15" s="114">
        <f t="shared" ref="N15:N17" si="1">COUNTIF(C15:L15,"N")</f>
        <v>0</v>
      </c>
      <c r="O15" s="114">
        <f>COUNTIF(C15:L15,"NA")</f>
        <v>0</v>
      </c>
      <c r="P15" s="116">
        <f>SUM(M15+N15)</f>
        <v>0</v>
      </c>
      <c r="Q15" s="117" t="e">
        <f>M15/P15</f>
        <v>#DIV/0!</v>
      </c>
    </row>
    <row r="16" spans="1:17" ht="29.25" customHeight="1" x14ac:dyDescent="0.3">
      <c r="A16" s="7">
        <v>2</v>
      </c>
      <c r="B16" s="176" t="s">
        <v>842</v>
      </c>
      <c r="C16" s="7"/>
      <c r="D16" s="7"/>
      <c r="E16" s="7"/>
      <c r="F16" s="7"/>
      <c r="G16" s="7"/>
      <c r="H16" s="7"/>
      <c r="I16" s="7"/>
      <c r="J16" s="7"/>
      <c r="K16" s="7"/>
      <c r="L16" s="7"/>
      <c r="M16" s="114">
        <f t="shared" si="0"/>
        <v>0</v>
      </c>
      <c r="N16" s="114">
        <f t="shared" si="1"/>
        <v>0</v>
      </c>
      <c r="O16" s="114">
        <f>COUNTIF(C16:L16,"NA")</f>
        <v>0</v>
      </c>
      <c r="P16" s="116">
        <f t="shared" ref="P16:P23" si="2">SUM(M16+N16)</f>
        <v>0</v>
      </c>
      <c r="Q16" s="117" t="e">
        <f t="shared" ref="Q16:Q23" si="3">M16/P16</f>
        <v>#DIV/0!</v>
      </c>
    </row>
    <row r="17" spans="1:17" ht="26" x14ac:dyDescent="0.3">
      <c r="A17" s="60">
        <v>3</v>
      </c>
      <c r="B17" s="63" t="s">
        <v>843</v>
      </c>
      <c r="C17" s="60"/>
      <c r="D17" s="60"/>
      <c r="E17" s="60"/>
      <c r="F17" s="60"/>
      <c r="G17" s="60"/>
      <c r="H17" s="60"/>
      <c r="I17" s="60"/>
      <c r="J17" s="60"/>
      <c r="K17" s="60"/>
      <c r="L17" s="60"/>
      <c r="M17" s="134">
        <f t="shared" si="0"/>
        <v>0</v>
      </c>
      <c r="N17" s="134">
        <f t="shared" si="1"/>
        <v>0</v>
      </c>
      <c r="O17" s="134">
        <f>COUNTIF(C17:L17,"NA")</f>
        <v>0</v>
      </c>
      <c r="P17" s="134">
        <f t="shared" si="2"/>
        <v>0</v>
      </c>
      <c r="Q17" s="135" t="e">
        <f t="shared" si="3"/>
        <v>#DIV/0!</v>
      </c>
    </row>
    <row r="18" spans="1:17" x14ac:dyDescent="0.3">
      <c r="A18" s="313" t="s">
        <v>844</v>
      </c>
      <c r="B18" s="312"/>
      <c r="C18" s="312"/>
      <c r="D18" s="312"/>
      <c r="E18" s="312"/>
      <c r="F18" s="312"/>
      <c r="G18" s="312"/>
      <c r="H18" s="312"/>
      <c r="I18" s="312"/>
      <c r="J18" s="312"/>
      <c r="K18" s="312"/>
      <c r="L18" s="312"/>
      <c r="M18" s="132"/>
      <c r="N18" s="132"/>
      <c r="O18" s="132"/>
      <c r="P18" s="132"/>
      <c r="Q18" s="133"/>
    </row>
    <row r="19" spans="1:17" x14ac:dyDescent="0.3">
      <c r="A19" s="7">
        <v>4</v>
      </c>
      <c r="B19" s="176" t="s">
        <v>845</v>
      </c>
      <c r="C19" s="7"/>
      <c r="D19" s="7"/>
      <c r="E19" s="7"/>
      <c r="F19" s="7"/>
      <c r="G19" s="7"/>
      <c r="H19" s="7"/>
      <c r="I19" s="7"/>
      <c r="J19" s="7"/>
      <c r="K19" s="7"/>
      <c r="L19" s="7"/>
      <c r="M19" s="114">
        <f>COUNTIF(C19:L19,"Y")</f>
        <v>0</v>
      </c>
      <c r="N19" s="114">
        <f>COUNTIF(C19:L19,"N")</f>
        <v>0</v>
      </c>
      <c r="O19" s="114">
        <f>COUNTIF(C19:L19,"NA")</f>
        <v>0</v>
      </c>
      <c r="P19" s="116">
        <f t="shared" si="2"/>
        <v>0</v>
      </c>
      <c r="Q19" s="117" t="e">
        <f t="shared" si="3"/>
        <v>#DIV/0!</v>
      </c>
    </row>
    <row r="20" spans="1:17" x14ac:dyDescent="0.3">
      <c r="A20" s="7">
        <v>5</v>
      </c>
      <c r="B20" s="176" t="s">
        <v>846</v>
      </c>
      <c r="C20" s="7"/>
      <c r="D20" s="7"/>
      <c r="E20" s="7"/>
      <c r="F20" s="7"/>
      <c r="G20" s="7"/>
      <c r="H20" s="7"/>
      <c r="I20" s="7"/>
      <c r="J20" s="7"/>
      <c r="K20" s="7"/>
      <c r="L20" s="7"/>
      <c r="M20" s="114">
        <f>COUNTIF(C20:L20,"Y")</f>
        <v>0</v>
      </c>
      <c r="N20" s="114">
        <f>COUNTIF(C20:L20,"N")</f>
        <v>0</v>
      </c>
      <c r="O20" s="114">
        <f>COUNTIF(C20:L20,"NA")</f>
        <v>0</v>
      </c>
      <c r="P20" s="116">
        <f t="shared" si="2"/>
        <v>0</v>
      </c>
      <c r="Q20" s="117" t="e">
        <f t="shared" si="3"/>
        <v>#DIV/0!</v>
      </c>
    </row>
    <row r="21" spans="1:17" x14ac:dyDescent="0.3">
      <c r="A21" s="313" t="s">
        <v>847</v>
      </c>
      <c r="B21" s="312"/>
      <c r="C21" s="312"/>
      <c r="D21" s="312"/>
      <c r="E21" s="312"/>
      <c r="F21" s="312"/>
      <c r="G21" s="312"/>
      <c r="H21" s="312"/>
      <c r="I21" s="312"/>
      <c r="J21" s="312"/>
      <c r="K21" s="312"/>
      <c r="L21" s="312"/>
      <c r="M21" s="132"/>
      <c r="N21" s="132"/>
      <c r="O21" s="132"/>
      <c r="P21" s="132"/>
      <c r="Q21" s="133"/>
    </row>
    <row r="22" spans="1:17" ht="26" x14ac:dyDescent="0.3">
      <c r="A22" s="7">
        <v>6</v>
      </c>
      <c r="B22" s="176" t="s">
        <v>848</v>
      </c>
      <c r="C22" s="7"/>
      <c r="D22" s="7"/>
      <c r="E22" s="7"/>
      <c r="F22" s="7"/>
      <c r="G22" s="7"/>
      <c r="H22" s="7"/>
      <c r="I22" s="7"/>
      <c r="J22" s="7"/>
      <c r="K22" s="7"/>
      <c r="L22" s="7"/>
      <c r="M22" s="114">
        <f>COUNTIF(C22:L22,"Y")</f>
        <v>0</v>
      </c>
      <c r="N22" s="114">
        <f>COUNTIF(C22:L22,"N")</f>
        <v>0</v>
      </c>
      <c r="O22" s="114">
        <f>COUNTIF(C22:L22,"NA")</f>
        <v>0</v>
      </c>
      <c r="P22" s="116">
        <f t="shared" si="2"/>
        <v>0</v>
      </c>
      <c r="Q22" s="117" t="e">
        <f t="shared" si="3"/>
        <v>#DIV/0!</v>
      </c>
    </row>
    <row r="23" spans="1:17" ht="26" x14ac:dyDescent="0.3">
      <c r="A23" s="60">
        <v>7</v>
      </c>
      <c r="B23" s="63" t="s">
        <v>849</v>
      </c>
      <c r="C23" s="60"/>
      <c r="D23" s="60"/>
      <c r="E23" s="60"/>
      <c r="F23" s="60"/>
      <c r="G23" s="60"/>
      <c r="H23" s="60"/>
      <c r="I23" s="60"/>
      <c r="J23" s="60"/>
      <c r="K23" s="60"/>
      <c r="L23" s="60"/>
      <c r="M23" s="134">
        <f>COUNTIF(C23:L23,"Y")</f>
        <v>0</v>
      </c>
      <c r="N23" s="134">
        <f>COUNTIF(C23:L23,"N")</f>
        <v>0</v>
      </c>
      <c r="O23" s="134">
        <f>COUNTIF(C23:L23,"NA")</f>
        <v>0</v>
      </c>
      <c r="P23" s="134">
        <f t="shared" si="2"/>
        <v>0</v>
      </c>
      <c r="Q23" s="135" t="e">
        <f t="shared" si="3"/>
        <v>#DIV/0!</v>
      </c>
    </row>
  </sheetData>
  <customSheetViews>
    <customSheetView guid="{FB2DEF42-150C-A24C-B515-85700C084377}" topLeftCell="A10">
      <selection sqref="A1:C1"/>
      <pageMargins left="0" right="0" top="0" bottom="0" header="0" footer="0"/>
      <headerFooter alignWithMargins="0"/>
    </customSheetView>
    <customSheetView guid="{F3E0873D-E940-4A28-8B22-0703AEF99EF0}" topLeftCell="A10">
      <selection sqref="A1:C1"/>
      <pageMargins left="0" right="0" top="0" bottom="0" header="0" footer="0"/>
      <headerFooter alignWithMargins="0"/>
    </customSheetView>
    <customSheetView guid="{648BC6D8-5A58-4226-AD69-192680175AD0}" topLeftCell="A10">
      <selection sqref="A1:C1"/>
      <pageMargins left="0" right="0" top="0" bottom="0" header="0" footer="0"/>
      <headerFooter alignWithMargins="0"/>
    </customSheetView>
    <customSheetView guid="{107D11AA-0D63-447B-B92E-5C37BC553443}">
      <selection activeCell="D10" sqref="D10"/>
      <pageMargins left="0" right="0" top="0" bottom="0" header="0" footer="0"/>
      <headerFooter alignWithMargins="0"/>
    </customSheetView>
  </customSheetViews>
  <mergeCells count="12">
    <mergeCell ref="A21:L21"/>
    <mergeCell ref="A3:L3"/>
    <mergeCell ref="A1:C1"/>
    <mergeCell ref="E1:J1"/>
    <mergeCell ref="A2:C2"/>
    <mergeCell ref="D2:J2"/>
    <mergeCell ref="A4:L4"/>
    <mergeCell ref="A13:L13"/>
    <mergeCell ref="A6:L6"/>
    <mergeCell ref="A7:L7"/>
    <mergeCell ref="A5:L5"/>
    <mergeCell ref="A18:L18"/>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2023&amp;RHousing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HP23"/>
  <sheetViews>
    <sheetView topLeftCell="A6" zoomScale="70" zoomScaleNormal="70" workbookViewId="0">
      <selection activeCell="A20" sqref="A20:O20"/>
    </sheetView>
  </sheetViews>
  <sheetFormatPr defaultColWidth="8.81640625" defaultRowHeight="14" x14ac:dyDescent="0.3"/>
  <cols>
    <col min="1" max="1" width="8.81640625" style="12"/>
    <col min="2" max="4" width="8.81640625" style="130"/>
    <col min="5" max="5" width="52.453125" style="130" customWidth="1"/>
    <col min="6" max="15" width="8.81640625" style="2"/>
    <col min="16" max="16" width="17.453125" style="89" bestFit="1" customWidth="1"/>
    <col min="17" max="19" width="8.81640625" style="89"/>
    <col min="20" max="20" width="16" style="89" bestFit="1" customWidth="1"/>
    <col min="21" max="16384" width="8.81640625" style="2"/>
  </cols>
  <sheetData>
    <row r="1" spans="1:224" x14ac:dyDescent="0.3">
      <c r="A1" s="238" t="s">
        <v>0</v>
      </c>
      <c r="B1" s="239"/>
      <c r="C1" s="240"/>
      <c r="D1" s="141"/>
      <c r="E1" s="238" t="s">
        <v>2</v>
      </c>
      <c r="F1" s="239"/>
      <c r="G1" s="239"/>
      <c r="H1" s="239"/>
      <c r="I1" s="239"/>
      <c r="J1" s="240"/>
      <c r="K1" s="1"/>
      <c r="L1" s="1"/>
    </row>
    <row r="2" spans="1:224" x14ac:dyDescent="0.3">
      <c r="A2" s="241" t="s">
        <v>246</v>
      </c>
      <c r="B2" s="242"/>
      <c r="C2" s="243"/>
      <c r="D2" s="244"/>
      <c r="E2" s="245"/>
      <c r="F2" s="245"/>
      <c r="G2" s="245"/>
      <c r="H2" s="245"/>
      <c r="I2" s="245"/>
      <c r="J2" s="246"/>
      <c r="K2" s="3"/>
      <c r="L2" s="3"/>
    </row>
    <row r="3" spans="1:224" ht="21" customHeight="1" x14ac:dyDescent="0.3">
      <c r="A3" s="247" t="s">
        <v>247</v>
      </c>
      <c r="B3" s="248"/>
      <c r="C3" s="248"/>
      <c r="D3" s="248"/>
      <c r="E3" s="248"/>
      <c r="F3" s="248"/>
      <c r="G3" s="248"/>
      <c r="H3" s="248"/>
      <c r="I3" s="248"/>
      <c r="J3" s="248"/>
      <c r="K3" s="248"/>
      <c r="L3" s="248"/>
      <c r="M3" s="248"/>
      <c r="N3" s="248"/>
      <c r="O3" s="248"/>
    </row>
    <row r="4" spans="1:224" ht="14.25" customHeight="1" x14ac:dyDescent="0.3">
      <c r="A4" s="235" t="s">
        <v>248</v>
      </c>
      <c r="B4" s="236"/>
      <c r="C4" s="236"/>
      <c r="D4" s="236"/>
      <c r="E4" s="236"/>
      <c r="F4" s="236"/>
      <c r="G4" s="236"/>
      <c r="H4" s="236"/>
      <c r="I4" s="236"/>
      <c r="J4" s="236"/>
      <c r="K4" s="236"/>
      <c r="L4" s="236"/>
      <c r="M4" s="236"/>
      <c r="N4" s="236"/>
      <c r="O4" s="237"/>
      <c r="P4" s="124"/>
    </row>
    <row r="5" spans="1:224" s="18" customFormat="1" ht="24" customHeight="1" x14ac:dyDescent="0.35">
      <c r="A5" s="220" t="s">
        <v>249</v>
      </c>
      <c r="B5" s="221"/>
      <c r="C5" s="221"/>
      <c r="D5" s="221"/>
      <c r="E5" s="221"/>
      <c r="F5" s="221"/>
      <c r="G5" s="221"/>
      <c r="H5" s="221"/>
      <c r="I5" s="221"/>
      <c r="J5" s="221"/>
      <c r="K5" s="221"/>
      <c r="L5" s="221"/>
      <c r="M5" s="221"/>
      <c r="N5" s="221"/>
      <c r="O5" s="222"/>
      <c r="P5" s="115"/>
      <c r="Q5" s="115"/>
      <c r="R5" s="115"/>
      <c r="S5" s="115"/>
      <c r="T5" s="115"/>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row>
    <row r="6" spans="1:224" s="24" customFormat="1" ht="82" customHeight="1" x14ac:dyDescent="0.3">
      <c r="A6" s="229" t="s">
        <v>250</v>
      </c>
      <c r="B6" s="230"/>
      <c r="C6" s="230"/>
      <c r="D6" s="230"/>
      <c r="E6" s="230"/>
      <c r="F6" s="230"/>
      <c r="G6" s="230"/>
      <c r="H6" s="230"/>
      <c r="I6" s="230"/>
      <c r="J6" s="230"/>
      <c r="K6" s="230"/>
      <c r="L6" s="230"/>
      <c r="M6" s="230"/>
      <c r="N6" s="230"/>
      <c r="O6" s="231"/>
      <c r="P6" s="125"/>
      <c r="Q6" s="126"/>
      <c r="R6" s="126"/>
      <c r="S6" s="126"/>
      <c r="T6" s="126"/>
    </row>
    <row r="7" spans="1:224" x14ac:dyDescent="0.3">
      <c r="A7" s="223"/>
      <c r="B7" s="224"/>
      <c r="C7" s="224"/>
      <c r="D7" s="224"/>
      <c r="E7" s="225"/>
      <c r="F7" s="6">
        <v>1</v>
      </c>
      <c r="G7" s="6">
        <v>2</v>
      </c>
      <c r="H7" s="6">
        <v>3</v>
      </c>
      <c r="I7" s="6">
        <v>4</v>
      </c>
      <c r="J7" s="6">
        <v>5</v>
      </c>
      <c r="K7" s="6">
        <v>6</v>
      </c>
      <c r="L7" s="6">
        <v>7</v>
      </c>
      <c r="M7" s="6">
        <v>8</v>
      </c>
      <c r="N7" s="6">
        <v>9</v>
      </c>
      <c r="O7" s="6">
        <v>10</v>
      </c>
    </row>
    <row r="8" spans="1:224" x14ac:dyDescent="0.3">
      <c r="A8" s="20" t="s">
        <v>251</v>
      </c>
      <c r="B8" s="226" t="s">
        <v>252</v>
      </c>
      <c r="C8" s="227"/>
      <c r="D8" s="227"/>
      <c r="E8" s="228"/>
      <c r="F8" s="21"/>
      <c r="G8" s="21"/>
      <c r="H8" s="21"/>
      <c r="I8" s="21"/>
      <c r="J8" s="21"/>
      <c r="K8" s="21"/>
      <c r="L8" s="21"/>
      <c r="M8" s="21"/>
      <c r="N8" s="21"/>
      <c r="O8" s="21"/>
      <c r="P8" s="127"/>
    </row>
    <row r="9" spans="1:224" x14ac:dyDescent="0.3">
      <c r="A9" s="20" t="s">
        <v>251</v>
      </c>
      <c r="B9" s="226" t="s">
        <v>253</v>
      </c>
      <c r="C9" s="227"/>
      <c r="D9" s="227"/>
      <c r="E9" s="228"/>
      <c r="F9" s="21"/>
      <c r="G9" s="21"/>
      <c r="H9" s="21"/>
      <c r="I9" s="21"/>
      <c r="J9" s="21"/>
      <c r="K9" s="21"/>
      <c r="L9" s="21"/>
      <c r="M9" s="21"/>
      <c r="N9" s="21"/>
      <c r="O9" s="21"/>
    </row>
    <row r="10" spans="1:224" x14ac:dyDescent="0.3">
      <c r="A10" s="20" t="s">
        <v>251</v>
      </c>
      <c r="B10" s="226" t="s">
        <v>254</v>
      </c>
      <c r="C10" s="227"/>
      <c r="D10" s="227"/>
      <c r="E10" s="228"/>
      <c r="F10" s="21"/>
      <c r="G10" s="21"/>
      <c r="H10" s="21"/>
      <c r="I10" s="21"/>
      <c r="J10" s="21"/>
      <c r="K10" s="21"/>
      <c r="L10" s="21"/>
      <c r="M10" s="21"/>
      <c r="N10" s="21"/>
      <c r="O10" s="21"/>
    </row>
    <row r="11" spans="1:224" x14ac:dyDescent="0.3">
      <c r="A11" s="20" t="s">
        <v>251</v>
      </c>
      <c r="B11" s="226" t="s">
        <v>255</v>
      </c>
      <c r="C11" s="227"/>
      <c r="D11" s="227"/>
      <c r="E11" s="228"/>
      <c r="F11" s="21"/>
      <c r="G11" s="21"/>
      <c r="H11" s="21"/>
      <c r="I11" s="21"/>
      <c r="J11" s="21"/>
      <c r="K11" s="21"/>
      <c r="L11" s="21"/>
      <c r="M11" s="21"/>
      <c r="N11" s="21"/>
      <c r="O11" s="21"/>
    </row>
    <row r="12" spans="1:224" s="119" customFormat="1" ht="24" customHeight="1" x14ac:dyDescent="0.35">
      <c r="A12" s="220" t="s">
        <v>26</v>
      </c>
      <c r="B12" s="221"/>
      <c r="C12" s="221"/>
      <c r="D12" s="221"/>
      <c r="E12" s="221"/>
      <c r="F12" s="221"/>
      <c r="G12" s="221"/>
      <c r="H12" s="221"/>
      <c r="I12" s="221"/>
      <c r="J12" s="221"/>
      <c r="K12" s="221"/>
      <c r="L12" s="221"/>
      <c r="M12" s="221"/>
      <c r="N12" s="221"/>
      <c r="O12" s="222"/>
      <c r="P12" s="115"/>
      <c r="Q12" s="115"/>
      <c r="R12" s="115"/>
      <c r="S12" s="115"/>
      <c r="T12" s="115"/>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row>
    <row r="13" spans="1:224" s="122" customFormat="1" ht="43" customHeight="1" x14ac:dyDescent="0.35">
      <c r="A13" s="232" t="s">
        <v>27</v>
      </c>
      <c r="B13" s="233"/>
      <c r="C13" s="233"/>
      <c r="D13" s="233"/>
      <c r="E13" s="233"/>
      <c r="F13" s="233"/>
      <c r="G13" s="233"/>
      <c r="H13" s="233"/>
      <c r="I13" s="233"/>
      <c r="J13" s="233"/>
      <c r="K13" s="233"/>
      <c r="L13" s="233"/>
      <c r="M13" s="233"/>
      <c r="N13" s="233"/>
      <c r="O13" s="234"/>
      <c r="P13" s="114" t="s">
        <v>8</v>
      </c>
      <c r="Q13" s="114" t="s">
        <v>9</v>
      </c>
      <c r="R13" s="114" t="s">
        <v>10</v>
      </c>
      <c r="S13" s="8" t="s">
        <v>11</v>
      </c>
      <c r="T13" s="8" t="s">
        <v>12</v>
      </c>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row>
    <row r="14" spans="1:224" s="123" customFormat="1" ht="98.15" customHeight="1" x14ac:dyDescent="0.35">
      <c r="A14" s="20">
        <v>1</v>
      </c>
      <c r="B14" s="217" t="s">
        <v>256</v>
      </c>
      <c r="C14" s="218"/>
      <c r="D14" s="218"/>
      <c r="E14" s="219"/>
      <c r="F14" s="120"/>
      <c r="G14" s="120"/>
      <c r="H14" s="120"/>
      <c r="I14" s="120"/>
      <c r="J14" s="120"/>
      <c r="K14" s="120"/>
      <c r="L14" s="120"/>
      <c r="M14" s="120"/>
      <c r="N14" s="120"/>
      <c r="O14" s="120"/>
      <c r="P14" s="114">
        <f>COUNTIF(F14:O14,"Y")</f>
        <v>0</v>
      </c>
      <c r="Q14" s="114">
        <f t="shared" ref="Q14:Q19" si="0">COUNTIF(F14:O14,"N")</f>
        <v>0</v>
      </c>
      <c r="R14" s="114">
        <f t="shared" ref="R14:R19" si="1">COUNTIF(F14:O14,"NA")</f>
        <v>0</v>
      </c>
      <c r="S14" s="116">
        <f>SUM(P14+Q14)</f>
        <v>0</v>
      </c>
      <c r="T14" s="117" t="e">
        <f>P14/S14</f>
        <v>#DIV/0!</v>
      </c>
    </row>
    <row r="15" spans="1:224" s="123" customFormat="1" ht="26.25" customHeight="1" x14ac:dyDescent="0.35">
      <c r="A15" s="20" t="s">
        <v>257</v>
      </c>
      <c r="B15" s="217" t="s">
        <v>258</v>
      </c>
      <c r="C15" s="218"/>
      <c r="D15" s="218"/>
      <c r="E15" s="219"/>
      <c r="F15" s="120"/>
      <c r="G15" s="120"/>
      <c r="H15" s="120"/>
      <c r="I15" s="120"/>
      <c r="J15" s="120"/>
      <c r="K15" s="120"/>
      <c r="L15" s="120"/>
      <c r="M15" s="120"/>
      <c r="N15" s="120"/>
      <c r="O15" s="120"/>
      <c r="P15" s="114">
        <f t="shared" ref="P15:P19" si="2">COUNTIF(F15:O15,"Y")</f>
        <v>0</v>
      </c>
      <c r="Q15" s="114">
        <f t="shared" si="0"/>
        <v>0</v>
      </c>
      <c r="R15" s="114">
        <f t="shared" si="1"/>
        <v>0</v>
      </c>
      <c r="S15" s="116">
        <f>SUM(P15+Q15)</f>
        <v>0</v>
      </c>
      <c r="T15" s="117" t="e">
        <f t="shared" ref="T15:T19" si="3">P15/S15</f>
        <v>#DIV/0!</v>
      </c>
    </row>
    <row r="16" spans="1:224" s="123" customFormat="1" ht="29.25" customHeight="1" x14ac:dyDescent="0.35">
      <c r="A16" s="20" t="s">
        <v>259</v>
      </c>
      <c r="B16" s="217" t="s">
        <v>260</v>
      </c>
      <c r="C16" s="218"/>
      <c r="D16" s="218"/>
      <c r="E16" s="219"/>
      <c r="F16" s="120"/>
      <c r="G16" s="120"/>
      <c r="H16" s="120"/>
      <c r="I16" s="120"/>
      <c r="J16" s="120"/>
      <c r="K16" s="120"/>
      <c r="L16" s="120"/>
      <c r="M16" s="120"/>
      <c r="N16" s="120"/>
      <c r="O16" s="120"/>
      <c r="P16" s="114">
        <f t="shared" si="2"/>
        <v>0</v>
      </c>
      <c r="Q16" s="114">
        <f t="shared" si="0"/>
        <v>0</v>
      </c>
      <c r="R16" s="114">
        <f t="shared" si="1"/>
        <v>0</v>
      </c>
      <c r="S16" s="116">
        <f t="shared" ref="S16:S19" si="4">SUM(P16+Q16)</f>
        <v>0</v>
      </c>
      <c r="T16" s="117" t="e">
        <f t="shared" si="3"/>
        <v>#DIV/0!</v>
      </c>
    </row>
    <row r="17" spans="1:224" s="123" customFormat="1" ht="27" customHeight="1" x14ac:dyDescent="0.35">
      <c r="A17" s="20" t="s">
        <v>261</v>
      </c>
      <c r="B17" s="217" t="s">
        <v>262</v>
      </c>
      <c r="C17" s="218"/>
      <c r="D17" s="218"/>
      <c r="E17" s="219"/>
      <c r="F17" s="120"/>
      <c r="G17" s="120"/>
      <c r="H17" s="120"/>
      <c r="I17" s="120"/>
      <c r="J17" s="120"/>
      <c r="K17" s="120"/>
      <c r="L17" s="120"/>
      <c r="M17" s="120"/>
      <c r="N17" s="120"/>
      <c r="O17" s="120"/>
      <c r="P17" s="114">
        <f t="shared" si="2"/>
        <v>0</v>
      </c>
      <c r="Q17" s="114">
        <f t="shared" si="0"/>
        <v>0</v>
      </c>
      <c r="R17" s="114">
        <f t="shared" si="1"/>
        <v>0</v>
      </c>
      <c r="S17" s="116">
        <f t="shared" si="4"/>
        <v>0</v>
      </c>
      <c r="T17" s="117" t="e">
        <f t="shared" si="3"/>
        <v>#DIV/0!</v>
      </c>
    </row>
    <row r="18" spans="1:224" s="123" customFormat="1" ht="119.5" customHeight="1" x14ac:dyDescent="0.35">
      <c r="A18" s="20">
        <v>2</v>
      </c>
      <c r="B18" s="217" t="s">
        <v>263</v>
      </c>
      <c r="C18" s="218"/>
      <c r="D18" s="218"/>
      <c r="E18" s="219"/>
      <c r="F18" s="120"/>
      <c r="G18" s="120"/>
      <c r="H18" s="120"/>
      <c r="I18" s="120"/>
      <c r="J18" s="120"/>
      <c r="K18" s="120"/>
      <c r="L18" s="120"/>
      <c r="M18" s="120"/>
      <c r="N18" s="120"/>
      <c r="O18" s="120"/>
      <c r="P18" s="114">
        <f t="shared" si="2"/>
        <v>0</v>
      </c>
      <c r="Q18" s="114">
        <f t="shared" si="0"/>
        <v>0</v>
      </c>
      <c r="R18" s="114">
        <f t="shared" si="1"/>
        <v>0</v>
      </c>
      <c r="S18" s="116">
        <f t="shared" si="4"/>
        <v>0</v>
      </c>
      <c r="T18" s="117" t="e">
        <f t="shared" si="3"/>
        <v>#DIV/0!</v>
      </c>
    </row>
    <row r="19" spans="1:224" s="123" customFormat="1" ht="41.15" customHeight="1" x14ac:dyDescent="0.35">
      <c r="A19" s="20">
        <v>3</v>
      </c>
      <c r="B19" s="217" t="s">
        <v>264</v>
      </c>
      <c r="C19" s="218"/>
      <c r="D19" s="218"/>
      <c r="E19" s="219"/>
      <c r="F19" s="120"/>
      <c r="G19" s="120"/>
      <c r="H19" s="120"/>
      <c r="I19" s="120"/>
      <c r="J19" s="120"/>
      <c r="K19" s="120"/>
      <c r="L19" s="120"/>
      <c r="M19" s="120"/>
      <c r="N19" s="120"/>
      <c r="O19" s="120"/>
      <c r="P19" s="114">
        <f t="shared" si="2"/>
        <v>0</v>
      </c>
      <c r="Q19" s="114">
        <f t="shared" si="0"/>
        <v>0</v>
      </c>
      <c r="R19" s="114">
        <f t="shared" si="1"/>
        <v>0</v>
      </c>
      <c r="S19" s="116">
        <f t="shared" si="4"/>
        <v>0</v>
      </c>
      <c r="T19" s="117" t="e">
        <f t="shared" si="3"/>
        <v>#DIV/0!</v>
      </c>
    </row>
    <row r="20" spans="1:224" s="122" customFormat="1" ht="35.5" customHeight="1" x14ac:dyDescent="0.35">
      <c r="A20" s="232" t="s">
        <v>265</v>
      </c>
      <c r="B20" s="233"/>
      <c r="C20" s="233"/>
      <c r="D20" s="233"/>
      <c r="E20" s="233"/>
      <c r="F20" s="233"/>
      <c r="G20" s="233"/>
      <c r="H20" s="233"/>
      <c r="I20" s="233"/>
      <c r="J20" s="233"/>
      <c r="K20" s="233"/>
      <c r="L20" s="233"/>
      <c r="M20" s="233"/>
      <c r="N20" s="233"/>
      <c r="O20" s="234"/>
      <c r="P20" s="128"/>
      <c r="Q20" s="128"/>
      <c r="R20" s="128"/>
      <c r="S20" s="129"/>
      <c r="T20" s="129"/>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row>
    <row r="21" spans="1:224" s="123" customFormat="1" ht="23.25" customHeight="1" x14ac:dyDescent="0.35">
      <c r="A21" s="20">
        <v>4</v>
      </c>
      <c r="B21" s="217" t="s">
        <v>266</v>
      </c>
      <c r="C21" s="218"/>
      <c r="D21" s="218"/>
      <c r="E21" s="219"/>
      <c r="F21" s="120"/>
      <c r="G21" s="120"/>
      <c r="H21" s="120"/>
      <c r="I21" s="120"/>
      <c r="J21" s="120"/>
      <c r="K21" s="120"/>
      <c r="L21" s="120"/>
      <c r="M21" s="120"/>
      <c r="N21" s="120"/>
      <c r="O21" s="120"/>
      <c r="P21" s="114">
        <f>COUNTIF(F21:O21,"Y")</f>
        <v>0</v>
      </c>
      <c r="Q21" s="114">
        <f>COUNTIF(F21:O21,"N")</f>
        <v>0</v>
      </c>
      <c r="R21" s="114">
        <f>COUNTIF(F21:O21,"NA")</f>
        <v>0</v>
      </c>
      <c r="S21" s="116">
        <f>SUM(P21+Q21)</f>
        <v>0</v>
      </c>
      <c r="T21" s="117" t="e">
        <f>P21/S21</f>
        <v>#DIV/0!</v>
      </c>
    </row>
    <row r="22" spans="1:224" s="123" customFormat="1" ht="23.25" customHeight="1" x14ac:dyDescent="0.35">
      <c r="A22" s="20">
        <v>5</v>
      </c>
      <c r="B22" s="217" t="s">
        <v>267</v>
      </c>
      <c r="C22" s="218"/>
      <c r="D22" s="218"/>
      <c r="E22" s="219"/>
      <c r="F22" s="120"/>
      <c r="G22" s="120"/>
      <c r="H22" s="120"/>
      <c r="I22" s="120"/>
      <c r="J22" s="120"/>
      <c r="K22" s="120"/>
      <c r="L22" s="120"/>
      <c r="M22" s="120"/>
      <c r="N22" s="120"/>
      <c r="O22" s="120"/>
      <c r="P22" s="114">
        <f>COUNTIF(F22:O22,"Y")</f>
        <v>0</v>
      </c>
      <c r="Q22" s="114">
        <f>COUNTIF(F22:O22,"N")</f>
        <v>0</v>
      </c>
      <c r="R22" s="114">
        <f>COUNTIF(F22:O22,"NA")</f>
        <v>0</v>
      </c>
      <c r="S22" s="116">
        <f>SUM(P22+Q22)</f>
        <v>0</v>
      </c>
      <c r="T22" s="117" t="e">
        <f>P22/S22</f>
        <v>#DIV/0!</v>
      </c>
    </row>
    <row r="23" spans="1:224" s="123" customFormat="1" ht="23.25" customHeight="1" x14ac:dyDescent="0.35">
      <c r="A23" s="20">
        <v>6</v>
      </c>
      <c r="B23" s="217" t="s">
        <v>268</v>
      </c>
      <c r="C23" s="218"/>
      <c r="D23" s="218"/>
      <c r="E23" s="219"/>
      <c r="F23" s="120"/>
      <c r="G23" s="120"/>
      <c r="H23" s="120"/>
      <c r="I23" s="120"/>
      <c r="J23" s="120"/>
      <c r="K23" s="120"/>
      <c r="L23" s="120"/>
      <c r="M23" s="120"/>
      <c r="N23" s="120"/>
      <c r="O23" s="120"/>
      <c r="P23" s="114">
        <f>COUNTIF(F23:O23,"Y")</f>
        <v>0</v>
      </c>
      <c r="Q23" s="114">
        <f>COUNTIF(F23:O23,"N")</f>
        <v>0</v>
      </c>
      <c r="R23" s="114">
        <f>COUNTIF(F23:O23,"NA")</f>
        <v>0</v>
      </c>
      <c r="S23" s="116">
        <f>SUM(P23+Q23)</f>
        <v>0</v>
      </c>
      <c r="T23" s="117" t="e">
        <f>P23/S23</f>
        <v>#DIV/0!</v>
      </c>
    </row>
  </sheetData>
  <mergeCells count="25">
    <mergeCell ref="A20:O20"/>
    <mergeCell ref="B18:E18"/>
    <mergeCell ref="B19:E19"/>
    <mergeCell ref="A4:O4"/>
    <mergeCell ref="A1:C1"/>
    <mergeCell ref="E1:J1"/>
    <mergeCell ref="A2:C2"/>
    <mergeCell ref="D2:J2"/>
    <mergeCell ref="A3:O3"/>
    <mergeCell ref="B23:E23"/>
    <mergeCell ref="A5:O5"/>
    <mergeCell ref="A7:E7"/>
    <mergeCell ref="B8:E8"/>
    <mergeCell ref="B9:E9"/>
    <mergeCell ref="B10:E10"/>
    <mergeCell ref="A6:O6"/>
    <mergeCell ref="A12:O12"/>
    <mergeCell ref="A13:O13"/>
    <mergeCell ref="B14:E14"/>
    <mergeCell ref="B15:E15"/>
    <mergeCell ref="B11:E11"/>
    <mergeCell ref="B21:E21"/>
    <mergeCell ref="B16:E16"/>
    <mergeCell ref="B22:E22"/>
    <mergeCell ref="B17:E17"/>
  </mergeCells>
  <phoneticPr fontId="27" type="noConversion"/>
  <printOptions horizontalCentered="1"/>
  <pageMargins left="0.7" right="0.7" top="1" bottom="1" header="0.3" footer="0.3"/>
  <pageSetup scale="69" fitToHeight="0" orientation="landscape" r:id="rId1"/>
  <headerFooter alignWithMargins="0">
    <oddFooter>&amp;CMasterServiceCategoryMonitoringTools_Updated_March 2023&amp;REligibility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pageSetUpPr fitToPage="1"/>
  </sheetPr>
  <dimension ref="A1:HP30"/>
  <sheetViews>
    <sheetView topLeftCell="A21" zoomScaleNormal="100" workbookViewId="0">
      <selection activeCell="E37" sqref="E37"/>
    </sheetView>
  </sheetViews>
  <sheetFormatPr defaultColWidth="8.81640625" defaultRowHeight="14" x14ac:dyDescent="0.3"/>
  <cols>
    <col min="1" max="4" width="8.81640625" style="2"/>
    <col min="5" max="5" width="42.453125" style="2" customWidth="1"/>
    <col min="6" max="19" width="8.81640625" style="89"/>
    <col min="20" max="20" width="16.81640625" style="89" bestFit="1" customWidth="1"/>
    <col min="21" max="16384" width="8.81640625" style="2"/>
  </cols>
  <sheetData>
    <row r="1" spans="1:224" x14ac:dyDescent="0.3">
      <c r="A1" s="238" t="s">
        <v>0</v>
      </c>
      <c r="B1" s="239"/>
      <c r="C1" s="240"/>
      <c r="D1" s="138"/>
      <c r="E1" s="238" t="s">
        <v>2</v>
      </c>
      <c r="F1" s="239"/>
      <c r="G1" s="239"/>
      <c r="H1" s="239"/>
      <c r="I1" s="239"/>
      <c r="J1" s="240"/>
      <c r="K1" s="139"/>
      <c r="L1" s="139"/>
    </row>
    <row r="2" spans="1:224" x14ac:dyDescent="0.3">
      <c r="A2" s="238" t="s">
        <v>246</v>
      </c>
      <c r="B2" s="239"/>
      <c r="C2" s="240"/>
      <c r="D2" s="299"/>
      <c r="E2" s="300"/>
      <c r="F2" s="300"/>
      <c r="G2" s="300"/>
      <c r="H2" s="300"/>
      <c r="I2" s="300"/>
      <c r="J2" s="301"/>
      <c r="K2" s="3"/>
      <c r="L2" s="3"/>
    </row>
    <row r="3" spans="1:224" ht="20" x14ac:dyDescent="0.3">
      <c r="A3" s="367" t="s">
        <v>803</v>
      </c>
      <c r="B3" s="367"/>
      <c r="C3" s="367"/>
      <c r="D3" s="367"/>
      <c r="E3" s="367"/>
      <c r="F3" s="367"/>
      <c r="G3" s="367"/>
      <c r="H3" s="367"/>
      <c r="I3" s="367"/>
      <c r="J3" s="367"/>
      <c r="K3" s="367"/>
      <c r="L3" s="367"/>
      <c r="M3" s="367"/>
      <c r="N3" s="367"/>
      <c r="O3" s="367"/>
    </row>
    <row r="4" spans="1:224" ht="25.5" customHeight="1" x14ac:dyDescent="0.3">
      <c r="A4" s="373" t="s">
        <v>850</v>
      </c>
      <c r="B4" s="374"/>
      <c r="C4" s="374"/>
      <c r="D4" s="374"/>
      <c r="E4" s="374"/>
      <c r="F4" s="374"/>
      <c r="G4" s="374"/>
      <c r="H4" s="374"/>
      <c r="I4" s="374"/>
      <c r="J4" s="374"/>
      <c r="K4" s="374"/>
      <c r="L4" s="374"/>
      <c r="M4" s="374"/>
      <c r="N4" s="374"/>
      <c r="O4" s="374"/>
    </row>
    <row r="5" spans="1:224" ht="15" customHeight="1" x14ac:dyDescent="0.3">
      <c r="A5" s="310" t="s">
        <v>248</v>
      </c>
      <c r="B5" s="311"/>
      <c r="C5" s="311"/>
      <c r="D5" s="311"/>
      <c r="E5" s="311"/>
      <c r="F5" s="311"/>
      <c r="G5" s="311"/>
      <c r="H5" s="311"/>
      <c r="I5" s="311"/>
      <c r="J5" s="311"/>
      <c r="K5" s="311"/>
      <c r="L5" s="311"/>
      <c r="M5" s="311"/>
      <c r="N5" s="311"/>
      <c r="O5" s="311"/>
    </row>
    <row r="6" spans="1:224" s="18" customFormat="1" ht="24" customHeight="1" x14ac:dyDescent="0.35">
      <c r="A6" s="220" t="s">
        <v>249</v>
      </c>
      <c r="B6" s="221"/>
      <c r="C6" s="221"/>
      <c r="D6" s="221"/>
      <c r="E6" s="221"/>
      <c r="F6" s="221"/>
      <c r="G6" s="221"/>
      <c r="H6" s="221"/>
      <c r="I6" s="221"/>
      <c r="J6" s="221"/>
      <c r="K6" s="221"/>
      <c r="L6" s="221"/>
      <c r="M6" s="221"/>
      <c r="N6" s="221"/>
      <c r="O6" s="222"/>
      <c r="P6" s="115"/>
      <c r="Q6" s="115"/>
      <c r="R6" s="115"/>
      <c r="S6" s="115"/>
      <c r="T6" s="115"/>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row>
    <row r="7" spans="1:224" s="24" customFormat="1" ht="82" customHeight="1" x14ac:dyDescent="0.3">
      <c r="A7" s="229" t="s">
        <v>250</v>
      </c>
      <c r="B7" s="230"/>
      <c r="C7" s="230"/>
      <c r="D7" s="230"/>
      <c r="E7" s="230"/>
      <c r="F7" s="230"/>
      <c r="G7" s="230"/>
      <c r="H7" s="230"/>
      <c r="I7" s="230"/>
      <c r="J7" s="230"/>
      <c r="K7" s="230"/>
      <c r="L7" s="230"/>
      <c r="M7" s="230"/>
      <c r="N7" s="230"/>
      <c r="O7" s="231"/>
      <c r="P7" s="125"/>
      <c r="Q7" s="126"/>
      <c r="R7" s="126"/>
      <c r="S7" s="126"/>
      <c r="T7" s="126"/>
    </row>
    <row r="8" spans="1:224" x14ac:dyDescent="0.3">
      <c r="A8" s="223"/>
      <c r="B8" s="224"/>
      <c r="C8" s="224"/>
      <c r="D8" s="224"/>
      <c r="E8" s="225"/>
      <c r="F8" s="6">
        <v>1</v>
      </c>
      <c r="G8" s="6">
        <v>2</v>
      </c>
      <c r="H8" s="6">
        <v>3</v>
      </c>
      <c r="I8" s="6">
        <v>4</v>
      </c>
      <c r="J8" s="6">
        <v>5</v>
      </c>
      <c r="K8" s="6">
        <v>6</v>
      </c>
      <c r="L8" s="6">
        <v>7</v>
      </c>
      <c r="M8" s="6">
        <v>8</v>
      </c>
      <c r="N8" s="6">
        <v>9</v>
      </c>
      <c r="O8" s="6">
        <v>10</v>
      </c>
    </row>
    <row r="9" spans="1:224" ht="23.15" customHeight="1" x14ac:dyDescent="0.3">
      <c r="A9" s="20" t="s">
        <v>251</v>
      </c>
      <c r="B9" s="226" t="s">
        <v>252</v>
      </c>
      <c r="C9" s="227"/>
      <c r="D9" s="227"/>
      <c r="E9" s="228"/>
      <c r="F9" s="8"/>
      <c r="G9" s="8"/>
      <c r="H9" s="8"/>
      <c r="I9" s="8"/>
      <c r="J9" s="8"/>
      <c r="K9" s="8"/>
      <c r="L9" s="8"/>
      <c r="M9" s="8"/>
      <c r="N9" s="8"/>
      <c r="O9" s="8"/>
      <c r="P9" s="127"/>
    </row>
    <row r="10" spans="1:224" ht="15" customHeight="1" x14ac:dyDescent="0.3">
      <c r="A10" s="20" t="s">
        <v>251</v>
      </c>
      <c r="B10" s="226" t="s">
        <v>253</v>
      </c>
      <c r="C10" s="227"/>
      <c r="D10" s="227"/>
      <c r="E10" s="228"/>
      <c r="F10" s="8"/>
      <c r="G10" s="8"/>
      <c r="H10" s="8"/>
      <c r="I10" s="8"/>
      <c r="J10" s="8"/>
      <c r="K10" s="8"/>
      <c r="L10" s="8"/>
      <c r="M10" s="8"/>
      <c r="N10" s="8"/>
      <c r="O10" s="8"/>
    </row>
    <row r="11" spans="1:224" ht="16" customHeight="1" x14ac:dyDescent="0.3">
      <c r="A11" s="20" t="s">
        <v>251</v>
      </c>
      <c r="B11" s="226" t="s">
        <v>254</v>
      </c>
      <c r="C11" s="227"/>
      <c r="D11" s="227"/>
      <c r="E11" s="228"/>
      <c r="F11" s="8"/>
      <c r="G11" s="8"/>
      <c r="H11" s="8"/>
      <c r="I11" s="8"/>
      <c r="J11" s="8"/>
      <c r="K11" s="8"/>
      <c r="L11" s="8"/>
      <c r="M11" s="8"/>
      <c r="N11" s="8"/>
      <c r="O11" s="8"/>
    </row>
    <row r="12" spans="1:224" ht="17.149999999999999" customHeight="1" x14ac:dyDescent="0.3">
      <c r="A12" s="20" t="s">
        <v>251</v>
      </c>
      <c r="B12" s="226" t="s">
        <v>255</v>
      </c>
      <c r="C12" s="227"/>
      <c r="D12" s="227"/>
      <c r="E12" s="228"/>
      <c r="F12" s="8"/>
      <c r="G12" s="8"/>
      <c r="H12" s="8"/>
      <c r="I12" s="8"/>
      <c r="J12" s="8"/>
      <c r="K12" s="8"/>
      <c r="L12" s="8"/>
      <c r="M12" s="8"/>
      <c r="N12" s="8"/>
      <c r="O12" s="8"/>
    </row>
    <row r="13" spans="1:224" ht="24" customHeight="1" x14ac:dyDescent="0.3">
      <c r="A13" s="356" t="s">
        <v>576</v>
      </c>
      <c r="B13" s="357"/>
      <c r="C13" s="357"/>
      <c r="D13" s="357"/>
      <c r="E13" s="357"/>
      <c r="F13" s="357"/>
      <c r="G13" s="357"/>
      <c r="H13" s="357"/>
      <c r="I13" s="357"/>
      <c r="J13" s="357"/>
      <c r="K13" s="357"/>
      <c r="L13" s="357"/>
      <c r="M13" s="357"/>
      <c r="N13" s="357"/>
      <c r="O13" s="358"/>
      <c r="P13" s="114" t="s">
        <v>8</v>
      </c>
      <c r="Q13" s="114" t="s">
        <v>9</v>
      </c>
      <c r="R13" s="114" t="s">
        <v>10</v>
      </c>
      <c r="S13" s="8" t="s">
        <v>11</v>
      </c>
      <c r="T13" s="8" t="s">
        <v>12</v>
      </c>
    </row>
    <row r="14" spans="1:224" ht="38.5" customHeight="1" x14ac:dyDescent="0.3">
      <c r="A14" s="9">
        <v>1</v>
      </c>
      <c r="B14" s="345" t="s">
        <v>851</v>
      </c>
      <c r="C14" s="346"/>
      <c r="D14" s="346"/>
      <c r="E14" s="347"/>
      <c r="F14" s="9"/>
      <c r="G14" s="9"/>
      <c r="H14" s="9"/>
      <c r="I14" s="11"/>
      <c r="J14" s="11"/>
      <c r="K14" s="11"/>
      <c r="L14" s="11"/>
      <c r="M14" s="10"/>
      <c r="N14" s="10"/>
      <c r="O14" s="10"/>
      <c r="P14" s="114">
        <f>COUNTIF(F14:O14,"Y")</f>
        <v>0</v>
      </c>
      <c r="Q14" s="114">
        <f>COUNTIF(F14:O14,"N")</f>
        <v>0</v>
      </c>
      <c r="R14" s="114">
        <f>COUNTIF(F14:O14,"NA")</f>
        <v>0</v>
      </c>
      <c r="S14" s="116">
        <f>SUM(P14+Q14)</f>
        <v>0</v>
      </c>
      <c r="T14" s="117" t="e">
        <f>P14/S14</f>
        <v>#DIV/0!</v>
      </c>
    </row>
    <row r="15" spans="1:224" ht="24" customHeight="1" x14ac:dyDescent="0.3">
      <c r="A15" s="356" t="s">
        <v>596</v>
      </c>
      <c r="B15" s="357"/>
      <c r="C15" s="357"/>
      <c r="D15" s="357"/>
      <c r="E15" s="357"/>
      <c r="F15" s="357"/>
      <c r="G15" s="357"/>
      <c r="H15" s="357"/>
      <c r="I15" s="357"/>
      <c r="J15" s="357"/>
      <c r="K15" s="357"/>
      <c r="L15" s="357"/>
      <c r="M15" s="357"/>
      <c r="N15" s="357"/>
      <c r="O15" s="358"/>
      <c r="P15" s="132"/>
      <c r="Q15" s="132"/>
      <c r="R15" s="132"/>
      <c r="S15" s="132"/>
      <c r="T15" s="133"/>
    </row>
    <row r="16" spans="1:224" ht="32.15" customHeight="1" x14ac:dyDescent="0.3">
      <c r="A16" s="9">
        <v>2</v>
      </c>
      <c r="B16" s="345" t="s">
        <v>852</v>
      </c>
      <c r="C16" s="346"/>
      <c r="D16" s="346"/>
      <c r="E16" s="347"/>
      <c r="F16" s="9"/>
      <c r="G16" s="9"/>
      <c r="H16" s="9"/>
      <c r="I16" s="11"/>
      <c r="J16" s="11"/>
      <c r="K16" s="11"/>
      <c r="L16" s="11"/>
      <c r="M16" s="10"/>
      <c r="N16" s="10"/>
      <c r="O16" s="10"/>
      <c r="P16" s="114">
        <f>COUNTIF(F16:O16,"Y")</f>
        <v>0</v>
      </c>
      <c r="Q16" s="114">
        <f>COUNTIF(F16:O16,"N")</f>
        <v>0</v>
      </c>
      <c r="R16" s="114">
        <f t="shared" ref="R16:R22" si="0">COUNTIF(F16:O16,"NA")</f>
        <v>0</v>
      </c>
      <c r="S16" s="116">
        <f>SUM(P16+Q16)</f>
        <v>0</v>
      </c>
      <c r="T16" s="117" t="e">
        <f>P16/S16</f>
        <v>#DIV/0!</v>
      </c>
    </row>
    <row r="17" spans="1:20" ht="34" customHeight="1" x14ac:dyDescent="0.3">
      <c r="A17" s="9" t="s">
        <v>708</v>
      </c>
      <c r="B17" s="345" t="s">
        <v>853</v>
      </c>
      <c r="C17" s="346"/>
      <c r="D17" s="346"/>
      <c r="E17" s="347"/>
      <c r="F17" s="9"/>
      <c r="G17" s="9"/>
      <c r="H17" s="9"/>
      <c r="I17" s="11"/>
      <c r="J17" s="11"/>
      <c r="K17" s="11"/>
      <c r="L17" s="11"/>
      <c r="M17" s="10"/>
      <c r="N17" s="10"/>
      <c r="O17" s="10"/>
      <c r="P17" s="114">
        <f t="shared" ref="P17:P19" si="1">COUNTIF(F17:O17,"Y")</f>
        <v>0</v>
      </c>
      <c r="Q17" s="114">
        <f t="shared" ref="Q17:Q19" si="2">COUNTIF(F17:O17,"N")</f>
        <v>0</v>
      </c>
      <c r="R17" s="114">
        <f t="shared" si="0"/>
        <v>0</v>
      </c>
      <c r="S17" s="116">
        <f t="shared" ref="S17:S19" si="3">SUM(P17+Q17)</f>
        <v>0</v>
      </c>
      <c r="T17" s="117" t="e">
        <f t="shared" ref="T17:T19" si="4">P17/S17</f>
        <v>#DIV/0!</v>
      </c>
    </row>
    <row r="18" spans="1:20" ht="32.5" customHeight="1" x14ac:dyDescent="0.3">
      <c r="A18" s="9" t="s">
        <v>710</v>
      </c>
      <c r="B18" s="345" t="s">
        <v>854</v>
      </c>
      <c r="C18" s="346"/>
      <c r="D18" s="346"/>
      <c r="E18" s="347"/>
      <c r="F18" s="9"/>
      <c r="G18" s="9"/>
      <c r="H18" s="9"/>
      <c r="I18" s="11"/>
      <c r="J18" s="11"/>
      <c r="K18" s="11"/>
      <c r="L18" s="11"/>
      <c r="M18" s="10"/>
      <c r="N18" s="10"/>
      <c r="O18" s="10"/>
      <c r="P18" s="114">
        <f t="shared" si="1"/>
        <v>0</v>
      </c>
      <c r="Q18" s="114">
        <f t="shared" si="2"/>
        <v>0</v>
      </c>
      <c r="R18" s="114">
        <f t="shared" si="0"/>
        <v>0</v>
      </c>
      <c r="S18" s="116">
        <f t="shared" si="3"/>
        <v>0</v>
      </c>
      <c r="T18" s="117" t="e">
        <f t="shared" si="4"/>
        <v>#DIV/0!</v>
      </c>
    </row>
    <row r="19" spans="1:20" ht="34" customHeight="1" x14ac:dyDescent="0.3">
      <c r="A19" s="9" t="s">
        <v>712</v>
      </c>
      <c r="B19" s="345" t="s">
        <v>855</v>
      </c>
      <c r="C19" s="346"/>
      <c r="D19" s="346"/>
      <c r="E19" s="347"/>
      <c r="F19" s="9"/>
      <c r="G19" s="9"/>
      <c r="H19" s="9"/>
      <c r="I19" s="11"/>
      <c r="J19" s="11"/>
      <c r="K19" s="11"/>
      <c r="L19" s="11"/>
      <c r="M19" s="10"/>
      <c r="N19" s="10"/>
      <c r="O19" s="10"/>
      <c r="P19" s="114">
        <f t="shared" si="1"/>
        <v>0</v>
      </c>
      <c r="Q19" s="114">
        <f t="shared" si="2"/>
        <v>0</v>
      </c>
      <c r="R19" s="114">
        <f t="shared" si="0"/>
        <v>0</v>
      </c>
      <c r="S19" s="116">
        <f t="shared" si="3"/>
        <v>0</v>
      </c>
      <c r="T19" s="117" t="e">
        <f t="shared" si="4"/>
        <v>#DIV/0!</v>
      </c>
    </row>
    <row r="20" spans="1:20" ht="31" customHeight="1" x14ac:dyDescent="0.3">
      <c r="A20" s="9" t="s">
        <v>714</v>
      </c>
      <c r="B20" s="345" t="s">
        <v>856</v>
      </c>
      <c r="C20" s="346"/>
      <c r="D20" s="346"/>
      <c r="E20" s="347"/>
      <c r="F20" s="9"/>
      <c r="G20" s="9"/>
      <c r="H20" s="9"/>
      <c r="I20" s="11"/>
      <c r="J20" s="11"/>
      <c r="K20" s="11"/>
      <c r="L20" s="11"/>
      <c r="M20" s="10"/>
      <c r="N20" s="10"/>
      <c r="O20" s="10"/>
      <c r="P20" s="114">
        <f>COUNTIF(F20:O20,"Y")</f>
        <v>0</v>
      </c>
      <c r="Q20" s="114">
        <f>COUNTIF(F20:O20,"N")</f>
        <v>0</v>
      </c>
      <c r="R20" s="114">
        <f t="shared" si="0"/>
        <v>0</v>
      </c>
      <c r="S20" s="116">
        <f>SUM(P20+Q20)</f>
        <v>0</v>
      </c>
      <c r="T20" s="117" t="e">
        <f>P20/S20</f>
        <v>#DIV/0!</v>
      </c>
    </row>
    <row r="21" spans="1:20" ht="28.5" customHeight="1" x14ac:dyDescent="0.3">
      <c r="A21" s="9" t="s">
        <v>716</v>
      </c>
      <c r="B21" s="345" t="s">
        <v>857</v>
      </c>
      <c r="C21" s="346"/>
      <c r="D21" s="346"/>
      <c r="E21" s="347"/>
      <c r="F21" s="9"/>
      <c r="G21" s="9"/>
      <c r="H21" s="9"/>
      <c r="I21" s="11"/>
      <c r="J21" s="11"/>
      <c r="K21" s="11"/>
      <c r="L21" s="11"/>
      <c r="M21" s="10"/>
      <c r="N21" s="10"/>
      <c r="O21" s="10"/>
      <c r="P21" s="114">
        <f t="shared" ref="P21" si="5">COUNTIF(F21:O21,"Y")</f>
        <v>0</v>
      </c>
      <c r="Q21" s="114">
        <f t="shared" ref="Q21" si="6">COUNTIF(F21:O21,"N")</f>
        <v>0</v>
      </c>
      <c r="R21" s="114">
        <f t="shared" si="0"/>
        <v>0</v>
      </c>
      <c r="S21" s="116">
        <f t="shared" ref="S21" si="7">SUM(P21+Q21)</f>
        <v>0</v>
      </c>
      <c r="T21" s="117" t="e">
        <f t="shared" ref="T21" si="8">P21/S21</f>
        <v>#DIV/0!</v>
      </c>
    </row>
    <row r="22" spans="1:20" ht="29.15" customHeight="1" x14ac:dyDescent="0.3">
      <c r="A22" s="9">
        <v>3</v>
      </c>
      <c r="B22" s="345" t="s">
        <v>858</v>
      </c>
      <c r="C22" s="346"/>
      <c r="D22" s="346"/>
      <c r="E22" s="347"/>
      <c r="F22" s="9"/>
      <c r="G22" s="9"/>
      <c r="H22" s="9"/>
      <c r="I22" s="9"/>
      <c r="J22" s="9"/>
      <c r="K22" s="9"/>
      <c r="L22" s="9"/>
      <c r="M22" s="9"/>
      <c r="N22" s="9"/>
      <c r="O22" s="9"/>
      <c r="P22" s="114">
        <f>COUNTIF(F22:O22,"Y")</f>
        <v>0</v>
      </c>
      <c r="Q22" s="114">
        <f>COUNTIF(F22:O22,"N")</f>
        <v>0</v>
      </c>
      <c r="R22" s="114">
        <f t="shared" si="0"/>
        <v>0</v>
      </c>
      <c r="S22" s="116">
        <f>SUM(P22+Q22)</f>
        <v>0</v>
      </c>
      <c r="T22" s="117" t="e">
        <f>P22/S22</f>
        <v>#DIV/0!</v>
      </c>
    </row>
    <row r="23" spans="1:20" ht="24" customHeight="1" x14ac:dyDescent="0.3">
      <c r="A23" s="356" t="s">
        <v>859</v>
      </c>
      <c r="B23" s="357"/>
      <c r="C23" s="357"/>
      <c r="D23" s="357"/>
      <c r="E23" s="357"/>
      <c r="F23" s="357"/>
      <c r="G23" s="357"/>
      <c r="H23" s="357"/>
      <c r="I23" s="357"/>
      <c r="J23" s="357"/>
      <c r="K23" s="357"/>
      <c r="L23" s="357"/>
      <c r="M23" s="357"/>
      <c r="N23" s="357"/>
      <c r="O23" s="358"/>
      <c r="P23" s="132"/>
      <c r="Q23" s="132"/>
      <c r="R23" s="132"/>
      <c r="S23" s="132"/>
      <c r="T23" s="133"/>
    </row>
    <row r="24" spans="1:20" ht="31" customHeight="1" x14ac:dyDescent="0.3">
      <c r="A24" s="9">
        <v>4</v>
      </c>
      <c r="B24" s="345" t="s">
        <v>860</v>
      </c>
      <c r="C24" s="346"/>
      <c r="D24" s="346"/>
      <c r="E24" s="347"/>
      <c r="F24" s="9"/>
      <c r="G24" s="9"/>
      <c r="H24" s="9"/>
      <c r="I24" s="9"/>
      <c r="J24" s="9"/>
      <c r="K24" s="9"/>
      <c r="L24" s="9"/>
      <c r="M24" s="9"/>
      <c r="N24" s="9"/>
      <c r="O24" s="9"/>
      <c r="P24" s="114">
        <f>COUNTIF(F24:O24,"Y")</f>
        <v>0</v>
      </c>
      <c r="Q24" s="114">
        <f>COUNTIF(F24:O24,"N")</f>
        <v>0</v>
      </c>
      <c r="R24" s="114">
        <f>COUNTIF(F24:O24,"NA")</f>
        <v>0</v>
      </c>
      <c r="S24" s="116">
        <f>SUM(P24+Q24)</f>
        <v>0</v>
      </c>
      <c r="T24" s="117" t="e">
        <f>P24/S24</f>
        <v>#DIV/0!</v>
      </c>
    </row>
    <row r="25" spans="1:20" ht="33" customHeight="1" x14ac:dyDescent="0.3">
      <c r="A25" s="9">
        <v>5</v>
      </c>
      <c r="B25" s="345" t="s">
        <v>861</v>
      </c>
      <c r="C25" s="346"/>
      <c r="D25" s="346"/>
      <c r="E25" s="347"/>
      <c r="F25" s="9"/>
      <c r="G25" s="9"/>
      <c r="H25" s="9"/>
      <c r="I25" s="9"/>
      <c r="J25" s="9"/>
      <c r="K25" s="9"/>
      <c r="L25" s="9"/>
      <c r="M25" s="9"/>
      <c r="N25" s="9"/>
      <c r="O25" s="9"/>
      <c r="P25" s="114">
        <f>COUNTIF(F25:O25,"Y")</f>
        <v>0</v>
      </c>
      <c r="Q25" s="114">
        <f>COUNTIF(F25:O25,"N")</f>
        <v>0</v>
      </c>
      <c r="R25" s="114">
        <f>COUNTIF(F25:O25,"NA")</f>
        <v>0</v>
      </c>
      <c r="S25" s="116">
        <f>SUM(P25+Q25)</f>
        <v>0</v>
      </c>
      <c r="T25" s="117" t="e">
        <f>P25/S25</f>
        <v>#DIV/0!</v>
      </c>
    </row>
    <row r="26" spans="1:20" ht="29.15" customHeight="1" x14ac:dyDescent="0.3">
      <c r="A26" s="9">
        <v>6</v>
      </c>
      <c r="B26" s="345" t="s">
        <v>862</v>
      </c>
      <c r="C26" s="346"/>
      <c r="D26" s="346"/>
      <c r="E26" s="347"/>
      <c r="F26" s="9"/>
      <c r="G26" s="9"/>
      <c r="H26" s="9"/>
      <c r="I26" s="9"/>
      <c r="J26" s="9"/>
      <c r="K26" s="9"/>
      <c r="L26" s="9"/>
      <c r="M26" s="9"/>
      <c r="N26" s="9"/>
      <c r="O26" s="9"/>
      <c r="P26" s="114">
        <f>COUNTIF(F26:O26,"Y")</f>
        <v>0</v>
      </c>
      <c r="Q26" s="114">
        <f>COUNTIF(F26:O26,"N")</f>
        <v>0</v>
      </c>
      <c r="R26" s="114">
        <f>COUNTIF(F26:O26,"NA")</f>
        <v>0</v>
      </c>
      <c r="S26" s="116">
        <f>SUM(P26+Q26)</f>
        <v>0</v>
      </c>
      <c r="T26" s="117" t="e">
        <f>P26/S26</f>
        <v>#DIV/0!</v>
      </c>
    </row>
    <row r="27" spans="1:20" ht="24.75" customHeight="1" x14ac:dyDescent="0.3">
      <c r="A27" s="308" t="s">
        <v>697</v>
      </c>
      <c r="B27" s="309"/>
      <c r="C27" s="309"/>
      <c r="D27" s="309"/>
      <c r="E27" s="309"/>
      <c r="F27" s="309"/>
      <c r="G27" s="309"/>
      <c r="H27" s="309"/>
      <c r="I27" s="309"/>
      <c r="J27" s="309"/>
      <c r="K27" s="309"/>
      <c r="L27" s="309"/>
      <c r="M27" s="309"/>
      <c r="N27" s="309"/>
      <c r="O27" s="320"/>
      <c r="P27" s="132"/>
      <c r="Q27" s="132"/>
      <c r="R27" s="132"/>
      <c r="S27" s="132"/>
      <c r="T27" s="133"/>
    </row>
    <row r="28" spans="1:20" ht="44.5" customHeight="1" x14ac:dyDescent="0.3">
      <c r="A28" s="42">
        <v>7</v>
      </c>
      <c r="B28" s="375" t="s">
        <v>698</v>
      </c>
      <c r="C28" s="376"/>
      <c r="D28" s="376"/>
      <c r="E28" s="377"/>
      <c r="F28" s="8"/>
      <c r="G28" s="8"/>
      <c r="H28" s="8"/>
      <c r="I28" s="8"/>
      <c r="J28" s="8"/>
      <c r="K28" s="8"/>
      <c r="L28" s="8"/>
      <c r="M28" s="8"/>
      <c r="N28" s="8"/>
      <c r="O28" s="8"/>
      <c r="P28" s="114">
        <f>COUNTIF(F28:O28,"Y")</f>
        <v>0</v>
      </c>
      <c r="Q28" s="114">
        <f>COUNTIF(F28:O28,"N")</f>
        <v>0</v>
      </c>
      <c r="R28" s="114">
        <f>COUNTIF(F28:O28,"NA")</f>
        <v>0</v>
      </c>
      <c r="S28" s="116">
        <f>SUM(P28+Q28)</f>
        <v>0</v>
      </c>
      <c r="T28" s="117" t="e">
        <f>P28/S28</f>
        <v>#DIV/0!</v>
      </c>
    </row>
    <row r="29" spans="1:20" ht="29.5" customHeight="1" x14ac:dyDescent="0.3">
      <c r="A29" s="42">
        <v>8</v>
      </c>
      <c r="B29" s="353" t="s">
        <v>699</v>
      </c>
      <c r="C29" s="379"/>
      <c r="D29" s="379"/>
      <c r="E29" s="380"/>
      <c r="F29" s="8"/>
      <c r="G29" s="8"/>
      <c r="H29" s="8"/>
      <c r="I29" s="8"/>
      <c r="J29" s="8"/>
      <c r="K29" s="8"/>
      <c r="L29" s="8"/>
      <c r="M29" s="8"/>
      <c r="N29" s="8"/>
      <c r="O29" s="8"/>
      <c r="P29" s="114">
        <f t="shared" ref="P29" si="9">COUNTIF(F29:O29,"Y")</f>
        <v>0</v>
      </c>
      <c r="Q29" s="114">
        <f t="shared" ref="Q29" si="10">COUNTIF(F29:O29,"N")</f>
        <v>0</v>
      </c>
      <c r="R29" s="114">
        <f>COUNTIF(F29:O29,"NA")</f>
        <v>0</v>
      </c>
      <c r="S29" s="116">
        <f t="shared" ref="S29" si="11">SUM(P29+Q29)</f>
        <v>0</v>
      </c>
      <c r="T29" s="117" t="e">
        <f t="shared" ref="T29" si="12">P29/S29</f>
        <v>#DIV/0!</v>
      </c>
    </row>
    <row r="30" spans="1:20" ht="39" customHeight="1" x14ac:dyDescent="0.3">
      <c r="A30" s="42">
        <v>9</v>
      </c>
      <c r="B30" s="378" t="s">
        <v>863</v>
      </c>
      <c r="C30" s="378"/>
      <c r="D30" s="378"/>
      <c r="E30" s="378"/>
      <c r="F30" s="8"/>
      <c r="G30" s="8"/>
      <c r="H30" s="8"/>
      <c r="I30" s="8"/>
      <c r="J30" s="8"/>
      <c r="K30" s="8"/>
      <c r="L30" s="8"/>
      <c r="M30" s="8"/>
      <c r="N30" s="8"/>
      <c r="O30" s="8"/>
      <c r="P30" s="114">
        <f>COUNTIF(F30:O30,"Y")</f>
        <v>0</v>
      </c>
      <c r="Q30" s="114">
        <f>COUNTIF(F30:O30,"N")</f>
        <v>0</v>
      </c>
      <c r="R30" s="114">
        <f>COUNTIF(F30:O30,"NA")</f>
        <v>0</v>
      </c>
      <c r="S30" s="116">
        <f>SUM(P30+Q30)</f>
        <v>0</v>
      </c>
      <c r="T30" s="117" t="e">
        <f>P30/S30</f>
        <v>#DIV/0!</v>
      </c>
    </row>
  </sheetData>
  <mergeCells count="32">
    <mergeCell ref="B28:E28"/>
    <mergeCell ref="A27:O27"/>
    <mergeCell ref="B30:E30"/>
    <mergeCell ref="B29:E29"/>
    <mergeCell ref="A13:O13"/>
    <mergeCell ref="A15:O15"/>
    <mergeCell ref="B16:E16"/>
    <mergeCell ref="B25:E25"/>
    <mergeCell ref="B26:E26"/>
    <mergeCell ref="B22:E22"/>
    <mergeCell ref="A23:O23"/>
    <mergeCell ref="B14:E14"/>
    <mergeCell ref="B24:E24"/>
    <mergeCell ref="B17:E17"/>
    <mergeCell ref="B18:E18"/>
    <mergeCell ref="B19:E19"/>
    <mergeCell ref="B20:E20"/>
    <mergeCell ref="B21:E21"/>
    <mergeCell ref="A1:C1"/>
    <mergeCell ref="E1:J1"/>
    <mergeCell ref="A2:C2"/>
    <mergeCell ref="D2:J2"/>
    <mergeCell ref="A4:O4"/>
    <mergeCell ref="A3:O3"/>
    <mergeCell ref="A5:O5"/>
    <mergeCell ref="B11:E11"/>
    <mergeCell ref="B12:E12"/>
    <mergeCell ref="A6:O6"/>
    <mergeCell ref="A8:E8"/>
    <mergeCell ref="B9:E9"/>
    <mergeCell ref="B10:E10"/>
    <mergeCell ref="A7:O7"/>
  </mergeCells>
  <phoneticPr fontId="27" type="noConversion"/>
  <pageMargins left="0.75" right="0.75" top="1" bottom="1" header="0.3" footer="0.3"/>
  <pageSetup scale="55" orientation="landscape" r:id="rId1"/>
  <headerFooter alignWithMargins="0">
    <oddFooter>&amp;CMasterServiceCategoryMonitoringTools_Updated_March 2023&amp;RNMCM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39997558519241921"/>
    <pageSetUpPr fitToPage="1"/>
  </sheetPr>
  <dimension ref="A1:Q16"/>
  <sheetViews>
    <sheetView zoomScaleNormal="100" workbookViewId="0">
      <selection activeCell="B15" sqref="B15"/>
    </sheetView>
  </sheetViews>
  <sheetFormatPr defaultColWidth="8.81640625" defaultRowHeight="14" x14ac:dyDescent="0.3"/>
  <cols>
    <col min="1" max="1" width="8.81640625" style="2"/>
    <col min="2" max="2" width="69" style="2" customWidth="1"/>
    <col min="3" max="16" width="8.81640625" style="89"/>
    <col min="17" max="17" width="9.5429687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2" t="s">
        <v>803</v>
      </c>
      <c r="B3" s="362"/>
      <c r="C3" s="362"/>
      <c r="D3" s="362"/>
      <c r="E3" s="362"/>
      <c r="F3" s="362"/>
      <c r="G3" s="362"/>
      <c r="H3" s="362"/>
      <c r="I3" s="362"/>
      <c r="J3" s="362"/>
      <c r="K3" s="362"/>
      <c r="L3" s="362"/>
    </row>
    <row r="4" spans="1:17" ht="17.5" x14ac:dyDescent="0.3">
      <c r="A4" s="381" t="s">
        <v>864</v>
      </c>
      <c r="B4" s="381"/>
      <c r="C4" s="381"/>
      <c r="D4" s="381"/>
      <c r="E4" s="381"/>
      <c r="F4" s="381"/>
      <c r="G4" s="381"/>
      <c r="H4" s="381"/>
      <c r="I4" s="381"/>
      <c r="J4" s="381"/>
      <c r="K4" s="381"/>
      <c r="L4" s="381"/>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3" t="s">
        <v>252</v>
      </c>
      <c r="C9" s="7"/>
      <c r="D9" s="7"/>
      <c r="E9" s="7"/>
      <c r="F9" s="7"/>
      <c r="G9" s="7"/>
      <c r="H9" s="7"/>
      <c r="I9" s="7"/>
      <c r="J9" s="7"/>
      <c r="K9" s="7"/>
      <c r="L9" s="7"/>
    </row>
    <row r="10" spans="1:17" x14ac:dyDescent="0.3">
      <c r="A10" s="14" t="s">
        <v>251</v>
      </c>
      <c r="B10" s="23" t="s">
        <v>253</v>
      </c>
      <c r="C10" s="7"/>
      <c r="D10" s="7"/>
      <c r="E10" s="7"/>
      <c r="F10" s="7"/>
      <c r="G10" s="7"/>
      <c r="H10" s="7"/>
      <c r="I10" s="7"/>
      <c r="J10" s="7"/>
      <c r="K10" s="7"/>
      <c r="L10" s="7"/>
    </row>
    <row r="11" spans="1:17" x14ac:dyDescent="0.3">
      <c r="A11" s="14" t="s">
        <v>251</v>
      </c>
      <c r="B11" s="23" t="s">
        <v>254</v>
      </c>
      <c r="C11" s="7"/>
      <c r="D11" s="7"/>
      <c r="E11" s="7"/>
      <c r="F11" s="7"/>
      <c r="G11" s="7"/>
      <c r="H11" s="7"/>
      <c r="I11" s="7"/>
      <c r="J11" s="7"/>
      <c r="K11" s="7"/>
      <c r="L11" s="7"/>
    </row>
    <row r="12" spans="1:17" x14ac:dyDescent="0.3">
      <c r="A12" s="14" t="s">
        <v>251</v>
      </c>
      <c r="B12" s="23" t="s">
        <v>255</v>
      </c>
      <c r="C12" s="7"/>
      <c r="D12" s="7"/>
      <c r="E12" s="7"/>
      <c r="F12" s="7"/>
      <c r="G12" s="7"/>
      <c r="H12" s="7"/>
      <c r="I12" s="7"/>
      <c r="J12" s="7"/>
      <c r="K12" s="7"/>
      <c r="L12" s="7"/>
    </row>
    <row r="13" spans="1:17" x14ac:dyDescent="0.3">
      <c r="A13" s="313" t="s">
        <v>581</v>
      </c>
      <c r="B13" s="312"/>
      <c r="C13" s="312"/>
      <c r="D13" s="312"/>
      <c r="E13" s="312"/>
      <c r="F13" s="312"/>
      <c r="G13" s="312"/>
      <c r="H13" s="312"/>
      <c r="I13" s="312"/>
      <c r="J13" s="312"/>
      <c r="K13" s="312"/>
      <c r="L13" s="312"/>
    </row>
    <row r="14" spans="1:17" ht="39"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176" t="s">
        <v>865</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30" customHeight="1" x14ac:dyDescent="0.3">
      <c r="A16" s="7">
        <v>2</v>
      </c>
      <c r="B16" s="176" t="s">
        <v>866</v>
      </c>
      <c r="C16" s="7"/>
      <c r="D16" s="7"/>
      <c r="E16" s="7"/>
      <c r="F16" s="7"/>
      <c r="G16" s="7"/>
      <c r="H16" s="7"/>
      <c r="I16" s="7"/>
      <c r="J16" s="7"/>
      <c r="K16" s="7"/>
      <c r="L16" s="7"/>
      <c r="M16" s="114">
        <f>COUNTIF(C16:L16,"Y")</f>
        <v>0</v>
      </c>
      <c r="N16" s="114">
        <f>COUNTIF(C16:L16,"N")</f>
        <v>0</v>
      </c>
      <c r="O16" s="114">
        <f>COUNTIF(C16:L16,"NA")</f>
        <v>0</v>
      </c>
      <c r="P16" s="116">
        <f>SUM(M16+N16)</f>
        <v>0</v>
      </c>
      <c r="Q16" s="117" t="e">
        <f>M16/P16</f>
        <v>#DIV/0!</v>
      </c>
    </row>
  </sheetData>
  <customSheetViews>
    <customSheetView guid="{FB2DEF42-150C-A24C-B515-85700C084377}">
      <selection sqref="A1:C1"/>
      <pageMargins left="0" right="0" top="0" bottom="0" header="0" footer="0"/>
      <headerFooter alignWithMargins="0"/>
    </customSheetView>
    <customSheetView guid="{F3E0873D-E940-4A28-8B22-0703AEF99EF0}">
      <selection sqref="A1:C1"/>
      <pageMargins left="0" right="0" top="0" bottom="0" header="0" footer="0"/>
      <headerFooter alignWithMargins="0"/>
    </customSheetView>
    <customSheetView guid="{648BC6D8-5A58-4226-AD69-192680175AD0}">
      <selection sqref="A1:C1"/>
      <pageMargins left="0" right="0" top="0" bottom="0" header="0" footer="0"/>
      <headerFooter alignWithMargins="0"/>
    </customSheetView>
    <customSheetView guid="{107D11AA-0D63-447B-B92E-5C37BC553443}">
      <selection sqref="A1:C1"/>
      <pageMargins left="0" right="0" top="0" bottom="0" header="0" footer="0"/>
      <headerFooter alignWithMargins="0"/>
    </customSheetView>
  </customSheetViews>
  <mergeCells count="10">
    <mergeCell ref="A13:L13"/>
    <mergeCell ref="A3:L3"/>
    <mergeCell ref="A1:C1"/>
    <mergeCell ref="E1:J1"/>
    <mergeCell ref="A2:C2"/>
    <mergeCell ref="D2:J2"/>
    <mergeCell ref="A4:L4"/>
    <mergeCell ref="A6:L6"/>
    <mergeCell ref="A7:L7"/>
    <mergeCell ref="A5:L5"/>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2023&amp;RLinguistics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pageSetUpPr fitToPage="1"/>
  </sheetPr>
  <dimension ref="A1:Q30"/>
  <sheetViews>
    <sheetView topLeftCell="A7" zoomScaleNormal="100" workbookViewId="0">
      <selection activeCell="B21" sqref="B21"/>
    </sheetView>
  </sheetViews>
  <sheetFormatPr defaultColWidth="8.81640625" defaultRowHeight="14" x14ac:dyDescent="0.3"/>
  <cols>
    <col min="1" max="1" width="8.81640625" style="2"/>
    <col min="2" max="2" width="70.1796875" style="44" customWidth="1"/>
    <col min="3" max="16" width="8.81640625" style="89"/>
    <col min="17" max="17" width="16.8164062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82" t="s">
        <v>803</v>
      </c>
      <c r="B3" s="382"/>
      <c r="C3" s="382"/>
      <c r="D3" s="382"/>
      <c r="E3" s="382"/>
      <c r="F3" s="382"/>
      <c r="G3" s="382"/>
      <c r="H3" s="382"/>
      <c r="I3" s="382"/>
      <c r="J3" s="382"/>
      <c r="K3" s="382"/>
      <c r="L3" s="382"/>
    </row>
    <row r="4" spans="1:17" ht="21" customHeight="1" x14ac:dyDescent="0.3">
      <c r="A4" s="363" t="s">
        <v>867</v>
      </c>
      <c r="B4" s="363"/>
      <c r="C4" s="363"/>
      <c r="D4" s="363"/>
      <c r="E4" s="363"/>
      <c r="F4" s="363"/>
      <c r="G4" s="363"/>
      <c r="H4" s="363"/>
      <c r="I4" s="363"/>
      <c r="J4" s="363"/>
      <c r="K4" s="363"/>
      <c r="L4" s="363"/>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ht="22.5" customHeight="1" x14ac:dyDescent="0.3">
      <c r="A13" s="313" t="s">
        <v>868</v>
      </c>
      <c r="B13" s="312"/>
      <c r="C13" s="312"/>
      <c r="D13" s="312"/>
      <c r="E13" s="312"/>
      <c r="F13" s="312"/>
      <c r="G13" s="312"/>
      <c r="H13" s="312"/>
      <c r="I13" s="312"/>
      <c r="J13" s="312"/>
      <c r="K13" s="312"/>
      <c r="L13" s="312"/>
    </row>
    <row r="14" spans="1:17" ht="13.5" customHeight="1"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34" customHeight="1" x14ac:dyDescent="0.3">
      <c r="A15" s="7">
        <v>1</v>
      </c>
      <c r="B15" s="47" t="s">
        <v>869</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22.5" customHeight="1" x14ac:dyDescent="0.3">
      <c r="A16" s="313" t="s">
        <v>870</v>
      </c>
      <c r="B16" s="312"/>
      <c r="C16" s="312"/>
      <c r="D16" s="312"/>
      <c r="E16" s="312"/>
      <c r="F16" s="312"/>
      <c r="G16" s="312"/>
      <c r="H16" s="312"/>
      <c r="I16" s="312"/>
      <c r="J16" s="312"/>
      <c r="K16" s="312"/>
      <c r="L16" s="312"/>
      <c r="M16" s="132"/>
      <c r="N16" s="132"/>
      <c r="O16" s="132"/>
      <c r="P16" s="132"/>
      <c r="Q16" s="133"/>
    </row>
    <row r="17" spans="1:17" ht="41.25" customHeight="1" x14ac:dyDescent="0.3">
      <c r="A17" s="7">
        <v>2</v>
      </c>
      <c r="B17" s="47" t="s">
        <v>871</v>
      </c>
      <c r="C17" s="7"/>
      <c r="D17" s="7"/>
      <c r="E17" s="7"/>
      <c r="F17" s="7"/>
      <c r="G17" s="7"/>
      <c r="H17" s="7"/>
      <c r="I17" s="7"/>
      <c r="J17" s="7"/>
      <c r="K17" s="7"/>
      <c r="L17" s="7"/>
      <c r="M17" s="114">
        <f>COUNTIF(C17:L17,"Y")</f>
        <v>0</v>
      </c>
      <c r="N17" s="114">
        <f>COUNTIF(C17:L17,"N")</f>
        <v>0</v>
      </c>
      <c r="O17" s="114">
        <f>COUNTIF(C17:L17,"NA")</f>
        <v>0</v>
      </c>
      <c r="P17" s="116">
        <f t="shared" ref="P17:P30" si="0">SUM(M17+N17)</f>
        <v>0</v>
      </c>
      <c r="Q17" s="117" t="e">
        <f t="shared" ref="Q17:Q30" si="1">M17/P17</f>
        <v>#DIV/0!</v>
      </c>
    </row>
    <row r="18" spans="1:17" ht="22.5" customHeight="1" x14ac:dyDescent="0.3">
      <c r="A18" s="313" t="s">
        <v>581</v>
      </c>
      <c r="B18" s="312"/>
      <c r="C18" s="312"/>
      <c r="D18" s="312"/>
      <c r="E18" s="312"/>
      <c r="F18" s="312"/>
      <c r="G18" s="312"/>
      <c r="H18" s="312"/>
      <c r="I18" s="312"/>
      <c r="J18" s="312"/>
      <c r="K18" s="312"/>
      <c r="L18" s="312"/>
      <c r="M18" s="132"/>
      <c r="N18" s="132"/>
      <c r="O18" s="132"/>
      <c r="P18" s="132"/>
      <c r="Q18" s="133"/>
    </row>
    <row r="19" spans="1:17" ht="36" customHeight="1" x14ac:dyDescent="0.3">
      <c r="A19" s="60">
        <v>3</v>
      </c>
      <c r="B19" s="63" t="s">
        <v>872</v>
      </c>
      <c r="C19" s="60"/>
      <c r="D19" s="60"/>
      <c r="E19" s="60"/>
      <c r="F19" s="60"/>
      <c r="G19" s="60"/>
      <c r="H19" s="60"/>
      <c r="I19" s="60"/>
      <c r="J19" s="60"/>
      <c r="K19" s="60"/>
      <c r="L19" s="60"/>
      <c r="M19" s="134">
        <f>COUNTIF(C19:L19,"Y")</f>
        <v>0</v>
      </c>
      <c r="N19" s="134">
        <f>COUNTIF(C19:L19,"N")</f>
        <v>0</v>
      </c>
      <c r="O19" s="134">
        <f t="shared" ref="O19:O25" si="2">COUNTIF(C19:L19,"NA")</f>
        <v>0</v>
      </c>
      <c r="P19" s="134">
        <f t="shared" si="0"/>
        <v>0</v>
      </c>
      <c r="Q19" s="135" t="e">
        <f t="shared" si="1"/>
        <v>#DIV/0!</v>
      </c>
    </row>
    <row r="20" spans="1:17" ht="26.15" customHeight="1" x14ac:dyDescent="0.3">
      <c r="A20" s="60">
        <v>4</v>
      </c>
      <c r="B20" s="63" t="s">
        <v>873</v>
      </c>
      <c r="C20" s="60"/>
      <c r="D20" s="60"/>
      <c r="E20" s="60"/>
      <c r="F20" s="60"/>
      <c r="G20" s="60"/>
      <c r="H20" s="60"/>
      <c r="I20" s="60"/>
      <c r="J20" s="60"/>
      <c r="K20" s="60"/>
      <c r="L20" s="60"/>
      <c r="M20" s="134">
        <f>COUNTIF(C20:L20,"Y")</f>
        <v>0</v>
      </c>
      <c r="N20" s="134">
        <f>COUNTIF(C20:L20,"N")</f>
        <v>0</v>
      </c>
      <c r="O20" s="134">
        <f t="shared" si="2"/>
        <v>0</v>
      </c>
      <c r="P20" s="134">
        <f t="shared" si="0"/>
        <v>0</v>
      </c>
      <c r="Q20" s="135" t="e">
        <f t="shared" si="1"/>
        <v>#DIV/0!</v>
      </c>
    </row>
    <row r="21" spans="1:17" ht="33" customHeight="1" x14ac:dyDescent="0.3">
      <c r="A21" s="60" t="s">
        <v>874</v>
      </c>
      <c r="B21" s="63" t="s">
        <v>875</v>
      </c>
      <c r="C21" s="60"/>
      <c r="D21" s="60"/>
      <c r="E21" s="60"/>
      <c r="F21" s="60"/>
      <c r="G21" s="60"/>
      <c r="H21" s="60"/>
      <c r="I21" s="60"/>
      <c r="J21" s="60"/>
      <c r="K21" s="60"/>
      <c r="L21" s="60"/>
      <c r="M21" s="134">
        <f t="shared" ref="M21:M25" si="3">COUNTIF(C21:L21,"Y")</f>
        <v>0</v>
      </c>
      <c r="N21" s="134">
        <f t="shared" ref="N21:N25" si="4">COUNTIF(C21:L21,"N")</f>
        <v>0</v>
      </c>
      <c r="O21" s="134">
        <f t="shared" si="2"/>
        <v>0</v>
      </c>
      <c r="P21" s="134">
        <f t="shared" ref="P21:P25" si="5">SUM(M21+N21)</f>
        <v>0</v>
      </c>
      <c r="Q21" s="135" t="e">
        <f t="shared" ref="Q21:Q25" si="6">M21/P21</f>
        <v>#DIV/0!</v>
      </c>
    </row>
    <row r="22" spans="1:17" ht="33" customHeight="1" x14ac:dyDescent="0.3">
      <c r="A22" s="60" t="s">
        <v>876</v>
      </c>
      <c r="B22" s="63" t="s">
        <v>877</v>
      </c>
      <c r="C22" s="60"/>
      <c r="D22" s="60"/>
      <c r="E22" s="60"/>
      <c r="F22" s="60"/>
      <c r="G22" s="60"/>
      <c r="H22" s="60"/>
      <c r="I22" s="60"/>
      <c r="J22" s="60"/>
      <c r="K22" s="60"/>
      <c r="L22" s="60"/>
      <c r="M22" s="134">
        <f t="shared" si="3"/>
        <v>0</v>
      </c>
      <c r="N22" s="134">
        <f t="shared" si="4"/>
        <v>0</v>
      </c>
      <c r="O22" s="134">
        <f t="shared" si="2"/>
        <v>0</v>
      </c>
      <c r="P22" s="134">
        <f t="shared" si="5"/>
        <v>0</v>
      </c>
      <c r="Q22" s="135" t="e">
        <f t="shared" si="6"/>
        <v>#DIV/0!</v>
      </c>
    </row>
    <row r="23" spans="1:17" ht="33" customHeight="1" x14ac:dyDescent="0.3">
      <c r="A23" s="60" t="s">
        <v>878</v>
      </c>
      <c r="B23" s="63" t="s">
        <v>879</v>
      </c>
      <c r="C23" s="60"/>
      <c r="D23" s="60"/>
      <c r="E23" s="60"/>
      <c r="F23" s="60"/>
      <c r="G23" s="60"/>
      <c r="H23" s="60"/>
      <c r="I23" s="60"/>
      <c r="J23" s="60"/>
      <c r="K23" s="60"/>
      <c r="L23" s="60"/>
      <c r="M23" s="134">
        <f t="shared" si="3"/>
        <v>0</v>
      </c>
      <c r="N23" s="134">
        <f t="shared" si="4"/>
        <v>0</v>
      </c>
      <c r="O23" s="134">
        <f t="shared" si="2"/>
        <v>0</v>
      </c>
      <c r="P23" s="134">
        <f t="shared" si="5"/>
        <v>0</v>
      </c>
      <c r="Q23" s="135" t="e">
        <f t="shared" si="6"/>
        <v>#DIV/0!</v>
      </c>
    </row>
    <row r="24" spans="1:17" ht="31.5" customHeight="1" x14ac:dyDescent="0.3">
      <c r="A24" s="60" t="s">
        <v>880</v>
      </c>
      <c r="B24" s="63" t="s">
        <v>881</v>
      </c>
      <c r="C24" s="60"/>
      <c r="D24" s="60"/>
      <c r="E24" s="60"/>
      <c r="F24" s="60"/>
      <c r="G24" s="60"/>
      <c r="H24" s="60"/>
      <c r="I24" s="60"/>
      <c r="J24" s="60"/>
      <c r="K24" s="60"/>
      <c r="L24" s="60"/>
      <c r="M24" s="134">
        <f t="shared" si="3"/>
        <v>0</v>
      </c>
      <c r="N24" s="134">
        <f t="shared" si="4"/>
        <v>0</v>
      </c>
      <c r="O24" s="134">
        <f t="shared" si="2"/>
        <v>0</v>
      </c>
      <c r="P24" s="134">
        <f t="shared" si="5"/>
        <v>0</v>
      </c>
      <c r="Q24" s="135" t="e">
        <f t="shared" si="6"/>
        <v>#DIV/0!</v>
      </c>
    </row>
    <row r="25" spans="1:17" ht="28.5" customHeight="1" x14ac:dyDescent="0.3">
      <c r="A25" s="60" t="s">
        <v>882</v>
      </c>
      <c r="B25" s="63" t="s">
        <v>883</v>
      </c>
      <c r="C25" s="60"/>
      <c r="D25" s="60"/>
      <c r="E25" s="60"/>
      <c r="F25" s="60"/>
      <c r="G25" s="60"/>
      <c r="H25" s="60"/>
      <c r="I25" s="60"/>
      <c r="J25" s="60"/>
      <c r="K25" s="60"/>
      <c r="L25" s="60"/>
      <c r="M25" s="134">
        <f t="shared" si="3"/>
        <v>0</v>
      </c>
      <c r="N25" s="134">
        <f t="shared" si="4"/>
        <v>0</v>
      </c>
      <c r="O25" s="134">
        <f t="shared" si="2"/>
        <v>0</v>
      </c>
      <c r="P25" s="134">
        <f t="shared" si="5"/>
        <v>0</v>
      </c>
      <c r="Q25" s="135" t="e">
        <f t="shared" si="6"/>
        <v>#DIV/0!</v>
      </c>
    </row>
    <row r="26" spans="1:17" ht="22" customHeight="1" x14ac:dyDescent="0.3">
      <c r="A26" s="313" t="s">
        <v>884</v>
      </c>
      <c r="B26" s="312"/>
      <c r="C26" s="312"/>
      <c r="D26" s="312"/>
      <c r="E26" s="312"/>
      <c r="F26" s="312"/>
      <c r="G26" s="312"/>
      <c r="H26" s="312"/>
      <c r="I26" s="312"/>
      <c r="J26" s="312"/>
      <c r="K26" s="312"/>
      <c r="L26" s="312"/>
      <c r="M26" s="132"/>
      <c r="N26" s="132"/>
      <c r="O26" s="132"/>
      <c r="P26" s="132"/>
      <c r="Q26" s="133"/>
    </row>
    <row r="27" spans="1:17" ht="29.15" customHeight="1" x14ac:dyDescent="0.3">
      <c r="A27" s="60">
        <v>5</v>
      </c>
      <c r="B27" s="63" t="s">
        <v>885</v>
      </c>
      <c r="C27" s="60"/>
      <c r="D27" s="60"/>
      <c r="E27" s="60"/>
      <c r="F27" s="60"/>
      <c r="G27" s="60"/>
      <c r="H27" s="60"/>
      <c r="I27" s="60"/>
      <c r="J27" s="60"/>
      <c r="K27" s="60"/>
      <c r="L27" s="60"/>
      <c r="M27" s="134">
        <f>COUNTIF(C27:L27,"Y")</f>
        <v>0</v>
      </c>
      <c r="N27" s="134">
        <f>COUNTIF(C27:L27,"N")</f>
        <v>0</v>
      </c>
      <c r="O27" s="134">
        <f>COUNTIF(C27:L27,"NA")</f>
        <v>0</v>
      </c>
      <c r="P27" s="134">
        <f t="shared" si="0"/>
        <v>0</v>
      </c>
      <c r="Q27" s="135" t="e">
        <f t="shared" si="1"/>
        <v>#DIV/0!</v>
      </c>
    </row>
    <row r="28" spans="1:17" ht="33" customHeight="1" x14ac:dyDescent="0.3">
      <c r="A28" s="60" t="s">
        <v>665</v>
      </c>
      <c r="B28" s="63" t="s">
        <v>886</v>
      </c>
      <c r="C28" s="60"/>
      <c r="D28" s="60"/>
      <c r="E28" s="60"/>
      <c r="F28" s="60"/>
      <c r="G28" s="60"/>
      <c r="H28" s="60"/>
      <c r="I28" s="60"/>
      <c r="J28" s="60"/>
      <c r="K28" s="60"/>
      <c r="L28" s="60"/>
      <c r="M28" s="134">
        <f t="shared" ref="M28:M30" si="7">COUNTIF(C28:L28,"Y")</f>
        <v>0</v>
      </c>
      <c r="N28" s="134">
        <f t="shared" ref="N28:N30" si="8">COUNTIF(C28:L28,"N")</f>
        <v>0</v>
      </c>
      <c r="O28" s="134">
        <f>COUNTIF(C28:L28,"NA")</f>
        <v>0</v>
      </c>
      <c r="P28" s="134">
        <f t="shared" si="0"/>
        <v>0</v>
      </c>
      <c r="Q28" s="135" t="e">
        <f t="shared" si="1"/>
        <v>#DIV/0!</v>
      </c>
    </row>
    <row r="29" spans="1:17" ht="33" customHeight="1" x14ac:dyDescent="0.3">
      <c r="A29" s="60" t="s">
        <v>667</v>
      </c>
      <c r="B29" s="63" t="s">
        <v>887</v>
      </c>
      <c r="C29" s="60"/>
      <c r="D29" s="60"/>
      <c r="E29" s="60"/>
      <c r="F29" s="60"/>
      <c r="G29" s="60"/>
      <c r="H29" s="60"/>
      <c r="I29" s="60"/>
      <c r="J29" s="60"/>
      <c r="K29" s="60"/>
      <c r="L29" s="60"/>
      <c r="M29" s="134">
        <f t="shared" si="7"/>
        <v>0</v>
      </c>
      <c r="N29" s="134">
        <f t="shared" si="8"/>
        <v>0</v>
      </c>
      <c r="O29" s="134">
        <f>COUNTIF(C29:L29,"NA")</f>
        <v>0</v>
      </c>
      <c r="P29" s="134">
        <f t="shared" si="0"/>
        <v>0</v>
      </c>
      <c r="Q29" s="135" t="e">
        <f t="shared" si="1"/>
        <v>#DIV/0!</v>
      </c>
    </row>
    <row r="30" spans="1:17" ht="33" customHeight="1" x14ac:dyDescent="0.3">
      <c r="A30" s="60" t="s">
        <v>669</v>
      </c>
      <c r="B30" s="63" t="s">
        <v>888</v>
      </c>
      <c r="C30" s="60"/>
      <c r="D30" s="60"/>
      <c r="E30" s="60"/>
      <c r="F30" s="60"/>
      <c r="G30" s="60"/>
      <c r="H30" s="60"/>
      <c r="I30" s="60"/>
      <c r="J30" s="60"/>
      <c r="K30" s="60"/>
      <c r="L30" s="60"/>
      <c r="M30" s="134">
        <f t="shared" si="7"/>
        <v>0</v>
      </c>
      <c r="N30" s="134">
        <f t="shared" si="8"/>
        <v>0</v>
      </c>
      <c r="O30" s="134">
        <f>COUNTIF(C30:L30,"NA")</f>
        <v>0</v>
      </c>
      <c r="P30" s="134">
        <f t="shared" si="0"/>
        <v>0</v>
      </c>
      <c r="Q30" s="135" t="e">
        <f t="shared" si="1"/>
        <v>#DIV/0!</v>
      </c>
    </row>
  </sheetData>
  <customSheetViews>
    <customSheetView guid="{FB2DEF42-150C-A24C-B515-85700C084377}" topLeftCell="A43">
      <selection activeCell="B9" sqref="B9"/>
      <pageMargins left="0" right="0" top="0" bottom="0" header="0" footer="0"/>
      <headerFooter alignWithMargins="0"/>
    </customSheetView>
    <customSheetView guid="{F3E0873D-E940-4A28-8B22-0703AEF99EF0}" topLeftCell="A43">
      <selection activeCell="B9" sqref="B9"/>
      <pageMargins left="0" right="0" top="0" bottom="0" header="0" footer="0"/>
      <headerFooter alignWithMargins="0"/>
    </customSheetView>
    <customSheetView guid="{648BC6D8-5A58-4226-AD69-192680175AD0}" topLeftCell="A43">
      <selection activeCell="B9" sqref="B9"/>
      <pageMargins left="0" right="0" top="0" bottom="0" header="0" footer="0"/>
      <headerFooter alignWithMargins="0"/>
    </customSheetView>
    <customSheetView guid="{107D11AA-0D63-447B-B92E-5C37BC553443}" topLeftCell="A43">
      <selection activeCell="B9" sqref="B9"/>
      <pageMargins left="0" right="0" top="0" bottom="0" header="0" footer="0"/>
      <headerFooter alignWithMargins="0"/>
    </customSheetView>
  </customSheetViews>
  <mergeCells count="13">
    <mergeCell ref="A26:L26"/>
    <mergeCell ref="A7:L7"/>
    <mergeCell ref="A5:L5"/>
    <mergeCell ref="A6:L6"/>
    <mergeCell ref="A1:C1"/>
    <mergeCell ref="E1:J1"/>
    <mergeCell ref="A2:C2"/>
    <mergeCell ref="D2:J2"/>
    <mergeCell ref="A4:L4"/>
    <mergeCell ref="A3:L3"/>
    <mergeCell ref="A16:L16"/>
    <mergeCell ref="A13:L13"/>
    <mergeCell ref="A18:L18"/>
  </mergeCells>
  <phoneticPr fontId="27" type="noConversion"/>
  <pageMargins left="0.75" right="0.75" top="1" bottom="1" header="0.5" footer="0.5"/>
  <pageSetup scale="68" orientation="landscape" r:id="rId1"/>
  <headerFooter alignWithMargins="0">
    <oddFooter>&amp;CMasterServiceCategoryMonitoringTools_Updated_March 2023&amp;RMedical Transportation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pageSetUpPr fitToPage="1"/>
  </sheetPr>
  <dimension ref="A1:T22"/>
  <sheetViews>
    <sheetView topLeftCell="A8" zoomScaleNormal="100" workbookViewId="0">
      <selection activeCell="B15" sqref="B15:E15"/>
    </sheetView>
  </sheetViews>
  <sheetFormatPr defaultColWidth="8.81640625" defaultRowHeight="14" x14ac:dyDescent="0.3"/>
  <cols>
    <col min="1" max="4" width="8.81640625" style="2"/>
    <col min="5" max="5" width="50.81640625" style="2" customWidth="1"/>
    <col min="6" max="19" width="8.81640625" style="89"/>
    <col min="20" max="20" width="16.81640625" style="89" bestFit="1" customWidth="1"/>
    <col min="21" max="16384" width="8.81640625" style="2"/>
  </cols>
  <sheetData>
    <row r="1" spans="1:20" x14ac:dyDescent="0.3">
      <c r="A1" s="238" t="s">
        <v>0</v>
      </c>
      <c r="B1" s="239"/>
      <c r="C1" s="240"/>
      <c r="D1" s="138"/>
      <c r="E1" s="238" t="s">
        <v>2</v>
      </c>
      <c r="F1" s="239"/>
      <c r="G1" s="239"/>
      <c r="H1" s="239"/>
      <c r="I1" s="239"/>
      <c r="J1" s="240"/>
      <c r="K1" s="139"/>
      <c r="L1" s="139"/>
    </row>
    <row r="2" spans="1:20" x14ac:dyDescent="0.3">
      <c r="A2" s="238" t="s">
        <v>246</v>
      </c>
      <c r="B2" s="239"/>
      <c r="C2" s="240"/>
      <c r="D2" s="299"/>
      <c r="E2" s="300"/>
      <c r="F2" s="300"/>
      <c r="G2" s="300"/>
      <c r="H2" s="300"/>
      <c r="I2" s="300"/>
      <c r="J2" s="301"/>
      <c r="K2" s="3"/>
      <c r="L2" s="3"/>
    </row>
    <row r="3" spans="1:20" ht="20" x14ac:dyDescent="0.4">
      <c r="A3" s="386" t="s">
        <v>803</v>
      </c>
      <c r="B3" s="387"/>
      <c r="C3" s="387"/>
      <c r="D3" s="387"/>
      <c r="E3" s="387"/>
      <c r="F3" s="387"/>
      <c r="G3" s="387"/>
      <c r="H3" s="387"/>
      <c r="I3" s="387"/>
      <c r="J3" s="387"/>
      <c r="K3" s="387"/>
      <c r="L3" s="387"/>
      <c r="M3" s="387"/>
      <c r="N3" s="387"/>
      <c r="O3" s="387"/>
    </row>
    <row r="4" spans="1:20" ht="25.5" customHeight="1" x14ac:dyDescent="0.3">
      <c r="A4" s="374" t="s">
        <v>889</v>
      </c>
      <c r="B4" s="374"/>
      <c r="C4" s="374"/>
      <c r="D4" s="374"/>
      <c r="E4" s="374"/>
      <c r="F4" s="374"/>
      <c r="G4" s="374"/>
      <c r="H4" s="374"/>
      <c r="I4" s="374"/>
      <c r="J4" s="374"/>
      <c r="K4" s="374"/>
      <c r="L4" s="374"/>
      <c r="M4" s="374"/>
      <c r="N4" s="374"/>
      <c r="O4" s="374"/>
    </row>
    <row r="5" spans="1:20" ht="15" customHeight="1" x14ac:dyDescent="0.3">
      <c r="A5" s="310" t="s">
        <v>248</v>
      </c>
      <c r="B5" s="311"/>
      <c r="C5" s="311"/>
      <c r="D5" s="311"/>
      <c r="E5" s="311"/>
      <c r="F5" s="311"/>
      <c r="G5" s="311"/>
      <c r="H5" s="311"/>
      <c r="I5" s="311"/>
      <c r="J5" s="311"/>
      <c r="K5" s="311"/>
      <c r="L5" s="311"/>
      <c r="M5" s="311"/>
      <c r="N5" s="311"/>
      <c r="O5" s="311"/>
    </row>
    <row r="6" spans="1:20" ht="24" customHeight="1" x14ac:dyDescent="0.3">
      <c r="A6" s="356" t="s">
        <v>548</v>
      </c>
      <c r="B6" s="357"/>
      <c r="C6" s="357"/>
      <c r="D6" s="357"/>
      <c r="E6" s="357"/>
      <c r="F6" s="357"/>
      <c r="G6" s="357"/>
      <c r="H6" s="357"/>
      <c r="I6" s="357"/>
      <c r="J6" s="357"/>
      <c r="K6" s="357"/>
      <c r="L6" s="357"/>
      <c r="M6" s="357"/>
      <c r="N6" s="357"/>
      <c r="O6" s="358"/>
      <c r="P6" s="172"/>
    </row>
    <row r="7" spans="1:20" s="24" customFormat="1" ht="82" customHeight="1" x14ac:dyDescent="0.3">
      <c r="A7" s="229" t="s">
        <v>250</v>
      </c>
      <c r="B7" s="230"/>
      <c r="C7" s="230"/>
      <c r="D7" s="230"/>
      <c r="E7" s="230"/>
      <c r="F7" s="230"/>
      <c r="G7" s="230"/>
      <c r="H7" s="230"/>
      <c r="I7" s="230"/>
      <c r="J7" s="230"/>
      <c r="K7" s="230"/>
      <c r="L7" s="230"/>
      <c r="M7" s="230"/>
      <c r="N7" s="230"/>
      <c r="O7" s="231"/>
      <c r="P7" s="125"/>
      <c r="Q7" s="126"/>
      <c r="R7" s="126"/>
      <c r="S7" s="126"/>
      <c r="T7" s="126"/>
    </row>
    <row r="8" spans="1:20" ht="13.5" customHeight="1" x14ac:dyDescent="0.3">
      <c r="A8" s="223"/>
      <c r="B8" s="224"/>
      <c r="C8" s="224"/>
      <c r="D8" s="224"/>
      <c r="E8" s="225"/>
      <c r="F8" s="6">
        <v>1</v>
      </c>
      <c r="G8" s="6">
        <v>2</v>
      </c>
      <c r="H8" s="6">
        <v>3</v>
      </c>
      <c r="I8" s="6">
        <v>4</v>
      </c>
      <c r="J8" s="6">
        <v>5</v>
      </c>
      <c r="K8" s="6">
        <v>6</v>
      </c>
      <c r="L8" s="6">
        <v>7</v>
      </c>
      <c r="M8" s="6">
        <v>8</v>
      </c>
      <c r="N8" s="6">
        <v>9</v>
      </c>
      <c r="O8" s="6">
        <v>10</v>
      </c>
    </row>
    <row r="9" spans="1:20" ht="16" customHeight="1" x14ac:dyDescent="0.3">
      <c r="A9" s="9" t="s">
        <v>251</v>
      </c>
      <c r="B9" s="388" t="s">
        <v>252</v>
      </c>
      <c r="C9" s="389"/>
      <c r="D9" s="389"/>
      <c r="E9" s="390"/>
      <c r="F9" s="9"/>
      <c r="G9" s="9"/>
      <c r="H9" s="9"/>
      <c r="I9" s="11"/>
      <c r="J9" s="11"/>
      <c r="K9" s="11"/>
      <c r="L9" s="11"/>
      <c r="M9" s="10"/>
      <c r="N9" s="10"/>
      <c r="O9" s="10"/>
      <c r="P9" s="172"/>
    </row>
    <row r="10" spans="1:20" ht="22" customHeight="1" x14ac:dyDescent="0.3">
      <c r="A10" s="9" t="s">
        <v>251</v>
      </c>
      <c r="B10" s="388" t="s">
        <v>253</v>
      </c>
      <c r="C10" s="389"/>
      <c r="D10" s="389"/>
      <c r="E10" s="390"/>
      <c r="F10" s="9"/>
      <c r="G10" s="9"/>
      <c r="H10" s="9"/>
      <c r="I10" s="11"/>
      <c r="J10" s="11"/>
      <c r="K10" s="11"/>
      <c r="L10" s="11"/>
      <c r="M10" s="10"/>
      <c r="N10" s="10"/>
      <c r="O10" s="10"/>
      <c r="P10" s="172"/>
    </row>
    <row r="11" spans="1:20" ht="16" customHeight="1" x14ac:dyDescent="0.3">
      <c r="A11" s="9" t="s">
        <v>251</v>
      </c>
      <c r="B11" s="388" t="s">
        <v>254</v>
      </c>
      <c r="C11" s="389"/>
      <c r="D11" s="389"/>
      <c r="E11" s="390"/>
      <c r="F11" s="9"/>
      <c r="G11" s="9"/>
      <c r="H11" s="9"/>
      <c r="I11" s="11"/>
      <c r="J11" s="11"/>
      <c r="K11" s="11"/>
      <c r="L11" s="11"/>
      <c r="M11" s="10"/>
      <c r="N11" s="10"/>
      <c r="O11" s="10"/>
      <c r="P11" s="172"/>
    </row>
    <row r="12" spans="1:20" ht="20.149999999999999" customHeight="1" x14ac:dyDescent="0.3">
      <c r="A12" s="9" t="s">
        <v>251</v>
      </c>
      <c r="B12" s="388" t="s">
        <v>255</v>
      </c>
      <c r="C12" s="389"/>
      <c r="D12" s="389"/>
      <c r="E12" s="390"/>
      <c r="F12" s="9"/>
      <c r="G12" s="9"/>
      <c r="H12" s="9"/>
      <c r="I12" s="11"/>
      <c r="J12" s="11"/>
      <c r="K12" s="11"/>
      <c r="L12" s="11"/>
      <c r="M12" s="10"/>
      <c r="N12" s="10"/>
      <c r="O12" s="10"/>
      <c r="P12" s="172"/>
    </row>
    <row r="13" spans="1:20" ht="24" customHeight="1" x14ac:dyDescent="0.3">
      <c r="A13" s="356" t="s">
        <v>890</v>
      </c>
      <c r="B13" s="357"/>
      <c r="C13" s="357"/>
      <c r="D13" s="357"/>
      <c r="E13" s="357"/>
      <c r="F13" s="357"/>
      <c r="G13" s="357"/>
      <c r="H13" s="357"/>
      <c r="I13" s="357"/>
      <c r="J13" s="357"/>
      <c r="K13" s="357"/>
      <c r="L13" s="357"/>
      <c r="M13" s="357"/>
      <c r="N13" s="357"/>
      <c r="O13" s="358"/>
      <c r="P13" s="172"/>
    </row>
    <row r="14" spans="1:20" ht="13.5" customHeight="1" x14ac:dyDescent="0.3">
      <c r="A14" s="223"/>
      <c r="B14" s="224"/>
      <c r="C14" s="224"/>
      <c r="D14" s="224"/>
      <c r="E14" s="225"/>
      <c r="F14" s="6">
        <v>1</v>
      </c>
      <c r="G14" s="6">
        <v>2</v>
      </c>
      <c r="H14" s="6">
        <v>3</v>
      </c>
      <c r="I14" s="6">
        <v>4</v>
      </c>
      <c r="J14" s="6">
        <v>5</v>
      </c>
      <c r="K14" s="6">
        <v>6</v>
      </c>
      <c r="L14" s="6">
        <v>7</v>
      </c>
      <c r="M14" s="6">
        <v>8</v>
      </c>
      <c r="N14" s="6">
        <v>9</v>
      </c>
      <c r="O14" s="6">
        <v>10</v>
      </c>
      <c r="P14" s="114" t="s">
        <v>8</v>
      </c>
      <c r="Q14" s="114" t="s">
        <v>9</v>
      </c>
      <c r="R14" s="114" t="s">
        <v>10</v>
      </c>
      <c r="S14" s="8" t="s">
        <v>11</v>
      </c>
      <c r="T14" s="8" t="s">
        <v>12</v>
      </c>
    </row>
    <row r="15" spans="1:20" ht="34" customHeight="1" x14ac:dyDescent="0.3">
      <c r="A15" s="9">
        <v>1</v>
      </c>
      <c r="B15" s="345" t="s">
        <v>891</v>
      </c>
      <c r="C15" s="346"/>
      <c r="D15" s="346"/>
      <c r="E15" s="347"/>
      <c r="F15" s="9"/>
      <c r="G15" s="9"/>
      <c r="H15" s="9"/>
      <c r="I15" s="11"/>
      <c r="J15" s="11"/>
      <c r="K15" s="11"/>
      <c r="L15" s="11"/>
      <c r="M15" s="10"/>
      <c r="N15" s="10"/>
      <c r="O15" s="10"/>
      <c r="P15" s="114">
        <f>COUNTIF(F15:O15,"Y")</f>
        <v>0</v>
      </c>
      <c r="Q15" s="114">
        <f>COUNTIF(F15:O15,"N")</f>
        <v>0</v>
      </c>
      <c r="R15" s="114">
        <f>COUNTIF(F15:O15,"NA")</f>
        <v>0</v>
      </c>
      <c r="S15" s="116">
        <f>SUM(P15+Q15)</f>
        <v>0</v>
      </c>
      <c r="T15" s="117" t="e">
        <f>P15/S15</f>
        <v>#DIV/0!</v>
      </c>
    </row>
    <row r="16" spans="1:20" ht="41.25" customHeight="1" x14ac:dyDescent="0.3">
      <c r="A16" s="9">
        <v>2</v>
      </c>
      <c r="B16" s="345" t="s">
        <v>892</v>
      </c>
      <c r="C16" s="346"/>
      <c r="D16" s="346"/>
      <c r="E16" s="347"/>
      <c r="F16" s="9"/>
      <c r="G16" s="9"/>
      <c r="H16" s="9"/>
      <c r="I16" s="11"/>
      <c r="J16" s="11"/>
      <c r="K16" s="11"/>
      <c r="L16" s="11"/>
      <c r="M16" s="10"/>
      <c r="N16" s="10"/>
      <c r="O16" s="10"/>
      <c r="P16" s="114">
        <f>COUNTIF(F16:O16,"Y")</f>
        <v>0</v>
      </c>
      <c r="Q16" s="114">
        <f>COUNTIF(F16:O16,"N")</f>
        <v>0</v>
      </c>
      <c r="R16" s="114">
        <f>COUNTIF(F16:O16,"NA")</f>
        <v>0</v>
      </c>
      <c r="S16" s="116">
        <f t="shared" ref="S16:S22" si="0">SUM(P16+Q16)</f>
        <v>0</v>
      </c>
      <c r="T16" s="117" t="e">
        <f t="shared" ref="T16:T22" si="1">P16/S16</f>
        <v>#DIV/0!</v>
      </c>
    </row>
    <row r="17" spans="1:20" ht="23.25" customHeight="1" x14ac:dyDescent="0.3">
      <c r="A17" s="356" t="s">
        <v>893</v>
      </c>
      <c r="B17" s="357"/>
      <c r="C17" s="357"/>
      <c r="D17" s="357"/>
      <c r="E17" s="357"/>
      <c r="F17" s="357"/>
      <c r="G17" s="357"/>
      <c r="H17" s="357"/>
      <c r="I17" s="357"/>
      <c r="J17" s="357"/>
      <c r="K17" s="357"/>
      <c r="L17" s="357"/>
      <c r="M17" s="357"/>
      <c r="N17" s="357"/>
      <c r="O17" s="358"/>
      <c r="P17" s="132"/>
      <c r="Q17" s="132"/>
      <c r="R17" s="132"/>
      <c r="S17" s="132"/>
      <c r="T17" s="133"/>
    </row>
    <row r="18" spans="1:20" ht="31" customHeight="1" x14ac:dyDescent="0.3">
      <c r="A18" s="8">
        <v>3</v>
      </c>
      <c r="B18" s="333" t="s">
        <v>894</v>
      </c>
      <c r="C18" s="334"/>
      <c r="D18" s="334"/>
      <c r="E18" s="335"/>
      <c r="F18" s="8"/>
      <c r="G18" s="8"/>
      <c r="H18" s="8"/>
      <c r="I18" s="8"/>
      <c r="J18" s="8"/>
      <c r="K18" s="8"/>
      <c r="L18" s="8"/>
      <c r="M18" s="8"/>
      <c r="N18" s="8"/>
      <c r="O18" s="8"/>
      <c r="P18" s="114">
        <f>COUNTIF(F18:O18,"Y")</f>
        <v>0</v>
      </c>
      <c r="Q18" s="114">
        <f>COUNTIF(F18:O18,"N")</f>
        <v>0</v>
      </c>
      <c r="R18" s="114">
        <f>COUNTIF(F18:O18,"NA")</f>
        <v>0</v>
      </c>
      <c r="S18" s="116">
        <f t="shared" si="0"/>
        <v>0</v>
      </c>
      <c r="T18" s="117" t="e">
        <f t="shared" si="1"/>
        <v>#DIV/0!</v>
      </c>
    </row>
    <row r="19" spans="1:20" ht="24" customHeight="1" x14ac:dyDescent="0.3">
      <c r="A19" s="383" t="s">
        <v>895</v>
      </c>
      <c r="B19" s="383"/>
      <c r="C19" s="384"/>
      <c r="D19" s="384"/>
      <c r="E19" s="384"/>
      <c r="F19" s="384"/>
      <c r="G19" s="384"/>
      <c r="H19" s="384"/>
      <c r="I19" s="384"/>
      <c r="J19" s="384"/>
      <c r="K19" s="384"/>
      <c r="L19" s="384"/>
      <c r="M19" s="384"/>
      <c r="N19" s="384"/>
      <c r="O19" s="385"/>
      <c r="P19" s="132"/>
      <c r="Q19" s="132"/>
      <c r="R19" s="132"/>
      <c r="S19" s="132"/>
      <c r="T19" s="133"/>
    </row>
    <row r="20" spans="1:20" ht="30" customHeight="1" x14ac:dyDescent="0.3">
      <c r="A20" s="8">
        <v>4</v>
      </c>
      <c r="B20" s="353" t="s">
        <v>896</v>
      </c>
      <c r="C20" s="354"/>
      <c r="D20" s="354"/>
      <c r="E20" s="355"/>
      <c r="F20" s="8"/>
      <c r="G20" s="8"/>
      <c r="H20" s="8"/>
      <c r="I20" s="8"/>
      <c r="J20" s="8"/>
      <c r="K20" s="8"/>
      <c r="L20" s="8"/>
      <c r="M20" s="8"/>
      <c r="N20" s="8"/>
      <c r="O20" s="8"/>
      <c r="P20" s="114">
        <f>COUNTIF(F20:O20,"Y")</f>
        <v>0</v>
      </c>
      <c r="Q20" s="114">
        <f>COUNTIF(F20:O20,"N")</f>
        <v>0</v>
      </c>
      <c r="R20" s="114">
        <f>COUNTIF(F20:O20,"NA")</f>
        <v>0</v>
      </c>
      <c r="S20" s="116">
        <f t="shared" si="0"/>
        <v>0</v>
      </c>
      <c r="T20" s="117" t="e">
        <f t="shared" si="1"/>
        <v>#DIV/0!</v>
      </c>
    </row>
    <row r="21" spans="1:20" ht="24" customHeight="1" x14ac:dyDescent="0.3">
      <c r="A21" s="383" t="s">
        <v>897</v>
      </c>
      <c r="B21" s="383"/>
      <c r="C21" s="384"/>
      <c r="D21" s="384"/>
      <c r="E21" s="384"/>
      <c r="F21" s="384"/>
      <c r="G21" s="384"/>
      <c r="H21" s="384"/>
      <c r="I21" s="384"/>
      <c r="J21" s="384"/>
      <c r="K21" s="384"/>
      <c r="L21" s="384"/>
      <c r="M21" s="384"/>
      <c r="N21" s="384"/>
      <c r="O21" s="385"/>
      <c r="P21" s="132"/>
      <c r="Q21" s="132"/>
      <c r="R21" s="132"/>
      <c r="S21" s="132"/>
      <c r="T21" s="133"/>
    </row>
    <row r="22" spans="1:20" ht="28" customHeight="1" x14ac:dyDescent="0.3">
      <c r="A22" s="8">
        <v>5</v>
      </c>
      <c r="B22" s="353" t="s">
        <v>898</v>
      </c>
      <c r="C22" s="354"/>
      <c r="D22" s="354"/>
      <c r="E22" s="355"/>
      <c r="F22" s="8"/>
      <c r="G22" s="8"/>
      <c r="H22" s="8"/>
      <c r="I22" s="8"/>
      <c r="J22" s="8"/>
      <c r="K22" s="8"/>
      <c r="L22" s="8"/>
      <c r="M22" s="8"/>
      <c r="N22" s="8"/>
      <c r="O22" s="8"/>
      <c r="P22" s="114">
        <f>COUNTIF(F22:O22,"Y")</f>
        <v>0</v>
      </c>
      <c r="Q22" s="114">
        <f>COUNTIF(F22:O22,"N")</f>
        <v>0</v>
      </c>
      <c r="R22" s="114">
        <f>COUNTIF(F22:O22,"NA")</f>
        <v>0</v>
      </c>
      <c r="S22" s="116">
        <f t="shared" si="0"/>
        <v>0</v>
      </c>
      <c r="T22" s="117" t="e">
        <f t="shared" si="1"/>
        <v>#DIV/0!</v>
      </c>
    </row>
  </sheetData>
  <customSheetViews>
    <customSheetView guid="{FB2DEF42-150C-A24C-B515-85700C084377}" topLeftCell="A4">
      <selection sqref="A1:C1"/>
      <pageMargins left="0" right="0" top="0" bottom="0" header="0" footer="0"/>
      <headerFooter alignWithMargins="0"/>
    </customSheetView>
    <customSheetView guid="{F3E0873D-E940-4A28-8B22-0703AEF99EF0}">
      <selection activeCell="A3" sqref="A3:O3"/>
      <pageMargins left="0" right="0" top="0" bottom="0" header="0" footer="0"/>
      <headerFooter alignWithMargins="0"/>
    </customSheetView>
    <customSheetView guid="{64158F21-99CF-5242-80CD-53E2B5C5D0A2}">
      <selection activeCell="A15" sqref="A15"/>
      <pageMargins left="0" right="0" top="0" bottom="0" header="0" footer="0"/>
      <headerFooter alignWithMargins="0"/>
    </customSheetView>
    <customSheetView guid="{648BC6D8-5A58-4226-AD69-192680175AD0}" topLeftCell="A4">
      <selection sqref="A1:C1"/>
      <pageMargins left="0" right="0" top="0" bottom="0" header="0" footer="0"/>
      <headerFooter alignWithMargins="0"/>
    </customSheetView>
    <customSheetView guid="{107D11AA-0D63-447B-B92E-5C37BC553443}">
      <selection sqref="A1:C1"/>
      <pageMargins left="0" right="0" top="0" bottom="0" header="0" footer="0"/>
      <headerFooter alignWithMargins="0"/>
    </customSheetView>
  </customSheetViews>
  <mergeCells count="24">
    <mergeCell ref="A5:O5"/>
    <mergeCell ref="B12:E12"/>
    <mergeCell ref="A6:O6"/>
    <mergeCell ref="A8:E8"/>
    <mergeCell ref="B9:E9"/>
    <mergeCell ref="B10:E10"/>
    <mergeCell ref="B11:E11"/>
    <mergeCell ref="A7:O7"/>
    <mergeCell ref="A1:C1"/>
    <mergeCell ref="E1:J1"/>
    <mergeCell ref="A2:C2"/>
    <mergeCell ref="D2:J2"/>
    <mergeCell ref="A4:O4"/>
    <mergeCell ref="A3:O3"/>
    <mergeCell ref="A17:O17"/>
    <mergeCell ref="A13:O13"/>
    <mergeCell ref="A14:E14"/>
    <mergeCell ref="B15:E15"/>
    <mergeCell ref="B16:E16"/>
    <mergeCell ref="A21:O21"/>
    <mergeCell ref="B22:E22"/>
    <mergeCell ref="B18:E18"/>
    <mergeCell ref="A19:O19"/>
    <mergeCell ref="B20:E20"/>
  </mergeCells>
  <phoneticPr fontId="27" type="noConversion"/>
  <pageMargins left="0.75" right="0.75" top="1" bottom="1" header="0.3" footer="0.3"/>
  <pageSetup scale="69" orientation="landscape" r:id="rId1"/>
  <headerFooter alignWithMargins="0">
    <oddFooter>&amp;CMasterServiceCategoryMonitoringTools_Updated_March 2023&amp;ROther Professional Services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39997558519241921"/>
    <pageSetUpPr fitToPage="1"/>
  </sheetPr>
  <dimension ref="A1:Q19"/>
  <sheetViews>
    <sheetView topLeftCell="A5" zoomScale="130" zoomScaleNormal="130" workbookViewId="0">
      <selection activeCell="B15" sqref="B15"/>
    </sheetView>
  </sheetViews>
  <sheetFormatPr defaultColWidth="8.81640625" defaultRowHeight="14" x14ac:dyDescent="0.3"/>
  <cols>
    <col min="1" max="1" width="8.81640625" style="2"/>
    <col min="2" max="2" width="69.1796875" style="2" customWidth="1"/>
    <col min="3" max="16" width="8.81640625" style="89"/>
    <col min="17" max="17" width="9.5429687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7" t="s">
        <v>803</v>
      </c>
      <c r="B3" s="367"/>
      <c r="C3" s="367"/>
      <c r="D3" s="367"/>
      <c r="E3" s="367"/>
      <c r="F3" s="367"/>
      <c r="G3" s="367"/>
      <c r="H3" s="367"/>
      <c r="I3" s="367"/>
      <c r="J3" s="367"/>
      <c r="K3" s="367"/>
      <c r="L3" s="367"/>
    </row>
    <row r="4" spans="1:17" ht="17.5" x14ac:dyDescent="0.3">
      <c r="A4" s="370" t="s">
        <v>899</v>
      </c>
      <c r="B4" s="391"/>
      <c r="C4" s="391"/>
      <c r="D4" s="391"/>
      <c r="E4" s="391"/>
      <c r="F4" s="391"/>
      <c r="G4" s="391"/>
      <c r="H4" s="391"/>
      <c r="I4" s="391"/>
      <c r="J4" s="391"/>
      <c r="K4" s="391"/>
      <c r="L4" s="392"/>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3" t="s">
        <v>252</v>
      </c>
      <c r="C9" s="7"/>
      <c r="D9" s="7"/>
      <c r="E9" s="7"/>
      <c r="F9" s="7"/>
      <c r="G9" s="7"/>
      <c r="H9" s="7"/>
      <c r="I9" s="7"/>
      <c r="J9" s="7"/>
      <c r="K9" s="7"/>
      <c r="L9" s="7"/>
    </row>
    <row r="10" spans="1:17" x14ac:dyDescent="0.3">
      <c r="A10" s="14" t="s">
        <v>251</v>
      </c>
      <c r="B10" s="23" t="s">
        <v>253</v>
      </c>
      <c r="C10" s="7"/>
      <c r="D10" s="7"/>
      <c r="E10" s="7"/>
      <c r="F10" s="7"/>
      <c r="G10" s="7"/>
      <c r="H10" s="7"/>
      <c r="I10" s="7"/>
      <c r="J10" s="7"/>
      <c r="K10" s="7"/>
      <c r="L10" s="7"/>
    </row>
    <row r="11" spans="1:17" x14ac:dyDescent="0.3">
      <c r="A11" s="14" t="s">
        <v>251</v>
      </c>
      <c r="B11" s="23" t="s">
        <v>254</v>
      </c>
      <c r="C11" s="7"/>
      <c r="D11" s="7"/>
      <c r="E11" s="7"/>
      <c r="F11" s="7"/>
      <c r="G11" s="7"/>
      <c r="H11" s="7"/>
      <c r="I11" s="7"/>
      <c r="J11" s="7"/>
      <c r="K11" s="7"/>
      <c r="L11" s="7"/>
    </row>
    <row r="12" spans="1:17" x14ac:dyDescent="0.3">
      <c r="A12" s="14" t="s">
        <v>251</v>
      </c>
      <c r="B12" s="23" t="s">
        <v>255</v>
      </c>
      <c r="C12" s="7"/>
      <c r="D12" s="7"/>
      <c r="E12" s="7"/>
      <c r="F12" s="7"/>
      <c r="G12" s="7"/>
      <c r="H12" s="7"/>
      <c r="I12" s="7"/>
      <c r="J12" s="7"/>
      <c r="K12" s="7"/>
      <c r="L12" s="7"/>
    </row>
    <row r="13" spans="1:17" x14ac:dyDescent="0.3">
      <c r="A13" s="308" t="s">
        <v>900</v>
      </c>
      <c r="B13" s="309"/>
      <c r="C13" s="309"/>
      <c r="D13" s="309"/>
      <c r="E13" s="309"/>
      <c r="F13" s="309"/>
      <c r="G13" s="309"/>
      <c r="H13" s="309"/>
      <c r="I13" s="309"/>
      <c r="J13" s="309"/>
      <c r="K13" s="309"/>
      <c r="L13" s="309"/>
    </row>
    <row r="14" spans="1:17" ht="39"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47" t="s">
        <v>901</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36.75" customHeight="1" x14ac:dyDescent="0.3">
      <c r="A16" s="7">
        <v>2</v>
      </c>
      <c r="B16" s="47" t="s">
        <v>902</v>
      </c>
      <c r="C16" s="7"/>
      <c r="D16" s="7"/>
      <c r="E16" s="7"/>
      <c r="F16" s="7"/>
      <c r="G16" s="7"/>
      <c r="H16" s="7"/>
      <c r="I16" s="7"/>
      <c r="J16" s="7"/>
      <c r="K16" s="7"/>
      <c r="L16" s="7"/>
      <c r="M16" s="114">
        <f>COUNTIF(C16:L16,"Y")</f>
        <v>0</v>
      </c>
      <c r="N16" s="114">
        <f>COUNTIF(C16:L16,"N")</f>
        <v>0</v>
      </c>
      <c r="O16" s="114">
        <f>COUNTIF(C16:L16,"NA")</f>
        <v>0</v>
      </c>
      <c r="P16" s="116">
        <f t="shared" ref="P16:P19" si="0">SUM(M16+N16)</f>
        <v>0</v>
      </c>
      <c r="Q16" s="117" t="e">
        <f t="shared" ref="Q16:Q19" si="1">M16/P16</f>
        <v>#DIV/0!</v>
      </c>
    </row>
    <row r="17" spans="1:17" x14ac:dyDescent="0.3">
      <c r="A17" s="308" t="s">
        <v>903</v>
      </c>
      <c r="B17" s="309"/>
      <c r="C17" s="309"/>
      <c r="D17" s="309"/>
      <c r="E17" s="309"/>
      <c r="F17" s="309"/>
      <c r="G17" s="309"/>
      <c r="H17" s="309"/>
      <c r="I17" s="309"/>
      <c r="J17" s="309"/>
      <c r="K17" s="309"/>
      <c r="L17" s="309"/>
      <c r="M17" s="132"/>
      <c r="N17" s="132"/>
      <c r="O17" s="132"/>
      <c r="P17" s="132"/>
      <c r="Q17" s="133"/>
    </row>
    <row r="18" spans="1:17" ht="26" x14ac:dyDescent="0.3">
      <c r="A18" s="41">
        <v>3</v>
      </c>
      <c r="B18" s="47" t="s">
        <v>904</v>
      </c>
      <c r="C18" s="7"/>
      <c r="D18" s="7"/>
      <c r="E18" s="7"/>
      <c r="F18" s="7"/>
      <c r="G18" s="7"/>
      <c r="H18" s="7"/>
      <c r="I18" s="7"/>
      <c r="J18" s="7"/>
      <c r="K18" s="7"/>
      <c r="L18" s="7"/>
      <c r="M18" s="114">
        <f>COUNTIF(C18:L18,"Y")</f>
        <v>0</v>
      </c>
      <c r="N18" s="114">
        <f>COUNTIF(C18:L18,"N")</f>
        <v>0</v>
      </c>
      <c r="O18" s="114">
        <f>COUNTIF(C18:L18,"NA")</f>
        <v>0</v>
      </c>
      <c r="P18" s="116">
        <f t="shared" si="0"/>
        <v>0</v>
      </c>
      <c r="Q18" s="117" t="e">
        <f t="shared" si="1"/>
        <v>#DIV/0!</v>
      </c>
    </row>
    <row r="19" spans="1:17" ht="34.5" customHeight="1" x14ac:dyDescent="0.3">
      <c r="A19" s="41">
        <v>4</v>
      </c>
      <c r="B19" s="55" t="s">
        <v>905</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sheetData>
  <customSheetViews>
    <customSheetView guid="{FB2DEF42-150C-A24C-B515-85700C084377}">
      <selection sqref="A1:C1"/>
      <pageMargins left="0" right="0" top="0" bottom="0" header="0" footer="0"/>
      <headerFooter alignWithMargins="0"/>
    </customSheetView>
    <customSheetView guid="{F3E0873D-E940-4A28-8B22-0703AEF99EF0}">
      <selection activeCell="A3" sqref="A3:L3"/>
      <pageMargins left="0" right="0" top="0" bottom="0" header="0" footer="0"/>
      <headerFooter alignWithMargins="0"/>
    </customSheetView>
    <customSheetView guid="{648BC6D8-5A58-4226-AD69-192680175AD0}">
      <selection sqref="A1:C1"/>
      <pageMargins left="0" right="0" top="0" bottom="0" header="0" footer="0"/>
      <headerFooter alignWithMargins="0"/>
    </customSheetView>
    <customSheetView guid="{107D11AA-0D63-447B-B92E-5C37BC553443}">
      <selection sqref="A1:C1"/>
      <pageMargins left="0" right="0" top="0" bottom="0" header="0" footer="0"/>
      <headerFooter alignWithMargins="0"/>
    </customSheetView>
  </customSheetViews>
  <mergeCells count="11">
    <mergeCell ref="A17:L17"/>
    <mergeCell ref="A13:L13"/>
    <mergeCell ref="A3:L3"/>
    <mergeCell ref="A1:C1"/>
    <mergeCell ref="E1:J1"/>
    <mergeCell ref="A2:C2"/>
    <mergeCell ref="D2:J2"/>
    <mergeCell ref="A4:L4"/>
    <mergeCell ref="A6:L6"/>
    <mergeCell ref="A7:L7"/>
    <mergeCell ref="A5:L5"/>
  </mergeCells>
  <phoneticPr fontId="27" type="noConversion"/>
  <pageMargins left="0.75" right="0.75" top="1" bottom="1" header="0.5" footer="0.5"/>
  <pageSetup scale="72" orientation="landscape" r:id="rId1"/>
  <headerFooter alignWithMargins="0">
    <oddFooter>&amp;CMasterServiceCategoryMonitoringTools_Updated_March 2023&amp;ROutreach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39997558519241921"/>
    <pageSetUpPr fitToPage="1"/>
  </sheetPr>
  <dimension ref="A1:Q33"/>
  <sheetViews>
    <sheetView zoomScale="98" zoomScaleNormal="98" workbookViewId="0">
      <selection activeCell="B15" sqref="B15"/>
    </sheetView>
  </sheetViews>
  <sheetFormatPr defaultColWidth="8.81640625" defaultRowHeight="14" x14ac:dyDescent="0.3"/>
  <cols>
    <col min="1" max="1" width="8.81640625" style="2"/>
    <col min="2" max="2" width="68.81640625" style="44" customWidth="1"/>
    <col min="3" max="16" width="8.81640625" style="89"/>
    <col min="17" max="17" width="10.5429687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2" t="s">
        <v>803</v>
      </c>
      <c r="B3" s="362"/>
      <c r="C3" s="362"/>
      <c r="D3" s="362"/>
      <c r="E3" s="362"/>
      <c r="F3" s="362"/>
      <c r="G3" s="362"/>
      <c r="H3" s="362"/>
      <c r="I3" s="362"/>
      <c r="J3" s="362"/>
      <c r="K3" s="362"/>
      <c r="L3" s="362"/>
    </row>
    <row r="4" spans="1:17" ht="17.5" x14ac:dyDescent="0.3">
      <c r="A4" s="363" t="s">
        <v>906</v>
      </c>
      <c r="B4" s="363"/>
      <c r="C4" s="363"/>
      <c r="D4" s="363"/>
      <c r="E4" s="363"/>
      <c r="F4" s="363"/>
      <c r="G4" s="363"/>
      <c r="H4" s="363"/>
      <c r="I4" s="363"/>
      <c r="J4" s="363"/>
      <c r="K4" s="363"/>
      <c r="L4" s="363"/>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907</v>
      </c>
      <c r="B13" s="309"/>
      <c r="C13" s="309"/>
      <c r="D13" s="309"/>
      <c r="E13" s="309"/>
      <c r="F13" s="309"/>
      <c r="G13" s="309"/>
      <c r="H13" s="309"/>
      <c r="I13" s="309"/>
      <c r="J13" s="309"/>
      <c r="K13" s="309"/>
      <c r="L13" s="309"/>
    </row>
    <row r="14" spans="1:17" ht="26"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176" t="s">
        <v>908</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26" x14ac:dyDescent="0.3">
      <c r="A16" s="7">
        <v>2</v>
      </c>
      <c r="B16" s="176" t="s">
        <v>909</v>
      </c>
      <c r="C16" s="7"/>
      <c r="D16" s="7"/>
      <c r="E16" s="7"/>
      <c r="F16" s="7"/>
      <c r="G16" s="7"/>
      <c r="H16" s="7"/>
      <c r="I16" s="7"/>
      <c r="J16" s="7"/>
      <c r="K16" s="7"/>
      <c r="L16" s="7"/>
      <c r="M16" s="114">
        <f>COUNTIF(C16:L16,"Y")</f>
        <v>0</v>
      </c>
      <c r="N16" s="114">
        <f>COUNTIF(C16:L16,"N")</f>
        <v>0</v>
      </c>
      <c r="O16" s="114">
        <f>COUNTIF(C16:L16,"NA")</f>
        <v>0</v>
      </c>
      <c r="P16" s="116">
        <f t="shared" ref="P16:P33" si="0">SUM(M16+N16)</f>
        <v>0</v>
      </c>
      <c r="Q16" s="117" t="e">
        <f t="shared" ref="Q16:Q33" si="1">M16/P16</f>
        <v>#DIV/0!</v>
      </c>
    </row>
    <row r="17" spans="1:17" ht="35.25" customHeight="1" x14ac:dyDescent="0.3">
      <c r="A17" s="7">
        <v>3</v>
      </c>
      <c r="B17" s="176" t="s">
        <v>910</v>
      </c>
      <c r="C17" s="7"/>
      <c r="D17" s="7"/>
      <c r="E17" s="7"/>
      <c r="F17" s="7"/>
      <c r="G17" s="7"/>
      <c r="H17" s="7"/>
      <c r="I17" s="7"/>
      <c r="J17" s="7"/>
      <c r="K17" s="7"/>
      <c r="L17" s="7"/>
      <c r="M17" s="114">
        <f>COUNTIF(C17:L17,"Y")</f>
        <v>0</v>
      </c>
      <c r="N17" s="114">
        <f>COUNTIF(C17:L17,"N")</f>
        <v>0</v>
      </c>
      <c r="O17" s="114">
        <f>COUNTIF(C17:L17,"NA")</f>
        <v>0</v>
      </c>
      <c r="P17" s="116">
        <f t="shared" si="0"/>
        <v>0</v>
      </c>
      <c r="Q17" s="117" t="e">
        <f t="shared" si="1"/>
        <v>#DIV/0!</v>
      </c>
    </row>
    <row r="18" spans="1:17" x14ac:dyDescent="0.3">
      <c r="A18" s="313" t="s">
        <v>911</v>
      </c>
      <c r="B18" s="312"/>
      <c r="C18" s="312"/>
      <c r="D18" s="312"/>
      <c r="E18" s="312"/>
      <c r="F18" s="312"/>
      <c r="G18" s="312"/>
      <c r="H18" s="312"/>
      <c r="I18" s="312"/>
      <c r="J18" s="312"/>
      <c r="K18" s="312"/>
      <c r="L18" s="312"/>
      <c r="M18" s="132"/>
      <c r="N18" s="132"/>
      <c r="O18" s="132"/>
      <c r="P18" s="132"/>
      <c r="Q18" s="133"/>
    </row>
    <row r="19" spans="1:17" ht="26" x14ac:dyDescent="0.3">
      <c r="A19" s="7">
        <v>4</v>
      </c>
      <c r="B19" s="176" t="s">
        <v>912</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ht="26" x14ac:dyDescent="0.3">
      <c r="A20" s="7">
        <v>5</v>
      </c>
      <c r="B20" s="176" t="s">
        <v>913</v>
      </c>
      <c r="C20" s="7"/>
      <c r="D20" s="7"/>
      <c r="E20" s="7"/>
      <c r="F20" s="7"/>
      <c r="G20" s="7"/>
      <c r="H20" s="7"/>
      <c r="I20" s="7"/>
      <c r="J20" s="7"/>
      <c r="K20" s="7"/>
      <c r="L20" s="7"/>
      <c r="M20" s="114">
        <f>COUNTIF(C20:L20,"Y")</f>
        <v>0</v>
      </c>
      <c r="N20" s="114">
        <f>COUNTIF(C20:L20,"N")</f>
        <v>0</v>
      </c>
      <c r="O20" s="114">
        <f>COUNTIF(C20:L20,"NA")</f>
        <v>0</v>
      </c>
      <c r="P20" s="116">
        <f t="shared" si="0"/>
        <v>0</v>
      </c>
      <c r="Q20" s="117" t="e">
        <f t="shared" si="1"/>
        <v>#DIV/0!</v>
      </c>
    </row>
    <row r="21" spans="1:17" ht="26" x14ac:dyDescent="0.3">
      <c r="A21" s="7">
        <v>6</v>
      </c>
      <c r="B21" s="176" t="s">
        <v>914</v>
      </c>
      <c r="C21" s="7"/>
      <c r="D21" s="7"/>
      <c r="E21" s="7"/>
      <c r="F21" s="7"/>
      <c r="G21" s="7"/>
      <c r="H21" s="7"/>
      <c r="I21" s="7"/>
      <c r="J21" s="7"/>
      <c r="K21" s="7"/>
      <c r="L21" s="7"/>
      <c r="M21" s="114">
        <f>COUNTIF(C21:L21,"Y")</f>
        <v>0</v>
      </c>
      <c r="N21" s="114">
        <f>COUNTIF(C21:L21,"N")</f>
        <v>0</v>
      </c>
      <c r="O21" s="114">
        <f>COUNTIF(C21:L21,"NA")</f>
        <v>0</v>
      </c>
      <c r="P21" s="116">
        <f t="shared" si="0"/>
        <v>0</v>
      </c>
      <c r="Q21" s="117" t="e">
        <f t="shared" si="1"/>
        <v>#DIV/0!</v>
      </c>
    </row>
    <row r="22" spans="1:17" x14ac:dyDescent="0.3">
      <c r="A22" s="313" t="s">
        <v>915</v>
      </c>
      <c r="B22" s="312"/>
      <c r="C22" s="312"/>
      <c r="D22" s="312"/>
      <c r="E22" s="312"/>
      <c r="F22" s="312"/>
      <c r="G22" s="312"/>
      <c r="H22" s="312"/>
      <c r="I22" s="312"/>
      <c r="J22" s="312"/>
      <c r="K22" s="312"/>
      <c r="L22" s="312"/>
      <c r="M22" s="132"/>
      <c r="N22" s="132"/>
      <c r="O22" s="132"/>
      <c r="P22" s="132"/>
      <c r="Q22" s="133"/>
    </row>
    <row r="23" spans="1:17" ht="26" x14ac:dyDescent="0.3">
      <c r="A23" s="7">
        <v>7</v>
      </c>
      <c r="B23" s="176" t="s">
        <v>916</v>
      </c>
      <c r="C23" s="7"/>
      <c r="D23" s="7"/>
      <c r="E23" s="7"/>
      <c r="F23" s="7"/>
      <c r="G23" s="7"/>
      <c r="H23" s="7"/>
      <c r="I23" s="7"/>
      <c r="J23" s="7"/>
      <c r="K23" s="7"/>
      <c r="L23" s="7"/>
      <c r="M23" s="116">
        <f>COUNTIF(C23:L23,"Y")</f>
        <v>0</v>
      </c>
      <c r="N23" s="116">
        <f>COUNTIF(C23:L23,"N")</f>
        <v>0</v>
      </c>
      <c r="O23" s="116">
        <f>COUNTIF(C23:L23,"NA")</f>
        <v>0</v>
      </c>
      <c r="P23" s="116">
        <f t="shared" si="0"/>
        <v>0</v>
      </c>
      <c r="Q23" s="163" t="e">
        <f t="shared" si="1"/>
        <v>#DIV/0!</v>
      </c>
    </row>
    <row r="24" spans="1:17" ht="26" x14ac:dyDescent="0.3">
      <c r="A24" s="7">
        <v>8</v>
      </c>
      <c r="B24" s="176" t="s">
        <v>917</v>
      </c>
      <c r="C24" s="7"/>
      <c r="D24" s="7"/>
      <c r="E24" s="7"/>
      <c r="F24" s="7"/>
      <c r="G24" s="7"/>
      <c r="H24" s="7"/>
      <c r="I24" s="7"/>
      <c r="J24" s="7"/>
      <c r="K24" s="7"/>
      <c r="L24" s="7"/>
      <c r="M24" s="114">
        <f>COUNTIF(C24:L24,"Y")</f>
        <v>0</v>
      </c>
      <c r="N24" s="114">
        <f>COUNTIF(C24:L24,"N")</f>
        <v>0</v>
      </c>
      <c r="O24" s="114">
        <f>COUNTIF(C24:L24,"NA")</f>
        <v>0</v>
      </c>
      <c r="P24" s="116">
        <f t="shared" ref="P24" si="2">SUM(M24+N24)</f>
        <v>0</v>
      </c>
      <c r="Q24" s="117" t="e">
        <f t="shared" ref="Q24" si="3">M24/P24</f>
        <v>#DIV/0!</v>
      </c>
    </row>
    <row r="25" spans="1:17" x14ac:dyDescent="0.3">
      <c r="A25" s="313" t="s">
        <v>918</v>
      </c>
      <c r="B25" s="312"/>
      <c r="C25" s="312"/>
      <c r="D25" s="312"/>
      <c r="E25" s="312"/>
      <c r="F25" s="312"/>
      <c r="G25" s="312"/>
      <c r="H25" s="312"/>
      <c r="I25" s="312"/>
      <c r="J25" s="312"/>
      <c r="K25" s="312"/>
      <c r="L25" s="312"/>
      <c r="M25" s="132"/>
      <c r="N25" s="132"/>
      <c r="O25" s="132"/>
      <c r="P25" s="132"/>
      <c r="Q25" s="133"/>
    </row>
    <row r="26" spans="1:17" ht="24.75" customHeight="1" x14ac:dyDescent="0.3">
      <c r="A26" s="7">
        <v>9</v>
      </c>
      <c r="B26" s="176" t="s">
        <v>919</v>
      </c>
      <c r="C26" s="7"/>
      <c r="D26" s="7"/>
      <c r="E26" s="7"/>
      <c r="F26" s="7"/>
      <c r="G26" s="7"/>
      <c r="H26" s="7"/>
      <c r="I26" s="7"/>
      <c r="J26" s="7"/>
      <c r="K26" s="7"/>
      <c r="L26" s="7"/>
      <c r="M26" s="114">
        <f>COUNTIF(C26:L26,"Y")</f>
        <v>0</v>
      </c>
      <c r="N26" s="114">
        <f>COUNTIF(C26:L26,"N")</f>
        <v>0</v>
      </c>
      <c r="O26" s="114">
        <f>COUNTIF(C26:L26,"NA")</f>
        <v>0</v>
      </c>
      <c r="P26" s="116">
        <f t="shared" si="0"/>
        <v>0</v>
      </c>
      <c r="Q26" s="117" t="e">
        <f t="shared" si="1"/>
        <v>#DIV/0!</v>
      </c>
    </row>
    <row r="27" spans="1:17" ht="26" x14ac:dyDescent="0.3">
      <c r="A27" s="7">
        <v>10</v>
      </c>
      <c r="B27" s="176" t="s">
        <v>920</v>
      </c>
      <c r="C27" s="116"/>
      <c r="D27" s="116"/>
      <c r="E27" s="116"/>
      <c r="F27" s="116"/>
      <c r="G27" s="116"/>
      <c r="H27" s="116"/>
      <c r="I27" s="116"/>
      <c r="J27" s="116"/>
      <c r="K27" s="116"/>
      <c r="L27" s="116"/>
      <c r="M27" s="114">
        <f>COUNTIF(C27:L27,"Y")</f>
        <v>0</v>
      </c>
      <c r="N27" s="114">
        <f>COUNTIF(C27:L27,"N")</f>
        <v>0</v>
      </c>
      <c r="O27" s="114">
        <f>COUNTIF(C27:L27,"NA")</f>
        <v>0</v>
      </c>
      <c r="P27" s="116">
        <f t="shared" si="0"/>
        <v>0</v>
      </c>
      <c r="Q27" s="117" t="e">
        <f t="shared" si="1"/>
        <v>#DIV/0!</v>
      </c>
    </row>
    <row r="28" spans="1:17" ht="26" x14ac:dyDescent="0.3">
      <c r="A28" s="7">
        <v>11</v>
      </c>
      <c r="B28" s="176" t="s">
        <v>921</v>
      </c>
      <c r="C28" s="116"/>
      <c r="D28" s="116"/>
      <c r="E28" s="116"/>
      <c r="F28" s="116"/>
      <c r="G28" s="116"/>
      <c r="H28" s="116"/>
      <c r="I28" s="116"/>
      <c r="J28" s="116"/>
      <c r="K28" s="116"/>
      <c r="L28" s="116"/>
      <c r="M28" s="114">
        <f>COUNTIF(C28:L28,"Y")</f>
        <v>0</v>
      </c>
      <c r="N28" s="114">
        <f>COUNTIF(C28:L28,"N")</f>
        <v>0</v>
      </c>
      <c r="O28" s="114">
        <f>COUNTIF(C28:L28,"NA")</f>
        <v>0</v>
      </c>
      <c r="P28" s="116">
        <f t="shared" si="0"/>
        <v>0</v>
      </c>
      <c r="Q28" s="117" t="e">
        <f t="shared" si="1"/>
        <v>#DIV/0!</v>
      </c>
    </row>
    <row r="29" spans="1:17" x14ac:dyDescent="0.3">
      <c r="A29" s="313" t="s">
        <v>922</v>
      </c>
      <c r="B29" s="312"/>
      <c r="C29" s="312"/>
      <c r="D29" s="312"/>
      <c r="E29" s="312"/>
      <c r="F29" s="312"/>
      <c r="G29" s="312"/>
      <c r="H29" s="312"/>
      <c r="I29" s="312"/>
      <c r="J29" s="312"/>
      <c r="K29" s="312"/>
      <c r="L29" s="312"/>
      <c r="M29" s="132"/>
      <c r="N29" s="132"/>
      <c r="O29" s="132"/>
      <c r="P29" s="132"/>
      <c r="Q29" s="133"/>
    </row>
    <row r="30" spans="1:17" ht="27" customHeight="1" x14ac:dyDescent="0.3">
      <c r="A30" s="7">
        <v>12</v>
      </c>
      <c r="B30" s="47" t="s">
        <v>923</v>
      </c>
      <c r="C30" s="116"/>
      <c r="D30" s="116"/>
      <c r="E30" s="116"/>
      <c r="F30" s="116"/>
      <c r="G30" s="116"/>
      <c r="H30" s="116"/>
      <c r="I30" s="116"/>
      <c r="J30" s="116"/>
      <c r="K30" s="116"/>
      <c r="L30" s="116"/>
      <c r="M30" s="114">
        <f>COUNTIF(C30:L30,"Y")</f>
        <v>0</v>
      </c>
      <c r="N30" s="114">
        <f>COUNTIF(C30:L30,"N")</f>
        <v>0</v>
      </c>
      <c r="O30" s="114">
        <f>COUNTIF(C30:L30,"NA")</f>
        <v>0</v>
      </c>
      <c r="P30" s="116">
        <f t="shared" si="0"/>
        <v>0</v>
      </c>
      <c r="Q30" s="117" t="e">
        <f t="shared" si="1"/>
        <v>#DIV/0!</v>
      </c>
    </row>
    <row r="31" spans="1:17" ht="26" x14ac:dyDescent="0.3">
      <c r="A31" s="7">
        <v>13</v>
      </c>
      <c r="B31" s="176" t="s">
        <v>924</v>
      </c>
      <c r="C31" s="116"/>
      <c r="D31" s="116"/>
      <c r="E31" s="116"/>
      <c r="F31" s="116"/>
      <c r="G31" s="116"/>
      <c r="H31" s="116"/>
      <c r="I31" s="116"/>
      <c r="J31" s="116"/>
      <c r="K31" s="116"/>
      <c r="L31" s="116"/>
      <c r="M31" s="114">
        <f>COUNTIF(C31:L31,"Y")</f>
        <v>0</v>
      </c>
      <c r="N31" s="114">
        <f>COUNTIF(C31:L31,"N")</f>
        <v>0</v>
      </c>
      <c r="O31" s="114">
        <f>COUNTIF(C31:L31,"NA")</f>
        <v>0</v>
      </c>
      <c r="P31" s="116">
        <f t="shared" si="0"/>
        <v>0</v>
      </c>
      <c r="Q31" s="117" t="e">
        <f t="shared" si="1"/>
        <v>#DIV/0!</v>
      </c>
    </row>
    <row r="32" spans="1:17" x14ac:dyDescent="0.3">
      <c r="A32" s="313" t="s">
        <v>925</v>
      </c>
      <c r="B32" s="312"/>
      <c r="C32" s="312"/>
      <c r="D32" s="312"/>
      <c r="E32" s="312"/>
      <c r="F32" s="312"/>
      <c r="G32" s="312"/>
      <c r="H32" s="312"/>
      <c r="I32" s="312"/>
      <c r="J32" s="312"/>
      <c r="K32" s="312"/>
      <c r="L32" s="312"/>
      <c r="M32" s="132"/>
      <c r="N32" s="132"/>
      <c r="O32" s="132"/>
      <c r="P32" s="132"/>
      <c r="Q32" s="133"/>
    </row>
    <row r="33" spans="1:17" ht="26" x14ac:dyDescent="0.3">
      <c r="A33" s="7">
        <v>14</v>
      </c>
      <c r="B33" s="176" t="s">
        <v>926</v>
      </c>
      <c r="C33" s="116"/>
      <c r="D33" s="116"/>
      <c r="E33" s="116"/>
      <c r="F33" s="116"/>
      <c r="G33" s="116"/>
      <c r="H33" s="116"/>
      <c r="I33" s="116"/>
      <c r="J33" s="116"/>
      <c r="K33" s="116"/>
      <c r="L33" s="116"/>
      <c r="M33" s="114">
        <f>COUNTIF(C33:L33,"Y")</f>
        <v>0</v>
      </c>
      <c r="N33" s="114">
        <f>COUNTIF(C33:L33,"N")</f>
        <v>0</v>
      </c>
      <c r="O33" s="114">
        <f>COUNTIF(C33:L33,"NA")</f>
        <v>0</v>
      </c>
      <c r="P33" s="116">
        <f t="shared" si="0"/>
        <v>0</v>
      </c>
      <c r="Q33" s="117" t="e">
        <f t="shared" si="1"/>
        <v>#DIV/0!</v>
      </c>
    </row>
  </sheetData>
  <customSheetViews>
    <customSheetView guid="{FB2DEF42-150C-A24C-B515-85700C084377}">
      <selection activeCell="A3" sqref="A3:L3"/>
      <pageMargins left="0" right="0" top="0" bottom="0" header="0" footer="0"/>
      <headerFooter alignWithMargins="0"/>
    </customSheetView>
    <customSheetView guid="{F3E0873D-E940-4A28-8B22-0703AEF99EF0}">
      <selection activeCell="A3" sqref="A3:L3"/>
      <pageMargins left="0" right="0" top="0" bottom="0" header="0" footer="0"/>
      <headerFooter alignWithMargins="0"/>
    </customSheetView>
    <customSheetView guid="{648BC6D8-5A58-4226-AD69-192680175AD0}">
      <selection activeCell="A3" sqref="A3:L3"/>
      <pageMargins left="0" right="0" top="0" bottom="0" header="0" footer="0"/>
      <headerFooter alignWithMargins="0"/>
    </customSheetView>
    <customSheetView guid="{107D11AA-0D63-447B-B92E-5C37BC553443}" topLeftCell="A11">
      <selection activeCell="B12" sqref="B12"/>
      <pageMargins left="0" right="0" top="0" bottom="0" header="0" footer="0"/>
      <headerFooter alignWithMargins="0"/>
    </customSheetView>
  </customSheetViews>
  <mergeCells count="15">
    <mergeCell ref="A6:L6"/>
    <mergeCell ref="A32:L32"/>
    <mergeCell ref="A1:C1"/>
    <mergeCell ref="E1:J1"/>
    <mergeCell ref="A2:C2"/>
    <mergeCell ref="D2:J2"/>
    <mergeCell ref="A4:L4"/>
    <mergeCell ref="A13:L13"/>
    <mergeCell ref="A3:L3"/>
    <mergeCell ref="A7:L7"/>
    <mergeCell ref="A5:L5"/>
    <mergeCell ref="A18:L18"/>
    <mergeCell ref="A22:L22"/>
    <mergeCell ref="A25:L25"/>
    <mergeCell ref="A29:L29"/>
  </mergeCells>
  <phoneticPr fontId="27" type="noConversion"/>
  <pageMargins left="0.75" right="0.75" top="1" bottom="1" header="0.5" footer="0.5"/>
  <pageSetup scale="64" orientation="landscape" r:id="rId1"/>
  <headerFooter alignWithMargins="0">
    <oddFooter>&amp;CMasterServiceCategoryMonitoringTools_Updated_March 2023&amp;RPsychosocial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39997558519241921"/>
    <pageSetUpPr fitToPage="1"/>
  </sheetPr>
  <dimension ref="A1:Q39"/>
  <sheetViews>
    <sheetView zoomScale="112" zoomScaleNormal="112" workbookViewId="0">
      <selection activeCell="B15" sqref="B15"/>
    </sheetView>
  </sheetViews>
  <sheetFormatPr defaultColWidth="8.81640625" defaultRowHeight="14" x14ac:dyDescent="0.3"/>
  <cols>
    <col min="1" max="1" width="8.81640625" style="44"/>
    <col min="2" max="2" width="68.81640625" style="44" customWidth="1"/>
    <col min="3" max="16" width="8.81640625" style="89"/>
    <col min="17" max="17" width="12.45312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41" t="s">
        <v>246</v>
      </c>
      <c r="B2" s="242"/>
      <c r="C2" s="243"/>
      <c r="D2" s="244"/>
      <c r="E2" s="245"/>
      <c r="F2" s="245"/>
      <c r="G2" s="245"/>
      <c r="H2" s="245"/>
      <c r="I2" s="245"/>
      <c r="J2" s="246"/>
      <c r="K2" s="3"/>
      <c r="L2" s="3"/>
    </row>
    <row r="3" spans="1:17" ht="20" x14ac:dyDescent="0.3">
      <c r="A3" s="362" t="s">
        <v>803</v>
      </c>
      <c r="B3" s="362"/>
      <c r="C3" s="362"/>
      <c r="D3" s="362"/>
      <c r="E3" s="362"/>
      <c r="F3" s="362"/>
      <c r="G3" s="362"/>
      <c r="H3" s="362"/>
      <c r="I3" s="362"/>
      <c r="J3" s="362"/>
      <c r="K3" s="362"/>
      <c r="L3" s="362"/>
    </row>
    <row r="4" spans="1:17" ht="17.5" x14ac:dyDescent="0.3">
      <c r="A4" s="381" t="s">
        <v>927</v>
      </c>
      <c r="B4" s="381"/>
      <c r="C4" s="381"/>
      <c r="D4" s="381"/>
      <c r="E4" s="381"/>
      <c r="F4" s="381"/>
      <c r="G4" s="381"/>
      <c r="H4" s="381"/>
      <c r="I4" s="381"/>
      <c r="J4" s="381"/>
      <c r="K4" s="381"/>
      <c r="L4" s="381"/>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564</v>
      </c>
      <c r="B13" s="309"/>
      <c r="C13" s="309"/>
      <c r="D13" s="309"/>
      <c r="E13" s="309"/>
      <c r="F13" s="309"/>
      <c r="G13" s="309"/>
      <c r="H13" s="309"/>
      <c r="I13" s="309"/>
      <c r="J13" s="309"/>
      <c r="K13" s="309"/>
      <c r="L13" s="309"/>
    </row>
    <row r="14" spans="1:17" ht="26" x14ac:dyDescent="0.3">
      <c r="A14" s="4"/>
      <c r="B14" s="16"/>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13">
        <v>1</v>
      </c>
      <c r="B15" s="176" t="s">
        <v>928</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x14ac:dyDescent="0.3">
      <c r="A16" s="321" t="s">
        <v>929</v>
      </c>
      <c r="B16" s="322"/>
      <c r="C16" s="322"/>
      <c r="D16" s="322"/>
      <c r="E16" s="322"/>
      <c r="F16" s="322"/>
      <c r="G16" s="322"/>
      <c r="H16" s="322"/>
      <c r="I16" s="322"/>
      <c r="J16" s="322"/>
      <c r="K16" s="322"/>
      <c r="L16" s="322"/>
      <c r="M16" s="322"/>
      <c r="N16" s="322"/>
      <c r="O16" s="322"/>
      <c r="P16" s="322"/>
      <c r="Q16" s="323"/>
    </row>
    <row r="17" spans="1:17" ht="30.65" customHeight="1" x14ac:dyDescent="0.3">
      <c r="A17" s="65">
        <v>2</v>
      </c>
      <c r="B17" s="66" t="s">
        <v>930</v>
      </c>
      <c r="C17" s="60"/>
      <c r="D17" s="60"/>
      <c r="E17" s="60"/>
      <c r="F17" s="60"/>
      <c r="G17" s="60"/>
      <c r="H17" s="60"/>
      <c r="I17" s="60"/>
      <c r="J17" s="60"/>
      <c r="K17" s="60"/>
      <c r="L17" s="60"/>
      <c r="M17" s="134">
        <f>COUNTIF(C17:L17,"Y")</f>
        <v>0</v>
      </c>
      <c r="N17" s="134">
        <f>COUNTIF(C17:L17,"N")</f>
        <v>0</v>
      </c>
      <c r="O17" s="134">
        <f>COUNTIF(C17:L17,"NA")</f>
        <v>0</v>
      </c>
      <c r="P17" s="134">
        <f>SUM(M17+N17)</f>
        <v>0</v>
      </c>
      <c r="Q17" s="135" t="e">
        <f>M17/P17</f>
        <v>#DIV/0!</v>
      </c>
    </row>
    <row r="18" spans="1:17" x14ac:dyDescent="0.3">
      <c r="A18" s="65" t="s">
        <v>708</v>
      </c>
      <c r="B18" s="63" t="s">
        <v>931</v>
      </c>
      <c r="C18" s="60"/>
      <c r="D18" s="60"/>
      <c r="E18" s="60"/>
      <c r="F18" s="60"/>
      <c r="G18" s="60"/>
      <c r="H18" s="60"/>
      <c r="I18" s="60"/>
      <c r="J18" s="60"/>
      <c r="K18" s="60"/>
      <c r="L18" s="60"/>
      <c r="M18" s="134">
        <f t="shared" ref="M18:M21" si="0">COUNTIF(C18:L18,"Y")</f>
        <v>0</v>
      </c>
      <c r="N18" s="134">
        <f t="shared" ref="N18:N21" si="1">COUNTIF(C18:L18,"N")</f>
        <v>0</v>
      </c>
      <c r="O18" s="134">
        <f>COUNTIF(C18:L18,"NA")</f>
        <v>0</v>
      </c>
      <c r="P18" s="134">
        <f t="shared" ref="P18:P21" si="2">SUM(M18+N18)</f>
        <v>0</v>
      </c>
      <c r="Q18" s="135" t="e">
        <f t="shared" ref="Q18:Q21" si="3">M18/P18</f>
        <v>#DIV/0!</v>
      </c>
    </row>
    <row r="19" spans="1:17" x14ac:dyDescent="0.3">
      <c r="A19" s="65" t="s">
        <v>710</v>
      </c>
      <c r="B19" s="63" t="s">
        <v>932</v>
      </c>
      <c r="C19" s="60"/>
      <c r="D19" s="60"/>
      <c r="E19" s="60"/>
      <c r="F19" s="60"/>
      <c r="G19" s="60"/>
      <c r="H19" s="60"/>
      <c r="I19" s="60"/>
      <c r="J19" s="60"/>
      <c r="K19" s="60"/>
      <c r="L19" s="60"/>
      <c r="M19" s="134">
        <f t="shared" si="0"/>
        <v>0</v>
      </c>
      <c r="N19" s="134">
        <f t="shared" si="1"/>
        <v>0</v>
      </c>
      <c r="O19" s="134">
        <f>COUNTIF(C19:L19,"NA")</f>
        <v>0</v>
      </c>
      <c r="P19" s="134">
        <f t="shared" si="2"/>
        <v>0</v>
      </c>
      <c r="Q19" s="135" t="e">
        <f t="shared" si="3"/>
        <v>#DIV/0!</v>
      </c>
    </row>
    <row r="20" spans="1:17" x14ac:dyDescent="0.3">
      <c r="A20" s="65" t="s">
        <v>712</v>
      </c>
      <c r="B20" s="63" t="s">
        <v>933</v>
      </c>
      <c r="C20" s="60"/>
      <c r="D20" s="60"/>
      <c r="E20" s="60"/>
      <c r="F20" s="60"/>
      <c r="G20" s="60"/>
      <c r="H20" s="60"/>
      <c r="I20" s="60"/>
      <c r="J20" s="60"/>
      <c r="K20" s="60"/>
      <c r="L20" s="60"/>
      <c r="M20" s="134">
        <f t="shared" si="0"/>
        <v>0</v>
      </c>
      <c r="N20" s="134">
        <f t="shared" si="1"/>
        <v>0</v>
      </c>
      <c r="O20" s="134">
        <f>COUNTIF(C20:L20,"NA")</f>
        <v>0</v>
      </c>
      <c r="P20" s="134">
        <f t="shared" si="2"/>
        <v>0</v>
      </c>
      <c r="Q20" s="135" t="e">
        <f t="shared" si="3"/>
        <v>#DIV/0!</v>
      </c>
    </row>
    <row r="21" spans="1:17" x14ac:dyDescent="0.3">
      <c r="A21" s="65" t="s">
        <v>714</v>
      </c>
      <c r="B21" s="63" t="s">
        <v>934</v>
      </c>
      <c r="C21" s="60"/>
      <c r="D21" s="60"/>
      <c r="E21" s="60"/>
      <c r="F21" s="60"/>
      <c r="G21" s="60"/>
      <c r="H21" s="60"/>
      <c r="I21" s="60"/>
      <c r="J21" s="60"/>
      <c r="K21" s="60"/>
      <c r="L21" s="60"/>
      <c r="M21" s="134">
        <f t="shared" si="0"/>
        <v>0</v>
      </c>
      <c r="N21" s="134">
        <f t="shared" si="1"/>
        <v>0</v>
      </c>
      <c r="O21" s="134">
        <f>COUNTIF(C21:L21,"NA")</f>
        <v>0</v>
      </c>
      <c r="P21" s="134">
        <f t="shared" si="2"/>
        <v>0</v>
      </c>
      <c r="Q21" s="135" t="e">
        <f t="shared" si="3"/>
        <v>#DIV/0!</v>
      </c>
    </row>
    <row r="22" spans="1:17" x14ac:dyDescent="0.3">
      <c r="A22" s="313" t="s">
        <v>935</v>
      </c>
      <c r="B22" s="393"/>
      <c r="C22" s="312"/>
      <c r="D22" s="312"/>
      <c r="E22" s="312"/>
      <c r="F22" s="312"/>
      <c r="G22" s="312"/>
      <c r="H22" s="312"/>
      <c r="I22" s="312"/>
      <c r="J22" s="312"/>
      <c r="K22" s="312"/>
      <c r="L22" s="312"/>
      <c r="M22" s="132"/>
      <c r="N22" s="132"/>
      <c r="O22" s="132"/>
      <c r="P22" s="132"/>
      <c r="Q22" s="133"/>
    </row>
    <row r="23" spans="1:17" ht="36.75" customHeight="1" x14ac:dyDescent="0.3">
      <c r="A23" s="60">
        <v>3</v>
      </c>
      <c r="B23" s="63" t="s">
        <v>936</v>
      </c>
      <c r="C23" s="60"/>
      <c r="D23" s="60"/>
      <c r="E23" s="60"/>
      <c r="F23" s="60"/>
      <c r="G23" s="60"/>
      <c r="H23" s="60"/>
      <c r="I23" s="60"/>
      <c r="J23" s="60"/>
      <c r="K23" s="60"/>
      <c r="L23" s="60"/>
      <c r="M23" s="134">
        <f>COUNTIF(C23:L23,"Y")</f>
        <v>0</v>
      </c>
      <c r="N23" s="134">
        <f>COUNTIF(C23:L23,"N")</f>
        <v>0</v>
      </c>
      <c r="O23" s="134">
        <f>COUNTIF(C23:L23,"NA")</f>
        <v>0</v>
      </c>
      <c r="P23" s="134">
        <f t="shared" ref="P23:P34" si="4">SUM(M23+N23)</f>
        <v>0</v>
      </c>
      <c r="Q23" s="135" t="e">
        <f t="shared" ref="Q23:Q34" si="5">M23/P23</f>
        <v>#DIV/0!</v>
      </c>
    </row>
    <row r="24" spans="1:17" x14ac:dyDescent="0.3">
      <c r="A24" s="60" t="s">
        <v>570</v>
      </c>
      <c r="B24" s="63" t="s">
        <v>937</v>
      </c>
      <c r="C24" s="60"/>
      <c r="D24" s="60"/>
      <c r="E24" s="60"/>
      <c r="F24" s="60"/>
      <c r="G24" s="60"/>
      <c r="H24" s="60"/>
      <c r="I24" s="60"/>
      <c r="J24" s="60"/>
      <c r="K24" s="60"/>
      <c r="L24" s="60"/>
      <c r="M24" s="134"/>
      <c r="N24" s="134"/>
      <c r="O24" s="134"/>
      <c r="P24" s="134"/>
      <c r="Q24" s="135"/>
    </row>
    <row r="25" spans="1:17" x14ac:dyDescent="0.3">
      <c r="A25" s="60" t="s">
        <v>572</v>
      </c>
      <c r="B25" s="63" t="s">
        <v>938</v>
      </c>
      <c r="C25" s="60"/>
      <c r="D25" s="60"/>
      <c r="E25" s="60"/>
      <c r="F25" s="60"/>
      <c r="G25" s="60"/>
      <c r="H25" s="60"/>
      <c r="I25" s="60"/>
      <c r="J25" s="60"/>
      <c r="K25" s="60"/>
      <c r="L25" s="60"/>
      <c r="M25" s="134"/>
      <c r="N25" s="134"/>
      <c r="O25" s="134"/>
      <c r="P25" s="134"/>
      <c r="Q25" s="135"/>
    </row>
    <row r="26" spans="1:17" x14ac:dyDescent="0.3">
      <c r="A26" s="60" t="s">
        <v>574</v>
      </c>
      <c r="B26" s="63" t="s">
        <v>939</v>
      </c>
      <c r="C26" s="60"/>
      <c r="D26" s="60"/>
      <c r="E26" s="60"/>
      <c r="F26" s="60"/>
      <c r="G26" s="60"/>
      <c r="H26" s="60"/>
      <c r="I26" s="60"/>
      <c r="J26" s="60"/>
      <c r="K26" s="60"/>
      <c r="L26" s="60"/>
      <c r="M26" s="134"/>
      <c r="N26" s="134"/>
      <c r="O26" s="134"/>
      <c r="P26" s="134"/>
      <c r="Q26" s="135"/>
    </row>
    <row r="27" spans="1:17" x14ac:dyDescent="0.3">
      <c r="A27" s="60" t="s">
        <v>725</v>
      </c>
      <c r="B27" s="63" t="s">
        <v>940</v>
      </c>
      <c r="C27" s="60"/>
      <c r="D27" s="60"/>
      <c r="E27" s="60"/>
      <c r="F27" s="60"/>
      <c r="G27" s="60"/>
      <c r="H27" s="60"/>
      <c r="I27" s="60"/>
      <c r="J27" s="60"/>
      <c r="K27" s="60"/>
      <c r="L27" s="60"/>
      <c r="M27" s="134"/>
      <c r="N27" s="134"/>
      <c r="O27" s="134"/>
      <c r="P27" s="134"/>
      <c r="Q27" s="135"/>
    </row>
    <row r="28" spans="1:17" x14ac:dyDescent="0.3">
      <c r="A28" s="60" t="s">
        <v>727</v>
      </c>
      <c r="B28" s="63" t="s">
        <v>941</v>
      </c>
      <c r="C28" s="60"/>
      <c r="D28" s="60"/>
      <c r="E28" s="60"/>
      <c r="F28" s="60"/>
      <c r="G28" s="60"/>
      <c r="H28" s="60"/>
      <c r="I28" s="60"/>
      <c r="J28" s="60"/>
      <c r="K28" s="60"/>
      <c r="L28" s="60"/>
      <c r="M28" s="134"/>
      <c r="N28" s="134"/>
      <c r="O28" s="134"/>
      <c r="P28" s="134"/>
      <c r="Q28" s="135"/>
    </row>
    <row r="29" spans="1:17" ht="26" x14ac:dyDescent="0.3">
      <c r="A29" s="7">
        <v>4</v>
      </c>
      <c r="B29" s="176" t="s">
        <v>942</v>
      </c>
      <c r="C29" s="7"/>
      <c r="D29" s="7"/>
      <c r="E29" s="7"/>
      <c r="F29" s="7"/>
      <c r="G29" s="7"/>
      <c r="H29" s="7"/>
      <c r="I29" s="7"/>
      <c r="J29" s="7"/>
      <c r="K29" s="7"/>
      <c r="L29" s="7"/>
      <c r="M29" s="114">
        <f>COUNTIF(C29:L29,"Y")</f>
        <v>0</v>
      </c>
      <c r="N29" s="114">
        <f>COUNTIF(C29:L29,"N")</f>
        <v>0</v>
      </c>
      <c r="O29" s="114">
        <f>COUNTIF(C29:L29,"NA")</f>
        <v>0</v>
      </c>
      <c r="P29" s="116">
        <f t="shared" si="4"/>
        <v>0</v>
      </c>
      <c r="Q29" s="117" t="e">
        <f t="shared" si="5"/>
        <v>#DIV/0!</v>
      </c>
    </row>
    <row r="30" spans="1:17" x14ac:dyDescent="0.3">
      <c r="A30" s="308" t="s">
        <v>648</v>
      </c>
      <c r="B30" s="393"/>
      <c r="C30" s="309"/>
      <c r="D30" s="309"/>
      <c r="E30" s="309"/>
      <c r="F30" s="309"/>
      <c r="G30" s="309"/>
      <c r="H30" s="309"/>
      <c r="I30" s="309"/>
      <c r="J30" s="309"/>
      <c r="K30" s="309"/>
      <c r="L30" s="309"/>
      <c r="M30" s="132"/>
      <c r="N30" s="132"/>
      <c r="O30" s="132"/>
      <c r="P30" s="132"/>
      <c r="Q30" s="133"/>
    </row>
    <row r="31" spans="1:17" ht="26" x14ac:dyDescent="0.3">
      <c r="A31" s="7">
        <v>5</v>
      </c>
      <c r="B31" s="176" t="s">
        <v>943</v>
      </c>
      <c r="C31" s="7"/>
      <c r="D31" s="7"/>
      <c r="E31" s="7"/>
      <c r="F31" s="7"/>
      <c r="G31" s="7"/>
      <c r="H31" s="7"/>
      <c r="I31" s="7"/>
      <c r="J31" s="7"/>
      <c r="K31" s="7"/>
      <c r="L31" s="7"/>
      <c r="M31" s="114">
        <f>COUNTIF(C31:L31,"Y")</f>
        <v>0</v>
      </c>
      <c r="N31" s="114">
        <f>COUNTIF(C31:L31,"N")</f>
        <v>0</v>
      </c>
      <c r="O31" s="114">
        <f>COUNTIF(C31:L31,"NA")</f>
        <v>0</v>
      </c>
      <c r="P31" s="116">
        <f t="shared" si="4"/>
        <v>0</v>
      </c>
      <c r="Q31" s="117" t="e">
        <f t="shared" si="5"/>
        <v>#DIV/0!</v>
      </c>
    </row>
    <row r="32" spans="1:17" x14ac:dyDescent="0.3">
      <c r="A32" s="7">
        <v>6</v>
      </c>
      <c r="B32" s="176" t="s">
        <v>944</v>
      </c>
      <c r="C32" s="7"/>
      <c r="D32" s="7"/>
      <c r="E32" s="7"/>
      <c r="F32" s="7"/>
      <c r="G32" s="7"/>
      <c r="H32" s="7"/>
      <c r="I32" s="7"/>
      <c r="J32" s="7"/>
      <c r="K32" s="7"/>
      <c r="L32" s="7"/>
      <c r="M32" s="114">
        <f>COUNTIF(C32:L32,"Y")</f>
        <v>0</v>
      </c>
      <c r="N32" s="114">
        <f>COUNTIF(C32:L32,"N")</f>
        <v>0</v>
      </c>
      <c r="O32" s="114">
        <f>COUNTIF(C32:L32,"NA")</f>
        <v>0</v>
      </c>
      <c r="P32" s="116">
        <f t="shared" si="4"/>
        <v>0</v>
      </c>
      <c r="Q32" s="117" t="e">
        <f t="shared" si="5"/>
        <v>#DIV/0!</v>
      </c>
    </row>
    <row r="33" spans="1:17" x14ac:dyDescent="0.3">
      <c r="A33" s="308" t="s">
        <v>545</v>
      </c>
      <c r="B33" s="393"/>
      <c r="C33" s="309"/>
      <c r="D33" s="309"/>
      <c r="E33" s="309"/>
      <c r="F33" s="309"/>
      <c r="G33" s="309"/>
      <c r="H33" s="309"/>
      <c r="I33" s="309"/>
      <c r="J33" s="309"/>
      <c r="K33" s="309"/>
      <c r="L33" s="309"/>
      <c r="M33" s="132"/>
      <c r="N33" s="132"/>
      <c r="O33" s="132"/>
      <c r="P33" s="132"/>
      <c r="Q33" s="133"/>
    </row>
    <row r="34" spans="1:17" ht="39" x14ac:dyDescent="0.3">
      <c r="A34" s="60">
        <v>7</v>
      </c>
      <c r="B34" s="63" t="s">
        <v>945</v>
      </c>
      <c r="C34" s="60"/>
      <c r="D34" s="60"/>
      <c r="E34" s="60"/>
      <c r="F34" s="60"/>
      <c r="G34" s="60"/>
      <c r="H34" s="60"/>
      <c r="I34" s="60"/>
      <c r="J34" s="60"/>
      <c r="K34" s="60"/>
      <c r="L34" s="60"/>
      <c r="M34" s="134">
        <f>COUNTIF(C34:L34,"Y")</f>
        <v>0</v>
      </c>
      <c r="N34" s="134">
        <f>COUNTIF(C34:L34,"N")</f>
        <v>0</v>
      </c>
      <c r="O34" s="134">
        <f>COUNTIF(C34:L34,"NA")</f>
        <v>0</v>
      </c>
      <c r="P34" s="134">
        <f t="shared" si="4"/>
        <v>0</v>
      </c>
      <c r="Q34" s="135" t="e">
        <f t="shared" si="5"/>
        <v>#DIV/0!</v>
      </c>
    </row>
    <row r="35" spans="1:17" ht="26" x14ac:dyDescent="0.3">
      <c r="A35" s="7">
        <v>8</v>
      </c>
      <c r="B35" s="176" t="s">
        <v>946</v>
      </c>
      <c r="C35" s="7"/>
      <c r="D35" s="7"/>
      <c r="E35" s="7"/>
      <c r="F35" s="7"/>
      <c r="G35" s="7"/>
      <c r="H35" s="7"/>
      <c r="I35" s="7"/>
      <c r="J35" s="7"/>
      <c r="K35" s="7"/>
      <c r="L35" s="7"/>
      <c r="M35" s="114">
        <f>COUNTIF(C35:L35,"Y")</f>
        <v>0</v>
      </c>
      <c r="N35" s="114">
        <f>COUNTIF(C35:L35,"N")</f>
        <v>0</v>
      </c>
      <c r="O35" s="114">
        <f>COUNTIF(C35:L35,"NA")</f>
        <v>0</v>
      </c>
      <c r="P35" s="116">
        <f t="shared" ref="P35" si="6">SUM(M35+N35)</f>
        <v>0</v>
      </c>
      <c r="Q35" s="117" t="e">
        <f t="shared" ref="Q35" si="7">M35/P35</f>
        <v>#DIV/0!</v>
      </c>
    </row>
    <row r="36" spans="1:17" x14ac:dyDescent="0.3">
      <c r="A36" s="308" t="s">
        <v>947</v>
      </c>
      <c r="B36" s="393"/>
      <c r="C36" s="309"/>
      <c r="D36" s="309"/>
      <c r="E36" s="309"/>
      <c r="F36" s="309"/>
      <c r="G36" s="309"/>
      <c r="H36" s="309"/>
      <c r="I36" s="309"/>
      <c r="J36" s="309"/>
      <c r="K36" s="309"/>
      <c r="L36" s="309"/>
      <c r="M36" s="132"/>
      <c r="N36" s="132"/>
      <c r="O36" s="132"/>
      <c r="P36" s="132"/>
      <c r="Q36" s="133"/>
    </row>
    <row r="37" spans="1:17" ht="40.5" customHeight="1" x14ac:dyDescent="0.3">
      <c r="A37" s="60">
        <v>9</v>
      </c>
      <c r="B37" s="63" t="s">
        <v>1017</v>
      </c>
      <c r="C37" s="60"/>
      <c r="D37" s="60"/>
      <c r="E37" s="60"/>
      <c r="F37" s="60"/>
      <c r="G37" s="60"/>
      <c r="H37" s="60"/>
      <c r="I37" s="60"/>
      <c r="J37" s="60"/>
      <c r="K37" s="60"/>
      <c r="L37" s="60"/>
      <c r="M37" s="134">
        <f>COUNTIF(C37:L37,"Y")</f>
        <v>0</v>
      </c>
      <c r="N37" s="134">
        <f>COUNTIF(C37:L37,"N")</f>
        <v>0</v>
      </c>
      <c r="O37" s="134">
        <f>COUNTIF(C37:L37,"NA")</f>
        <v>0</v>
      </c>
      <c r="P37" s="134">
        <f t="shared" ref="P37" si="8">SUM(M37+N37)</f>
        <v>0</v>
      </c>
      <c r="Q37" s="135" t="e">
        <f t="shared" ref="Q37" si="9">M37/P37</f>
        <v>#DIV/0!</v>
      </c>
    </row>
    <row r="38" spans="1:17" x14ac:dyDescent="0.3">
      <c r="A38" s="60" t="s">
        <v>948</v>
      </c>
      <c r="B38" s="63" t="s">
        <v>949</v>
      </c>
      <c r="C38" s="60"/>
      <c r="D38" s="60"/>
      <c r="E38" s="60"/>
      <c r="F38" s="60"/>
      <c r="G38" s="60"/>
      <c r="H38" s="60"/>
      <c r="I38" s="60"/>
      <c r="J38" s="60"/>
      <c r="K38" s="60"/>
      <c r="L38" s="60"/>
      <c r="M38" s="134">
        <f t="shared" ref="M38:M39" si="10">COUNTIF(C38:L38,"Y")</f>
        <v>0</v>
      </c>
      <c r="N38" s="134">
        <f t="shared" ref="N38:N39" si="11">COUNTIF(C38:L38,"N")</f>
        <v>0</v>
      </c>
      <c r="O38" s="134">
        <f>COUNTIF(C38:L38,"NA")</f>
        <v>0</v>
      </c>
      <c r="P38" s="134">
        <f t="shared" ref="P38:P39" si="12">SUM(M38+N38)</f>
        <v>0</v>
      </c>
      <c r="Q38" s="135" t="e">
        <f t="shared" ref="Q38:Q39" si="13">M38/P38</f>
        <v>#DIV/0!</v>
      </c>
    </row>
    <row r="39" spans="1:17" x14ac:dyDescent="0.3">
      <c r="A39" s="60" t="s">
        <v>950</v>
      </c>
      <c r="B39" s="63" t="s">
        <v>1020</v>
      </c>
      <c r="C39" s="60"/>
      <c r="D39" s="60"/>
      <c r="E39" s="60"/>
      <c r="F39" s="60"/>
      <c r="G39" s="60"/>
      <c r="H39" s="60"/>
      <c r="I39" s="60"/>
      <c r="J39" s="60"/>
      <c r="K39" s="60"/>
      <c r="L39" s="60"/>
      <c r="M39" s="134">
        <f t="shared" si="10"/>
        <v>0</v>
      </c>
      <c r="N39" s="134">
        <f t="shared" si="11"/>
        <v>0</v>
      </c>
      <c r="O39" s="134">
        <f>COUNTIF(C39:L39,"NA")</f>
        <v>0</v>
      </c>
      <c r="P39" s="134">
        <f t="shared" si="12"/>
        <v>0</v>
      </c>
      <c r="Q39" s="135" t="e">
        <f t="shared" si="13"/>
        <v>#DIV/0!</v>
      </c>
    </row>
  </sheetData>
  <mergeCells count="15">
    <mergeCell ref="A36:L36"/>
    <mergeCell ref="A1:C1"/>
    <mergeCell ref="E1:J1"/>
    <mergeCell ref="A2:C2"/>
    <mergeCell ref="D2:J2"/>
    <mergeCell ref="A3:L3"/>
    <mergeCell ref="A13:L13"/>
    <mergeCell ref="A22:L22"/>
    <mergeCell ref="A30:L30"/>
    <mergeCell ref="A33:L33"/>
    <mergeCell ref="A4:L4"/>
    <mergeCell ref="A7:L7"/>
    <mergeCell ref="A5:L5"/>
    <mergeCell ref="A6:L6"/>
    <mergeCell ref="A16:Q16"/>
  </mergeCells>
  <phoneticPr fontId="27" type="noConversion"/>
  <pageMargins left="0.75" right="0.75" top="1" bottom="1" header="0.5" footer="0.5"/>
  <pageSetup scale="70" orientation="landscape" r:id="rId1"/>
  <headerFooter alignWithMargins="0">
    <oddFooter>&amp;CMasterServiceCategoryMonitoringTools_Updated_March 2023&amp;RRehab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CE57-4F44-4B2C-8FC2-98F247254CD1}">
  <sheetPr>
    <tabColor theme="8" tint="0.39997558519241921"/>
    <pageSetUpPr fitToPage="1"/>
  </sheetPr>
  <dimension ref="A1:Q21"/>
  <sheetViews>
    <sheetView topLeftCell="A5" zoomScale="110" zoomScaleNormal="110" workbookViewId="0">
      <selection activeCell="B15" sqref="B15"/>
    </sheetView>
  </sheetViews>
  <sheetFormatPr defaultColWidth="8.81640625" defaultRowHeight="14" x14ac:dyDescent="0.3"/>
  <cols>
    <col min="1" max="1" width="8.81640625" style="2"/>
    <col min="2" max="2" width="70" style="44" customWidth="1"/>
    <col min="3" max="16" width="8.81640625" style="89"/>
    <col min="17" max="17" width="15.179687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17.149999999999999" customHeight="1" x14ac:dyDescent="0.3">
      <c r="A3" s="394" t="s">
        <v>803</v>
      </c>
      <c r="B3" s="394"/>
      <c r="C3" s="394"/>
      <c r="D3" s="394"/>
      <c r="E3" s="394"/>
      <c r="F3" s="394"/>
      <c r="G3" s="394"/>
      <c r="H3" s="394"/>
      <c r="I3" s="394"/>
      <c r="J3" s="394"/>
      <c r="K3" s="394"/>
      <c r="L3" s="394"/>
    </row>
    <row r="4" spans="1:17" ht="17.5" x14ac:dyDescent="0.3">
      <c r="A4" s="381" t="s">
        <v>951</v>
      </c>
      <c r="B4" s="381"/>
      <c r="C4" s="381"/>
      <c r="D4" s="381"/>
      <c r="E4" s="381"/>
      <c r="F4" s="381"/>
      <c r="G4" s="381"/>
      <c r="H4" s="381"/>
      <c r="I4" s="381"/>
      <c r="J4" s="381"/>
      <c r="K4" s="381"/>
      <c r="L4" s="381"/>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952</v>
      </c>
      <c r="B13" s="309"/>
      <c r="C13" s="309"/>
      <c r="D13" s="309"/>
      <c r="E13" s="309"/>
      <c r="F13" s="309"/>
      <c r="G13" s="309"/>
      <c r="H13" s="309"/>
      <c r="I13" s="309"/>
      <c r="J13" s="309"/>
      <c r="K13" s="309"/>
      <c r="L13" s="309"/>
    </row>
    <row r="14" spans="1:17" ht="26"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176" t="s">
        <v>953</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26" x14ac:dyDescent="0.3">
      <c r="A16" s="7">
        <v>2</v>
      </c>
      <c r="B16" s="176" t="s">
        <v>954</v>
      </c>
      <c r="C16" s="7"/>
      <c r="D16" s="7"/>
      <c r="E16" s="7"/>
      <c r="F16" s="7"/>
      <c r="G16" s="7"/>
      <c r="H16" s="7"/>
      <c r="I16" s="7"/>
      <c r="J16" s="7"/>
      <c r="K16" s="7"/>
      <c r="L16" s="7"/>
      <c r="M16" s="114">
        <f>COUNTIF(C16:L16,"Y")</f>
        <v>0</v>
      </c>
      <c r="N16" s="114">
        <f>COUNTIF(C16:L16,"N")</f>
        <v>0</v>
      </c>
      <c r="O16" s="114">
        <f>COUNTIF(C16:L16,"NA")</f>
        <v>0</v>
      </c>
      <c r="P16" s="116">
        <f t="shared" ref="P16:P20" si="0">SUM(M16+N16)</f>
        <v>0</v>
      </c>
      <c r="Q16" s="117" t="e">
        <f t="shared" ref="Q16:Q20" si="1">M16/P16</f>
        <v>#DIV/0!</v>
      </c>
    </row>
    <row r="17" spans="1:17" ht="26" x14ac:dyDescent="0.3">
      <c r="A17" s="7">
        <v>3</v>
      </c>
      <c r="B17" s="176" t="s">
        <v>955</v>
      </c>
      <c r="C17" s="7"/>
      <c r="D17" s="7"/>
      <c r="E17" s="7"/>
      <c r="F17" s="7"/>
      <c r="G17" s="7"/>
      <c r="H17" s="7"/>
      <c r="I17" s="7"/>
      <c r="J17" s="7"/>
      <c r="K17" s="7"/>
      <c r="L17" s="7"/>
      <c r="M17" s="114">
        <f>COUNTIF(C17:L17,"Y")</f>
        <v>0</v>
      </c>
      <c r="N17" s="114">
        <f>COUNTIF(C17:L17,"N")</f>
        <v>0</v>
      </c>
      <c r="O17" s="114">
        <f>COUNTIF(C17:L17,"NA")</f>
        <v>0</v>
      </c>
      <c r="P17" s="116">
        <f t="shared" si="0"/>
        <v>0</v>
      </c>
      <c r="Q17" s="117" t="e">
        <f t="shared" si="1"/>
        <v>#DIV/0!</v>
      </c>
    </row>
    <row r="18" spans="1:17" x14ac:dyDescent="0.3">
      <c r="A18" s="308" t="s">
        <v>956</v>
      </c>
      <c r="B18" s="312"/>
      <c r="C18" s="309"/>
      <c r="D18" s="309"/>
      <c r="E18" s="309"/>
      <c r="F18" s="309"/>
      <c r="G18" s="309"/>
      <c r="H18" s="309"/>
      <c r="I18" s="309"/>
      <c r="J18" s="309"/>
      <c r="K18" s="309"/>
      <c r="L18" s="309"/>
      <c r="M18" s="132"/>
      <c r="N18" s="132"/>
      <c r="O18" s="132"/>
      <c r="P18" s="132"/>
      <c r="Q18" s="133"/>
    </row>
    <row r="19" spans="1:17" x14ac:dyDescent="0.3">
      <c r="A19" s="7">
        <v>4</v>
      </c>
      <c r="B19" s="51" t="s">
        <v>957</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ht="26" x14ac:dyDescent="0.3">
      <c r="A20" s="7">
        <v>5</v>
      </c>
      <c r="B20" s="55" t="s">
        <v>958</v>
      </c>
      <c r="C20" s="7"/>
      <c r="D20" s="7"/>
      <c r="E20" s="7"/>
      <c r="F20" s="7"/>
      <c r="G20" s="7"/>
      <c r="H20" s="7"/>
      <c r="I20" s="7"/>
      <c r="J20" s="7"/>
      <c r="K20" s="7"/>
      <c r="L20" s="7"/>
      <c r="M20" s="114">
        <f>COUNTIF(C20:L20,"Y")</f>
        <v>0</v>
      </c>
      <c r="N20" s="114">
        <f>COUNTIF(C20:L20,"N")</f>
        <v>0</v>
      </c>
      <c r="O20" s="114">
        <f>COUNTIF(C20:L20,"NA")</f>
        <v>0</v>
      </c>
      <c r="P20" s="116">
        <f t="shared" si="0"/>
        <v>0</v>
      </c>
      <c r="Q20" s="117" t="e">
        <f t="shared" si="1"/>
        <v>#DIV/0!</v>
      </c>
    </row>
    <row r="21" spans="1:17" ht="56.15" customHeight="1" x14ac:dyDescent="0.3">
      <c r="A21" s="41">
        <v>6</v>
      </c>
      <c r="B21" s="55" t="s">
        <v>959</v>
      </c>
      <c r="C21" s="7"/>
      <c r="D21" s="7"/>
      <c r="E21" s="7"/>
      <c r="F21" s="7"/>
      <c r="G21" s="7"/>
      <c r="H21" s="7"/>
      <c r="I21" s="7"/>
      <c r="J21" s="7"/>
      <c r="K21" s="7"/>
      <c r="L21" s="7"/>
      <c r="M21" s="114">
        <f t="shared" ref="M21" si="2">COUNTIF(C21:L21,"Y")</f>
        <v>0</v>
      </c>
      <c r="N21" s="114">
        <f t="shared" ref="N21" si="3">COUNTIF(C21:L21,"N")</f>
        <v>0</v>
      </c>
      <c r="O21" s="114">
        <f>COUNTIF(C21:L21,"NA")</f>
        <v>0</v>
      </c>
      <c r="P21" s="116">
        <f t="shared" ref="P21" si="4">SUM(M21+N21)</f>
        <v>0</v>
      </c>
      <c r="Q21" s="117" t="e">
        <f t="shared" ref="Q21" si="5">M21/P21</f>
        <v>#DIV/0!</v>
      </c>
    </row>
  </sheetData>
  <mergeCells count="11">
    <mergeCell ref="A1:C1"/>
    <mergeCell ref="E1:J1"/>
    <mergeCell ref="A2:C2"/>
    <mergeCell ref="D2:J2"/>
    <mergeCell ref="A3:L3"/>
    <mergeCell ref="A18:L18"/>
    <mergeCell ref="A4:L4"/>
    <mergeCell ref="A5:L5"/>
    <mergeCell ref="A6:L6"/>
    <mergeCell ref="A7:L7"/>
    <mergeCell ref="A13:L13"/>
  </mergeCells>
  <pageMargins left="0.75" right="0.75" top="1" bottom="1" header="0.5" footer="0.5"/>
  <pageSetup scale="72" orientation="landscape" r:id="rId1"/>
  <headerFooter alignWithMargins="0">
    <oddFooter>&amp;CMasterServiceCategoryMonitoringTools_Updated_March 2023&amp;RRHCS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39997558519241921"/>
    <pageSetUpPr fitToPage="1"/>
  </sheetPr>
  <dimension ref="A1:Q26"/>
  <sheetViews>
    <sheetView topLeftCell="A5" zoomScale="120" zoomScaleNormal="120" workbookViewId="0">
      <selection activeCell="B15" sqref="B15"/>
    </sheetView>
  </sheetViews>
  <sheetFormatPr defaultColWidth="8.81640625" defaultRowHeight="14" x14ac:dyDescent="0.3"/>
  <cols>
    <col min="1" max="1" width="8.81640625" style="2"/>
    <col min="2" max="2" width="68.453125" style="44" customWidth="1"/>
    <col min="3" max="16" width="8.81640625" style="89"/>
    <col min="17" max="17" width="12.45312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2" t="s">
        <v>803</v>
      </c>
      <c r="B3" s="362"/>
      <c r="C3" s="362"/>
      <c r="D3" s="362"/>
      <c r="E3" s="362"/>
      <c r="F3" s="362"/>
      <c r="G3" s="362"/>
      <c r="H3" s="362"/>
      <c r="I3" s="362"/>
      <c r="J3" s="362"/>
      <c r="K3" s="362"/>
      <c r="L3" s="362"/>
    </row>
    <row r="4" spans="1:17" ht="17.5" x14ac:dyDescent="0.3">
      <c r="A4" s="381" t="s">
        <v>960</v>
      </c>
      <c r="B4" s="381"/>
      <c r="C4" s="381"/>
      <c r="D4" s="381"/>
      <c r="E4" s="381"/>
      <c r="F4" s="381"/>
      <c r="G4" s="381"/>
      <c r="H4" s="381"/>
      <c r="I4" s="381"/>
      <c r="J4" s="381"/>
      <c r="K4" s="381"/>
      <c r="L4" s="381"/>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961</v>
      </c>
      <c r="B13" s="309"/>
      <c r="C13" s="309"/>
      <c r="D13" s="309"/>
      <c r="E13" s="309"/>
      <c r="F13" s="309"/>
      <c r="G13" s="309"/>
      <c r="H13" s="309"/>
      <c r="I13" s="309"/>
      <c r="J13" s="309"/>
      <c r="K13" s="309"/>
      <c r="L13" s="309"/>
    </row>
    <row r="14" spans="1:17" ht="26"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176" t="s">
        <v>962</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24" customHeight="1" x14ac:dyDescent="0.3">
      <c r="A16" s="7">
        <v>2</v>
      </c>
      <c r="B16" s="176" t="s">
        <v>963</v>
      </c>
      <c r="C16" s="7"/>
      <c r="D16" s="7"/>
      <c r="E16" s="7"/>
      <c r="F16" s="7"/>
      <c r="G16" s="7"/>
      <c r="H16" s="7"/>
      <c r="I16" s="7"/>
      <c r="J16" s="7"/>
      <c r="K16" s="7"/>
      <c r="L16" s="7"/>
      <c r="M16" s="114">
        <f>COUNTIF(C16:L16,"Y")</f>
        <v>0</v>
      </c>
      <c r="N16" s="114">
        <f>COUNTIF(C16:L16,"N")</f>
        <v>0</v>
      </c>
      <c r="O16" s="114">
        <f>COUNTIF(C16:L16,"NA")</f>
        <v>0</v>
      </c>
      <c r="P16" s="116">
        <f t="shared" ref="P16:P26" si="0">SUM(M16+N16)</f>
        <v>0</v>
      </c>
      <c r="Q16" s="117" t="e">
        <f t="shared" ref="Q16:Q26" si="1">M16/P16</f>
        <v>#DIV/0!</v>
      </c>
    </row>
    <row r="17" spans="1:17" x14ac:dyDescent="0.3">
      <c r="A17" s="308" t="s">
        <v>935</v>
      </c>
      <c r="B17" s="309"/>
      <c r="C17" s="309"/>
      <c r="D17" s="309"/>
      <c r="E17" s="309"/>
      <c r="F17" s="309"/>
      <c r="G17" s="309"/>
      <c r="H17" s="309"/>
      <c r="I17" s="309"/>
      <c r="J17" s="309"/>
      <c r="K17" s="309"/>
      <c r="L17" s="309"/>
      <c r="M17" s="132"/>
      <c r="N17" s="132"/>
      <c r="O17" s="132"/>
      <c r="P17" s="132"/>
      <c r="Q17" s="133"/>
    </row>
    <row r="18" spans="1:17" ht="28.5" customHeight="1" x14ac:dyDescent="0.3">
      <c r="A18" s="7">
        <v>3</v>
      </c>
      <c r="B18" s="176" t="s">
        <v>964</v>
      </c>
      <c r="C18" s="7"/>
      <c r="D18" s="7"/>
      <c r="E18" s="7"/>
      <c r="F18" s="7"/>
      <c r="G18" s="7"/>
      <c r="H18" s="7"/>
      <c r="I18" s="7"/>
      <c r="J18" s="7"/>
      <c r="K18" s="7"/>
      <c r="L18" s="7"/>
      <c r="M18" s="114">
        <f>COUNTIF(C18:L18,"Y")</f>
        <v>0</v>
      </c>
      <c r="N18" s="114">
        <f>COUNTIF(C18:L18,"N")</f>
        <v>0</v>
      </c>
      <c r="O18" s="114">
        <f>COUNTIF(C18:L18,"NA")</f>
        <v>0</v>
      </c>
      <c r="P18" s="116">
        <f t="shared" si="0"/>
        <v>0</v>
      </c>
      <c r="Q18" s="117" t="e">
        <f t="shared" si="1"/>
        <v>#DIV/0!</v>
      </c>
    </row>
    <row r="19" spans="1:17" ht="36" customHeight="1" x14ac:dyDescent="0.3">
      <c r="A19" s="7">
        <v>4</v>
      </c>
      <c r="B19" s="176" t="s">
        <v>965</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ht="39" x14ac:dyDescent="0.3">
      <c r="A20" s="7">
        <v>5</v>
      </c>
      <c r="B20" s="176" t="s">
        <v>966</v>
      </c>
      <c r="C20" s="7"/>
      <c r="D20" s="7"/>
      <c r="E20" s="7"/>
      <c r="F20" s="7"/>
      <c r="G20" s="7"/>
      <c r="H20" s="7"/>
      <c r="I20" s="7"/>
      <c r="J20" s="7"/>
      <c r="K20" s="7"/>
      <c r="L20" s="7"/>
      <c r="M20" s="114">
        <f>COUNTIF(C20:L20,"Y")</f>
        <v>0</v>
      </c>
      <c r="N20" s="114">
        <f>COUNTIF(C20:L20,"N")</f>
        <v>0</v>
      </c>
      <c r="O20" s="114">
        <f>COUNTIF(C20:L20,"NA")</f>
        <v>0</v>
      </c>
      <c r="P20" s="116">
        <f t="shared" si="0"/>
        <v>0</v>
      </c>
      <c r="Q20" s="117" t="e">
        <f t="shared" si="1"/>
        <v>#DIV/0!</v>
      </c>
    </row>
    <row r="21" spans="1:17" ht="26" x14ac:dyDescent="0.3">
      <c r="A21" s="7">
        <v>6</v>
      </c>
      <c r="B21" s="176" t="s">
        <v>967</v>
      </c>
      <c r="C21" s="7"/>
      <c r="D21" s="7"/>
      <c r="E21" s="7"/>
      <c r="F21" s="7"/>
      <c r="G21" s="7"/>
      <c r="H21" s="7"/>
      <c r="I21" s="7"/>
      <c r="J21" s="7"/>
      <c r="K21" s="7"/>
      <c r="L21" s="7"/>
      <c r="M21" s="114">
        <f>COUNTIF(C21:L21,"Y")</f>
        <v>0</v>
      </c>
      <c r="N21" s="114">
        <f>COUNTIF(C21:L21,"N")</f>
        <v>0</v>
      </c>
      <c r="O21" s="114">
        <f>COUNTIF(C21:L21,"NA")</f>
        <v>0</v>
      </c>
      <c r="P21" s="116">
        <f t="shared" si="0"/>
        <v>0</v>
      </c>
      <c r="Q21" s="117" t="e">
        <f t="shared" si="1"/>
        <v>#DIV/0!</v>
      </c>
    </row>
    <row r="22" spans="1:17" x14ac:dyDescent="0.3">
      <c r="A22" s="308" t="s">
        <v>648</v>
      </c>
      <c r="B22" s="309"/>
      <c r="C22" s="309"/>
      <c r="D22" s="309"/>
      <c r="E22" s="309"/>
      <c r="F22" s="309"/>
      <c r="G22" s="309"/>
      <c r="H22" s="309"/>
      <c r="I22" s="309"/>
      <c r="J22" s="309"/>
      <c r="K22" s="309"/>
      <c r="L22" s="309"/>
      <c r="M22" s="132"/>
      <c r="N22" s="132"/>
      <c r="O22" s="132"/>
      <c r="P22" s="132"/>
      <c r="Q22" s="133"/>
    </row>
    <row r="23" spans="1:17" ht="26" x14ac:dyDescent="0.3">
      <c r="A23" s="7">
        <v>7</v>
      </c>
      <c r="B23" s="47" t="s">
        <v>968</v>
      </c>
      <c r="C23" s="7"/>
      <c r="D23" s="7"/>
      <c r="E23" s="7"/>
      <c r="F23" s="7"/>
      <c r="G23" s="7"/>
      <c r="H23" s="7"/>
      <c r="I23" s="7"/>
      <c r="J23" s="7"/>
      <c r="K23" s="7"/>
      <c r="L23" s="7"/>
      <c r="M23" s="114">
        <f>COUNTIF(C23:L23,"Y")</f>
        <v>0</v>
      </c>
      <c r="N23" s="114">
        <f>COUNTIF(C23:L23,"N")</f>
        <v>0</v>
      </c>
      <c r="O23" s="114">
        <f>COUNTIF(C23:L23,"NA")</f>
        <v>0</v>
      </c>
      <c r="P23" s="116">
        <f t="shared" si="0"/>
        <v>0</v>
      </c>
      <c r="Q23" s="117" t="e">
        <f t="shared" si="1"/>
        <v>#DIV/0!</v>
      </c>
    </row>
    <row r="24" spans="1:17" ht="26" x14ac:dyDescent="0.3">
      <c r="A24" s="7">
        <v>8</v>
      </c>
      <c r="B24" s="176" t="s">
        <v>969</v>
      </c>
      <c r="C24" s="7"/>
      <c r="D24" s="7"/>
      <c r="E24" s="7"/>
      <c r="F24" s="7"/>
      <c r="G24" s="7"/>
      <c r="H24" s="7"/>
      <c r="I24" s="7"/>
      <c r="J24" s="7"/>
      <c r="K24" s="7"/>
      <c r="L24" s="7"/>
      <c r="M24" s="114">
        <f>COUNTIF(C24:L24,"Y")</f>
        <v>0</v>
      </c>
      <c r="N24" s="114">
        <f>COUNTIF(C24:L24,"N")</f>
        <v>0</v>
      </c>
      <c r="O24" s="114">
        <f>COUNTIF(C24:L24,"NA")</f>
        <v>0</v>
      </c>
      <c r="P24" s="116">
        <f t="shared" si="0"/>
        <v>0</v>
      </c>
      <c r="Q24" s="117" t="e">
        <f t="shared" si="1"/>
        <v>#DIV/0!</v>
      </c>
    </row>
    <row r="25" spans="1:17" x14ac:dyDescent="0.3">
      <c r="A25" s="308" t="s">
        <v>608</v>
      </c>
      <c r="B25" s="309"/>
      <c r="C25" s="309"/>
      <c r="D25" s="309"/>
      <c r="E25" s="309"/>
      <c r="F25" s="309"/>
      <c r="G25" s="309"/>
      <c r="H25" s="309"/>
      <c r="I25" s="309"/>
      <c r="J25" s="309"/>
      <c r="K25" s="309"/>
      <c r="L25" s="309"/>
      <c r="M25" s="132"/>
      <c r="N25" s="132"/>
      <c r="O25" s="132"/>
      <c r="P25" s="132"/>
      <c r="Q25" s="133"/>
    </row>
    <row r="26" spans="1:17" ht="26" x14ac:dyDescent="0.3">
      <c r="A26" s="7">
        <v>9</v>
      </c>
      <c r="B26" s="176" t="s">
        <v>970</v>
      </c>
      <c r="C26" s="7"/>
      <c r="D26" s="7"/>
      <c r="E26" s="7"/>
      <c r="F26" s="7"/>
      <c r="G26" s="7"/>
      <c r="H26" s="7"/>
      <c r="I26" s="7"/>
      <c r="J26" s="7"/>
      <c r="K26" s="7"/>
      <c r="L26" s="7"/>
      <c r="M26" s="114">
        <f>COUNTIF(C26:L26,"Y")</f>
        <v>0</v>
      </c>
      <c r="N26" s="114">
        <f>COUNTIF(C26:L26,"N")</f>
        <v>0</v>
      </c>
      <c r="O26" s="114">
        <f>COUNTIF(C26:L26,"NA")</f>
        <v>0</v>
      </c>
      <c r="P26" s="116">
        <f t="shared" si="0"/>
        <v>0</v>
      </c>
      <c r="Q26" s="117" t="e">
        <f t="shared" si="1"/>
        <v>#DIV/0!</v>
      </c>
    </row>
  </sheetData>
  <customSheetViews>
    <customSheetView guid="{FB2DEF42-150C-A24C-B515-85700C084377}">
      <selection activeCell="A3" sqref="A3:L3"/>
      <pageMargins left="0" right="0" top="0" bottom="0" header="0" footer="0"/>
      <headerFooter alignWithMargins="0"/>
    </customSheetView>
    <customSheetView guid="{F3E0873D-E940-4A28-8B22-0703AEF99EF0}">
      <selection activeCell="A3" sqref="A3:L3"/>
      <pageMargins left="0" right="0" top="0" bottom="0" header="0" footer="0"/>
      <headerFooter alignWithMargins="0"/>
    </customSheetView>
    <customSheetView guid="{648BC6D8-5A58-4226-AD69-192680175AD0}">
      <selection activeCell="A3" sqref="A3:L3"/>
      <pageMargins left="0" right="0" top="0" bottom="0" header="0" footer="0"/>
      <headerFooter alignWithMargins="0"/>
    </customSheetView>
    <customSheetView guid="{107D11AA-0D63-447B-B92E-5C37BC553443}">
      <selection activeCell="B13" sqref="B13"/>
      <pageMargins left="0" right="0" top="0" bottom="0" header="0" footer="0"/>
      <headerFooter alignWithMargins="0"/>
    </customSheetView>
  </customSheetViews>
  <mergeCells count="13">
    <mergeCell ref="A22:L22"/>
    <mergeCell ref="A25:L25"/>
    <mergeCell ref="A13:L13"/>
    <mergeCell ref="A4:L4"/>
    <mergeCell ref="A6:L6"/>
    <mergeCell ref="A7:L7"/>
    <mergeCell ref="A5:L5"/>
    <mergeCell ref="A17:L17"/>
    <mergeCell ref="A3:L3"/>
    <mergeCell ref="A1:C1"/>
    <mergeCell ref="E1:J1"/>
    <mergeCell ref="A2:C2"/>
    <mergeCell ref="D2:J2"/>
  </mergeCells>
  <phoneticPr fontId="27" type="noConversion"/>
  <pageMargins left="0.75" right="0.75" top="1" bottom="1" header="0.5" footer="0.5"/>
  <pageSetup scale="73" orientation="landscape" r:id="rId1"/>
  <headerFooter alignWithMargins="0">
    <oddFooter>&amp;CMasterServiceCategoryMonitoringTools_Updated_March 2023&amp;RRespite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39997558519241921"/>
    <pageSetUpPr fitToPage="1"/>
  </sheetPr>
  <dimension ref="A1:Q33"/>
  <sheetViews>
    <sheetView topLeftCell="A17" zoomScale="99" zoomScaleNormal="99" workbookViewId="0">
      <selection activeCell="B15" sqref="B15"/>
    </sheetView>
  </sheetViews>
  <sheetFormatPr defaultColWidth="8.81640625" defaultRowHeight="14" x14ac:dyDescent="0.3"/>
  <cols>
    <col min="1" max="1" width="8.81640625" style="2"/>
    <col min="2" max="2" width="69.453125" style="44" customWidth="1"/>
    <col min="3" max="16" width="8.81640625" style="89"/>
    <col min="17" max="17" width="16.8164062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67" t="s">
        <v>803</v>
      </c>
      <c r="B3" s="367"/>
      <c r="C3" s="367"/>
      <c r="D3" s="367"/>
      <c r="E3" s="367"/>
      <c r="F3" s="367"/>
      <c r="G3" s="367"/>
      <c r="H3" s="367"/>
      <c r="I3" s="367"/>
      <c r="J3" s="367"/>
      <c r="K3" s="367"/>
      <c r="L3" s="367"/>
    </row>
    <row r="4" spans="1:17" ht="17.5" x14ac:dyDescent="0.3">
      <c r="A4" s="368" t="s">
        <v>971</v>
      </c>
      <c r="B4" s="368"/>
      <c r="C4" s="368"/>
      <c r="D4" s="368"/>
      <c r="E4" s="368"/>
      <c r="F4" s="368"/>
      <c r="G4" s="368"/>
      <c r="H4" s="368"/>
      <c r="I4" s="368"/>
      <c r="J4" s="368"/>
      <c r="K4" s="368"/>
      <c r="L4" s="368"/>
    </row>
    <row r="5" spans="1:17" ht="15" customHeight="1" x14ac:dyDescent="0.3">
      <c r="A5" s="310" t="s">
        <v>248</v>
      </c>
      <c r="B5" s="311"/>
      <c r="C5" s="311"/>
      <c r="D5" s="311"/>
      <c r="E5" s="311"/>
      <c r="F5" s="311"/>
      <c r="G5" s="311"/>
      <c r="H5" s="311"/>
      <c r="I5" s="311"/>
      <c r="J5" s="311"/>
      <c r="K5" s="311"/>
      <c r="L5" s="311"/>
      <c r="M5" s="173"/>
      <c r="N5" s="173"/>
      <c r="O5" s="173"/>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ht="22.5" customHeight="1" x14ac:dyDescent="0.3">
      <c r="A13" s="313" t="s">
        <v>972</v>
      </c>
      <c r="B13" s="312"/>
      <c r="C13" s="312"/>
      <c r="D13" s="312"/>
      <c r="E13" s="312"/>
      <c r="F13" s="312"/>
      <c r="G13" s="312"/>
      <c r="H13" s="312"/>
      <c r="I13" s="312"/>
      <c r="J13" s="312"/>
      <c r="K13" s="312"/>
      <c r="L13" s="312"/>
    </row>
    <row r="14" spans="1:17" ht="13.5" customHeight="1"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1.65" customHeight="1" x14ac:dyDescent="0.3">
      <c r="A15" s="7">
        <v>1</v>
      </c>
      <c r="B15" s="176" t="s">
        <v>973</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22.5" customHeight="1" x14ac:dyDescent="0.3">
      <c r="A16" s="313" t="s">
        <v>790</v>
      </c>
      <c r="B16" s="312"/>
      <c r="C16" s="312"/>
      <c r="D16" s="312"/>
      <c r="E16" s="312"/>
      <c r="F16" s="312"/>
      <c r="G16" s="312"/>
      <c r="H16" s="312"/>
      <c r="I16" s="312"/>
      <c r="J16" s="312"/>
      <c r="K16" s="312"/>
      <c r="L16" s="312"/>
      <c r="M16" s="132"/>
      <c r="N16" s="132"/>
      <c r="O16" s="132"/>
      <c r="P16" s="132"/>
      <c r="Q16" s="133"/>
    </row>
    <row r="17" spans="1:17" ht="31.5" customHeight="1" x14ac:dyDescent="0.3">
      <c r="A17" s="7">
        <v>2</v>
      </c>
      <c r="B17" s="176" t="s">
        <v>974</v>
      </c>
      <c r="C17" s="7"/>
      <c r="D17" s="7"/>
      <c r="E17" s="7"/>
      <c r="F17" s="7"/>
      <c r="G17" s="7"/>
      <c r="H17" s="7"/>
      <c r="I17" s="7"/>
      <c r="J17" s="7"/>
      <c r="K17" s="7"/>
      <c r="L17" s="7"/>
      <c r="M17" s="114">
        <f>COUNTIF(C17:L17,"Y")</f>
        <v>0</v>
      </c>
      <c r="N17" s="114">
        <f>COUNTIF(C17:L17,"N")</f>
        <v>0</v>
      </c>
      <c r="O17" s="114">
        <f>COUNTIF(C17:L17,"NA")</f>
        <v>0</v>
      </c>
      <c r="P17" s="116">
        <f t="shared" ref="P17:P33" si="0">SUM(M17+N17)</f>
        <v>0</v>
      </c>
      <c r="Q17" s="117" t="e">
        <f t="shared" ref="Q17:Q33" si="1">M17/P17</f>
        <v>#DIV/0!</v>
      </c>
    </row>
    <row r="18" spans="1:17" ht="28.5" customHeight="1" x14ac:dyDescent="0.3">
      <c r="A18" s="7">
        <v>3</v>
      </c>
      <c r="B18" s="176" t="s">
        <v>975</v>
      </c>
      <c r="C18" s="7"/>
      <c r="D18" s="7"/>
      <c r="E18" s="7"/>
      <c r="F18" s="7"/>
      <c r="G18" s="7"/>
      <c r="H18" s="7"/>
      <c r="I18" s="7"/>
      <c r="J18" s="7"/>
      <c r="K18" s="7"/>
      <c r="L18" s="7"/>
      <c r="M18" s="114">
        <f>COUNTIF(C18:L18,"Y")</f>
        <v>0</v>
      </c>
      <c r="N18" s="114">
        <f>COUNTIF(C18:L18,"N")</f>
        <v>0</v>
      </c>
      <c r="O18" s="114">
        <f>COUNTIF(C18:L18,"NA")</f>
        <v>0</v>
      </c>
      <c r="P18" s="116">
        <f t="shared" si="0"/>
        <v>0</v>
      </c>
      <c r="Q18" s="117" t="e">
        <f t="shared" si="1"/>
        <v>#DIV/0!</v>
      </c>
    </row>
    <row r="19" spans="1:17" ht="26" x14ac:dyDescent="0.3">
      <c r="A19" s="7">
        <v>4</v>
      </c>
      <c r="B19" s="176" t="s">
        <v>976</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ht="20.25" customHeight="1" x14ac:dyDescent="0.3">
      <c r="A20" s="7">
        <v>5</v>
      </c>
      <c r="B20" s="176" t="s">
        <v>977</v>
      </c>
      <c r="C20" s="7"/>
      <c r="D20" s="7"/>
      <c r="E20" s="7"/>
      <c r="F20" s="7"/>
      <c r="G20" s="7"/>
      <c r="H20" s="7"/>
      <c r="I20" s="7"/>
      <c r="J20" s="7"/>
      <c r="K20" s="7"/>
      <c r="L20" s="7"/>
      <c r="M20" s="114">
        <f>COUNTIF(C20:L20,"Y")</f>
        <v>0</v>
      </c>
      <c r="N20" s="114">
        <f>COUNTIF(C20:L20,"N")</f>
        <v>0</v>
      </c>
      <c r="O20" s="114">
        <f>COUNTIF(C20:L20,"NA")</f>
        <v>0</v>
      </c>
      <c r="P20" s="116">
        <f t="shared" si="0"/>
        <v>0</v>
      </c>
      <c r="Q20" s="117" t="e">
        <f t="shared" si="1"/>
        <v>#DIV/0!</v>
      </c>
    </row>
    <row r="21" spans="1:17" ht="22.5" customHeight="1" x14ac:dyDescent="0.3">
      <c r="A21" s="313" t="s">
        <v>793</v>
      </c>
      <c r="B21" s="312"/>
      <c r="C21" s="312"/>
      <c r="D21" s="312"/>
      <c r="E21" s="312"/>
      <c r="F21" s="312"/>
      <c r="G21" s="312"/>
      <c r="H21" s="312"/>
      <c r="I21" s="312"/>
      <c r="J21" s="312"/>
      <c r="K21" s="312"/>
      <c r="L21" s="312"/>
      <c r="M21" s="132"/>
      <c r="N21" s="132"/>
      <c r="O21" s="132"/>
      <c r="P21" s="132"/>
      <c r="Q21" s="133"/>
    </row>
    <row r="22" spans="1:17" x14ac:dyDescent="0.3">
      <c r="A22" s="7">
        <v>6</v>
      </c>
      <c r="B22" s="47" t="s">
        <v>978</v>
      </c>
      <c r="C22" s="7"/>
      <c r="D22" s="7"/>
      <c r="E22" s="7"/>
      <c r="F22" s="7"/>
      <c r="G22" s="7"/>
      <c r="H22" s="7"/>
      <c r="I22" s="7"/>
      <c r="J22" s="7"/>
      <c r="K22" s="7"/>
      <c r="L22" s="7"/>
      <c r="M22" s="114">
        <f>COUNTIF(C22:L22,"Y")</f>
        <v>0</v>
      </c>
      <c r="N22" s="114">
        <f>COUNTIF(C22:L22,"N")</f>
        <v>0</v>
      </c>
      <c r="O22" s="114">
        <f>COUNTIF(C22:L22,"NA")</f>
        <v>0</v>
      </c>
      <c r="P22" s="116">
        <f t="shared" si="0"/>
        <v>0</v>
      </c>
      <c r="Q22" s="117" t="e">
        <f t="shared" si="1"/>
        <v>#DIV/0!</v>
      </c>
    </row>
    <row r="23" spans="1:17" ht="26" x14ac:dyDescent="0.3">
      <c r="A23" s="7">
        <v>7</v>
      </c>
      <c r="B23" s="176" t="s">
        <v>979</v>
      </c>
      <c r="C23" s="7"/>
      <c r="D23" s="7"/>
      <c r="E23" s="7"/>
      <c r="F23" s="7"/>
      <c r="G23" s="7"/>
      <c r="H23" s="7"/>
      <c r="I23" s="7"/>
      <c r="J23" s="7"/>
      <c r="K23" s="7"/>
      <c r="L23" s="7"/>
      <c r="M23" s="114">
        <f>COUNTIF(C23:L23,"Y")</f>
        <v>0</v>
      </c>
      <c r="N23" s="114">
        <f>COUNTIF(C23:L23,"N")</f>
        <v>0</v>
      </c>
      <c r="O23" s="114">
        <f>COUNTIF(C23:L23,"NA")</f>
        <v>0</v>
      </c>
      <c r="P23" s="116">
        <f t="shared" si="0"/>
        <v>0</v>
      </c>
      <c r="Q23" s="117" t="e">
        <f t="shared" si="1"/>
        <v>#DIV/0!</v>
      </c>
    </row>
    <row r="24" spans="1:17" ht="22.5" customHeight="1" x14ac:dyDescent="0.3">
      <c r="A24" s="313" t="s">
        <v>796</v>
      </c>
      <c r="B24" s="312"/>
      <c r="C24" s="312"/>
      <c r="D24" s="312"/>
      <c r="E24" s="312"/>
      <c r="F24" s="312"/>
      <c r="G24" s="312"/>
      <c r="H24" s="312"/>
      <c r="I24" s="312"/>
      <c r="J24" s="312"/>
      <c r="K24" s="312"/>
      <c r="L24" s="312"/>
      <c r="M24" s="132"/>
      <c r="N24" s="132"/>
      <c r="O24" s="132"/>
      <c r="P24" s="132"/>
      <c r="Q24" s="133"/>
    </row>
    <row r="25" spans="1:17" ht="16.5" customHeight="1" x14ac:dyDescent="0.3">
      <c r="A25" s="7">
        <v>8</v>
      </c>
      <c r="B25" s="176" t="s">
        <v>980</v>
      </c>
      <c r="C25" s="7"/>
      <c r="D25" s="7"/>
      <c r="E25" s="7"/>
      <c r="F25" s="7"/>
      <c r="G25" s="7"/>
      <c r="H25" s="7"/>
      <c r="I25" s="7"/>
      <c r="J25" s="7"/>
      <c r="K25" s="7"/>
      <c r="L25" s="7"/>
      <c r="M25" s="114">
        <f>COUNTIF(C25:L25,"Y")</f>
        <v>0</v>
      </c>
      <c r="N25" s="114">
        <f>COUNTIF(C25:L25,"N")</f>
        <v>0</v>
      </c>
      <c r="O25" s="114">
        <f>COUNTIF(C25:L25,"NA")</f>
        <v>0</v>
      </c>
      <c r="P25" s="116">
        <f t="shared" si="0"/>
        <v>0</v>
      </c>
      <c r="Q25" s="117" t="e">
        <f t="shared" si="1"/>
        <v>#DIV/0!</v>
      </c>
    </row>
    <row r="26" spans="1:17" ht="17.25" customHeight="1" x14ac:dyDescent="0.3">
      <c r="A26" s="7">
        <v>9</v>
      </c>
      <c r="B26" s="47" t="s">
        <v>981</v>
      </c>
      <c r="C26" s="7"/>
      <c r="D26" s="7"/>
      <c r="E26" s="7"/>
      <c r="F26" s="7"/>
      <c r="G26" s="7"/>
      <c r="H26" s="7"/>
      <c r="I26" s="7"/>
      <c r="J26" s="7"/>
      <c r="K26" s="7"/>
      <c r="L26" s="7"/>
      <c r="M26" s="114">
        <f>COUNTIF(C26:L26,"Y")</f>
        <v>0</v>
      </c>
      <c r="N26" s="114">
        <f>COUNTIF(C26:L26,"N")</f>
        <v>0</v>
      </c>
      <c r="O26" s="114">
        <f>COUNTIF(C26:L26,"NA")</f>
        <v>0</v>
      </c>
      <c r="P26" s="116">
        <f t="shared" si="0"/>
        <v>0</v>
      </c>
      <c r="Q26" s="117" t="e">
        <f t="shared" si="1"/>
        <v>#DIV/0!</v>
      </c>
    </row>
    <row r="27" spans="1:17" ht="22.5" customHeight="1" x14ac:dyDescent="0.3">
      <c r="A27" s="313" t="s">
        <v>648</v>
      </c>
      <c r="B27" s="312"/>
      <c r="C27" s="312"/>
      <c r="D27" s="312"/>
      <c r="E27" s="312"/>
      <c r="F27" s="312"/>
      <c r="G27" s="312"/>
      <c r="H27" s="312"/>
      <c r="I27" s="312"/>
      <c r="J27" s="312"/>
      <c r="K27" s="312"/>
      <c r="L27" s="312"/>
      <c r="M27" s="132"/>
      <c r="N27" s="132"/>
      <c r="O27" s="132"/>
      <c r="P27" s="132"/>
      <c r="Q27" s="133"/>
    </row>
    <row r="28" spans="1:17" ht="31.5" customHeight="1" x14ac:dyDescent="0.3">
      <c r="A28" s="7">
        <v>10</v>
      </c>
      <c r="B28" s="176" t="s">
        <v>982</v>
      </c>
      <c r="C28" s="7"/>
      <c r="D28" s="7"/>
      <c r="E28" s="7"/>
      <c r="F28" s="7"/>
      <c r="G28" s="7"/>
      <c r="H28" s="7"/>
      <c r="I28" s="7"/>
      <c r="J28" s="7"/>
      <c r="K28" s="7"/>
      <c r="L28" s="7"/>
      <c r="M28" s="114">
        <f>COUNTIF(C28:L28,"Y")</f>
        <v>0</v>
      </c>
      <c r="N28" s="114">
        <f>COUNTIF(C28:L28,"N")</f>
        <v>0</v>
      </c>
      <c r="O28" s="114">
        <f>COUNTIF(C28:L28,"NA")</f>
        <v>0</v>
      </c>
      <c r="P28" s="116">
        <f t="shared" si="0"/>
        <v>0</v>
      </c>
      <c r="Q28" s="117" t="e">
        <f t="shared" si="1"/>
        <v>#DIV/0!</v>
      </c>
    </row>
    <row r="29" spans="1:17" ht="22.5" customHeight="1" x14ac:dyDescent="0.3">
      <c r="A29" s="313" t="s">
        <v>783</v>
      </c>
      <c r="B29" s="312"/>
      <c r="C29" s="312"/>
      <c r="D29" s="312"/>
      <c r="E29" s="312"/>
      <c r="F29" s="312"/>
      <c r="G29" s="312"/>
      <c r="H29" s="312"/>
      <c r="I29" s="312"/>
      <c r="J29" s="312"/>
      <c r="K29" s="312"/>
      <c r="L29" s="312"/>
      <c r="M29" s="132"/>
      <c r="N29" s="132"/>
      <c r="O29" s="132"/>
      <c r="P29" s="132"/>
      <c r="Q29" s="133"/>
    </row>
    <row r="30" spans="1:17" ht="26" x14ac:dyDescent="0.3">
      <c r="A30" s="7">
        <v>11</v>
      </c>
      <c r="B30" s="47" t="s">
        <v>983</v>
      </c>
      <c r="C30" s="7"/>
      <c r="D30" s="7"/>
      <c r="E30" s="7"/>
      <c r="F30" s="7"/>
      <c r="G30" s="7"/>
      <c r="H30" s="7"/>
      <c r="I30" s="7"/>
      <c r="J30" s="7"/>
      <c r="K30" s="7"/>
      <c r="L30" s="7"/>
      <c r="M30" s="114">
        <f>COUNTIF(C30:L30,"Y")</f>
        <v>0</v>
      </c>
      <c r="N30" s="114">
        <f>COUNTIF(C30:L30,"N")</f>
        <v>0</v>
      </c>
      <c r="O30" s="114">
        <f>COUNTIF(C30:L30,"NA")</f>
        <v>0</v>
      </c>
      <c r="P30" s="116">
        <f t="shared" si="0"/>
        <v>0</v>
      </c>
      <c r="Q30" s="117" t="e">
        <f t="shared" si="1"/>
        <v>#DIV/0!</v>
      </c>
    </row>
    <row r="31" spans="1:17" ht="22.5" customHeight="1" x14ac:dyDescent="0.3">
      <c r="A31" s="313" t="s">
        <v>984</v>
      </c>
      <c r="B31" s="312"/>
      <c r="C31" s="312"/>
      <c r="D31" s="312"/>
      <c r="E31" s="312"/>
      <c r="F31" s="312"/>
      <c r="G31" s="312"/>
      <c r="H31" s="312"/>
      <c r="I31" s="312"/>
      <c r="J31" s="312"/>
      <c r="K31" s="312"/>
      <c r="L31" s="312"/>
      <c r="M31" s="132"/>
      <c r="N31" s="132"/>
      <c r="O31" s="132"/>
      <c r="P31" s="132"/>
      <c r="Q31" s="133"/>
    </row>
    <row r="32" spans="1:17" x14ac:dyDescent="0.3">
      <c r="A32" s="7">
        <v>12</v>
      </c>
      <c r="B32" s="176" t="s">
        <v>985</v>
      </c>
      <c r="C32" s="7"/>
      <c r="D32" s="7"/>
      <c r="E32" s="7"/>
      <c r="F32" s="7"/>
      <c r="G32" s="7"/>
      <c r="H32" s="7"/>
      <c r="I32" s="7"/>
      <c r="J32" s="7"/>
      <c r="K32" s="7"/>
      <c r="L32" s="7"/>
      <c r="M32" s="114">
        <f>COUNTIF(C32:L32,"Y")</f>
        <v>0</v>
      </c>
      <c r="N32" s="114">
        <f>COUNTIF(C32:L32,"N")</f>
        <v>0</v>
      </c>
      <c r="O32" s="114">
        <f>COUNTIF(C32:L32,"NA")</f>
        <v>0</v>
      </c>
      <c r="P32" s="116">
        <f t="shared" si="0"/>
        <v>0</v>
      </c>
      <c r="Q32" s="117" t="e">
        <f t="shared" si="1"/>
        <v>#DIV/0!</v>
      </c>
    </row>
    <row r="33" spans="1:17" ht="26" x14ac:dyDescent="0.3">
      <c r="A33" s="7">
        <v>13</v>
      </c>
      <c r="B33" s="47" t="s">
        <v>986</v>
      </c>
      <c r="C33" s="7"/>
      <c r="D33" s="7"/>
      <c r="E33" s="7"/>
      <c r="F33" s="7"/>
      <c r="G33" s="7"/>
      <c r="H33" s="7"/>
      <c r="I33" s="7"/>
      <c r="J33" s="7"/>
      <c r="K33" s="7"/>
      <c r="L33" s="7"/>
      <c r="M33" s="114">
        <f>COUNTIF(C33:L33,"Y")</f>
        <v>0</v>
      </c>
      <c r="N33" s="114">
        <f>COUNTIF(C33:L33,"N")</f>
        <v>0</v>
      </c>
      <c r="O33" s="114">
        <f>COUNTIF(C33:L33,"NA")</f>
        <v>0</v>
      </c>
      <c r="P33" s="116">
        <f t="shared" si="0"/>
        <v>0</v>
      </c>
      <c r="Q33" s="117" t="e">
        <f t="shared" si="1"/>
        <v>#DIV/0!</v>
      </c>
    </row>
  </sheetData>
  <customSheetViews>
    <customSheetView guid="{FB2DEF42-150C-A24C-B515-85700C084377}">
      <selection activeCell="D10" sqref="D10"/>
      <pageMargins left="0" right="0" top="0" bottom="0" header="0" footer="0"/>
      <pageSetup orientation="portrait"/>
      <headerFooter alignWithMargins="0"/>
    </customSheetView>
    <customSheetView guid="{F3E0873D-E940-4A28-8B22-0703AEF99EF0}">
      <selection activeCell="D10" sqref="D10"/>
      <pageMargins left="0" right="0" top="0" bottom="0" header="0" footer="0"/>
      <pageSetup orientation="portrait"/>
      <headerFooter alignWithMargins="0"/>
    </customSheetView>
    <customSheetView guid="{64158F21-99CF-5242-80CD-53E2B5C5D0A2}">
      <selection activeCell="B6" sqref="B6"/>
      <pageMargins left="0" right="0" top="0" bottom="0" header="0" footer="0"/>
      <pageSetup orientation="portrait"/>
      <headerFooter alignWithMargins="0"/>
    </customSheetView>
    <customSheetView guid="{648BC6D8-5A58-4226-AD69-192680175AD0}">
      <selection activeCell="D10" sqref="D10"/>
      <pageMargins left="0" right="0" top="0" bottom="0" header="0" footer="0"/>
      <pageSetup orientation="portrait"/>
      <headerFooter alignWithMargins="0"/>
    </customSheetView>
    <customSheetView guid="{107D11AA-0D63-447B-B92E-5C37BC553443}" topLeftCell="A15">
      <selection activeCell="D10" sqref="D10"/>
      <pageMargins left="0" right="0" top="0" bottom="0" header="0" footer="0"/>
      <pageSetup orientation="portrait"/>
      <headerFooter alignWithMargins="0"/>
    </customSheetView>
  </customSheetViews>
  <mergeCells count="16">
    <mergeCell ref="A7:L7"/>
    <mergeCell ref="A3:L3"/>
    <mergeCell ref="A29:L29"/>
    <mergeCell ref="A31:L31"/>
    <mergeCell ref="A27:L27"/>
    <mergeCell ref="A24:L24"/>
    <mergeCell ref="A5:L5"/>
    <mergeCell ref="A13:L13"/>
    <mergeCell ref="A16:L16"/>
    <mergeCell ref="A6:L6"/>
    <mergeCell ref="A21:L21"/>
    <mergeCell ref="A1:C1"/>
    <mergeCell ref="E1:J1"/>
    <mergeCell ref="A2:C2"/>
    <mergeCell ref="D2:J2"/>
    <mergeCell ref="A4:L4"/>
  </mergeCells>
  <phoneticPr fontId="27" type="noConversion"/>
  <pageMargins left="0.75" right="0.75" top="1" bottom="1" header="0.3" footer="0.3"/>
  <pageSetup scale="65" orientation="landscape" r:id="rId1"/>
  <headerFooter alignWithMargins="0">
    <oddFooter>&amp;CMasterServiceCategoryMonitoringTools_Updated_March 2023&amp;RSA-R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18519-8007-45F0-A32D-0F1C3B6AE3AF}">
  <sheetPr>
    <tabColor theme="5" tint="0.39997558519241921"/>
    <pageSetUpPr fitToPage="1"/>
  </sheetPr>
  <dimension ref="A1:EU72"/>
  <sheetViews>
    <sheetView topLeftCell="A37" zoomScale="99" zoomScaleNormal="99" zoomScalePageLayoutView="25" workbookViewId="0">
      <selection activeCell="B55" sqref="B55:D55"/>
    </sheetView>
  </sheetViews>
  <sheetFormatPr defaultColWidth="12.54296875" defaultRowHeight="16.5" x14ac:dyDescent="0.45"/>
  <cols>
    <col min="1" max="1" width="5.81640625" style="149" customWidth="1"/>
    <col min="2" max="2" width="12.54296875" style="27"/>
    <col min="3" max="3" width="8.453125" style="27" customWidth="1"/>
    <col min="4" max="4" width="10.453125" style="27" customWidth="1"/>
    <col min="5" max="6" width="33.1796875" style="27" customWidth="1"/>
    <col min="7" max="7" width="28.54296875" style="27" customWidth="1"/>
    <col min="8" max="8" width="26.54296875" style="27" customWidth="1"/>
    <col min="9" max="9" width="32.1796875" style="27" customWidth="1"/>
    <col min="10" max="10" width="10.1796875" style="53" customWidth="1"/>
    <col min="11" max="13" width="11.1796875" style="53" customWidth="1"/>
    <col min="14" max="14" width="10.453125" style="53" customWidth="1"/>
    <col min="15" max="15" width="10.1796875" style="53" customWidth="1"/>
    <col min="16" max="16" width="9.81640625" style="53" customWidth="1"/>
    <col min="17" max="17" width="11.81640625" style="53" customWidth="1"/>
    <col min="18" max="18" width="11.54296875" style="53" customWidth="1"/>
    <col min="19" max="19" width="9.54296875" style="53" customWidth="1"/>
    <col min="20" max="20" width="10.453125" style="149" customWidth="1"/>
    <col min="21" max="21" width="13" style="149" customWidth="1"/>
    <col min="22" max="22" width="14.453125" style="149" customWidth="1"/>
    <col min="23" max="23" width="12.54296875" style="149"/>
    <col min="24" max="24" width="17.7265625" style="149" customWidth="1"/>
    <col min="25" max="16384" width="12.54296875" style="27"/>
  </cols>
  <sheetData>
    <row r="1" spans="1:24" ht="33.65" customHeight="1" x14ac:dyDescent="0.45">
      <c r="A1" s="238" t="s">
        <v>0</v>
      </c>
      <c r="B1" s="239"/>
      <c r="C1" s="240"/>
      <c r="D1" s="138"/>
      <c r="E1" s="238" t="s">
        <v>2</v>
      </c>
      <c r="F1" s="239"/>
      <c r="G1" s="239"/>
      <c r="H1" s="239"/>
      <c r="I1" s="239"/>
      <c r="J1" s="240"/>
      <c r="K1" s="139"/>
      <c r="L1" s="139"/>
      <c r="M1" s="12"/>
      <c r="N1" s="12"/>
      <c r="O1" s="12"/>
      <c r="P1" s="12"/>
      <c r="Q1" s="12"/>
      <c r="R1" s="12"/>
      <c r="S1" s="12"/>
    </row>
    <row r="2" spans="1:24" ht="16.5" customHeight="1" x14ac:dyDescent="0.45">
      <c r="A2" s="241" t="s">
        <v>246</v>
      </c>
      <c r="B2" s="242"/>
      <c r="C2" s="243"/>
      <c r="D2" s="244"/>
      <c r="E2" s="245"/>
      <c r="F2" s="245"/>
      <c r="G2" s="245"/>
      <c r="H2" s="245"/>
      <c r="I2" s="245"/>
      <c r="J2" s="246"/>
      <c r="K2" s="3"/>
      <c r="L2" s="3"/>
      <c r="M2" s="12"/>
      <c r="N2" s="12"/>
      <c r="O2" s="12"/>
      <c r="P2" s="12"/>
      <c r="Q2" s="12"/>
      <c r="R2" s="12"/>
      <c r="S2" s="12"/>
      <c r="T2" s="150"/>
      <c r="U2" s="150"/>
    </row>
    <row r="3" spans="1:24" s="255" customFormat="1" ht="16.5" customHeight="1" x14ac:dyDescent="0.35">
      <c r="A3" s="254" t="s">
        <v>269</v>
      </c>
    </row>
    <row r="4" spans="1:24" ht="17.5" x14ac:dyDescent="0.45">
      <c r="A4" s="247" t="s">
        <v>270</v>
      </c>
      <c r="B4" s="248"/>
      <c r="C4" s="248"/>
      <c r="D4" s="248"/>
      <c r="E4" s="248"/>
      <c r="F4" s="248"/>
      <c r="G4" s="248"/>
      <c r="H4" s="248"/>
      <c r="I4" s="248"/>
      <c r="J4" s="248"/>
      <c r="K4" s="248"/>
      <c r="L4" s="248"/>
      <c r="M4" s="248"/>
      <c r="N4" s="248"/>
      <c r="O4" s="248"/>
      <c r="P4" s="248"/>
      <c r="Q4" s="248"/>
      <c r="R4" s="248"/>
      <c r="S4" s="248"/>
      <c r="T4" s="248"/>
      <c r="U4" s="248"/>
      <c r="V4" s="248"/>
      <c r="W4" s="248"/>
      <c r="X4" s="283"/>
    </row>
    <row r="5" spans="1:24" ht="16.5" customHeight="1" x14ac:dyDescent="0.45">
      <c r="A5" s="235" t="s">
        <v>248</v>
      </c>
      <c r="B5" s="236"/>
      <c r="C5" s="236"/>
      <c r="D5" s="236"/>
      <c r="E5" s="236"/>
      <c r="F5" s="236"/>
      <c r="G5" s="236"/>
      <c r="H5" s="236"/>
      <c r="I5" s="236"/>
      <c r="J5" s="236"/>
      <c r="K5" s="236"/>
      <c r="L5" s="236"/>
      <c r="M5" s="236"/>
      <c r="N5" s="236"/>
      <c r="O5" s="236"/>
      <c r="P5" s="236"/>
      <c r="Q5" s="236"/>
      <c r="R5" s="236"/>
      <c r="S5" s="236"/>
      <c r="T5" s="236"/>
      <c r="U5" s="236"/>
      <c r="V5" s="236"/>
      <c r="W5" s="236"/>
      <c r="X5" s="237"/>
    </row>
    <row r="6" spans="1:24" ht="16.5" customHeight="1" x14ac:dyDescent="0.45">
      <c r="A6" s="220" t="s">
        <v>249</v>
      </c>
      <c r="B6" s="221"/>
      <c r="C6" s="221"/>
      <c r="D6" s="221"/>
      <c r="E6" s="221"/>
      <c r="F6" s="221"/>
      <c r="G6" s="221"/>
      <c r="H6" s="221"/>
      <c r="I6" s="221"/>
      <c r="J6" s="221"/>
      <c r="K6" s="221"/>
      <c r="L6" s="221"/>
      <c r="M6" s="221"/>
      <c r="N6" s="221"/>
      <c r="O6" s="221"/>
      <c r="P6" s="221"/>
      <c r="Q6" s="221"/>
      <c r="R6" s="221"/>
      <c r="S6" s="221"/>
      <c r="T6" s="221"/>
      <c r="U6" s="221"/>
      <c r="V6" s="221"/>
      <c r="W6" s="221"/>
      <c r="X6" s="222"/>
    </row>
    <row r="7" spans="1:24" ht="93.65" customHeight="1" x14ac:dyDescent="0.45">
      <c r="A7" s="229" t="s">
        <v>250</v>
      </c>
      <c r="B7" s="230"/>
      <c r="C7" s="230"/>
      <c r="D7" s="230"/>
      <c r="E7" s="230"/>
      <c r="F7" s="230"/>
      <c r="G7" s="230"/>
      <c r="H7" s="230"/>
      <c r="I7" s="230"/>
      <c r="J7" s="230"/>
      <c r="K7" s="230"/>
      <c r="L7" s="230"/>
      <c r="M7" s="230"/>
      <c r="N7" s="230"/>
      <c r="O7" s="230"/>
      <c r="P7" s="230"/>
      <c r="Q7" s="230"/>
      <c r="R7" s="230"/>
      <c r="S7" s="230"/>
      <c r="T7" s="151"/>
      <c r="U7" s="151"/>
      <c r="V7" s="151"/>
      <c r="W7" s="151"/>
      <c r="X7" s="151"/>
    </row>
    <row r="8" spans="1:24" x14ac:dyDescent="0.45">
      <c r="A8" s="223"/>
      <c r="B8" s="224"/>
      <c r="C8" s="224"/>
      <c r="D8" s="224"/>
      <c r="E8" s="224"/>
      <c r="F8" s="224"/>
      <c r="G8" s="224"/>
      <c r="H8" s="224"/>
      <c r="I8" s="224"/>
      <c r="J8" s="224"/>
      <c r="K8" s="224"/>
      <c r="L8" s="224"/>
      <c r="M8" s="224"/>
      <c r="N8" s="224"/>
      <c r="O8" s="224"/>
      <c r="P8" s="224"/>
      <c r="Q8" s="224"/>
      <c r="R8" s="224"/>
      <c r="S8" s="224"/>
      <c r="T8" s="224"/>
      <c r="U8" s="224"/>
      <c r="V8" s="224"/>
      <c r="W8" s="224"/>
      <c r="X8" s="224"/>
    </row>
    <row r="9" spans="1:24" x14ac:dyDescent="0.45">
      <c r="A9" s="20" t="s">
        <v>251</v>
      </c>
      <c r="B9" s="226" t="s">
        <v>252</v>
      </c>
      <c r="C9" s="227"/>
      <c r="D9" s="227"/>
      <c r="E9" s="228"/>
      <c r="F9" s="21"/>
      <c r="G9" s="21"/>
      <c r="H9" s="21"/>
      <c r="I9" s="21"/>
      <c r="J9" s="8"/>
      <c r="K9" s="8"/>
      <c r="L9" s="8"/>
      <c r="M9" s="8"/>
      <c r="N9" s="8"/>
      <c r="O9" s="8"/>
      <c r="P9" s="8"/>
      <c r="Q9" s="8"/>
      <c r="R9" s="8"/>
      <c r="S9" s="8"/>
      <c r="T9" s="152"/>
      <c r="U9" s="152"/>
      <c r="V9" s="153"/>
      <c r="W9" s="153"/>
      <c r="X9" s="153"/>
    </row>
    <row r="10" spans="1:24" x14ac:dyDescent="0.45">
      <c r="A10" s="20" t="s">
        <v>251</v>
      </c>
      <c r="B10" s="226" t="s">
        <v>253</v>
      </c>
      <c r="C10" s="227"/>
      <c r="D10" s="227"/>
      <c r="E10" s="228"/>
      <c r="F10" s="21"/>
      <c r="G10" s="21"/>
      <c r="H10" s="21"/>
      <c r="I10" s="21"/>
      <c r="J10" s="8"/>
      <c r="K10" s="8"/>
      <c r="L10" s="8"/>
      <c r="M10" s="8"/>
      <c r="N10" s="8"/>
      <c r="O10" s="8"/>
      <c r="P10" s="8"/>
      <c r="Q10" s="8"/>
      <c r="R10" s="8"/>
      <c r="S10" s="8"/>
      <c r="T10" s="152"/>
      <c r="U10" s="152"/>
      <c r="V10" s="153"/>
      <c r="W10" s="153"/>
      <c r="X10" s="153"/>
    </row>
    <row r="11" spans="1:24" x14ac:dyDescent="0.45">
      <c r="A11" s="20" t="s">
        <v>251</v>
      </c>
      <c r="B11" s="226" t="s">
        <v>254</v>
      </c>
      <c r="C11" s="227"/>
      <c r="D11" s="227"/>
      <c r="E11" s="228"/>
      <c r="F11" s="21"/>
      <c r="G11" s="21"/>
      <c r="H11" s="21"/>
      <c r="I11" s="21"/>
      <c r="J11" s="8"/>
      <c r="K11" s="8"/>
      <c r="L11" s="8"/>
      <c r="M11" s="8"/>
      <c r="N11" s="8"/>
      <c r="O11" s="8"/>
      <c r="P11" s="8"/>
      <c r="Q11" s="8"/>
      <c r="R11" s="8"/>
      <c r="S11" s="8"/>
      <c r="T11" s="152"/>
      <c r="U11" s="152"/>
      <c r="V11" s="153"/>
      <c r="W11" s="153"/>
      <c r="X11" s="153"/>
    </row>
    <row r="12" spans="1:24" ht="16.5" customHeight="1" x14ac:dyDescent="0.45">
      <c r="A12" s="20" t="s">
        <v>251</v>
      </c>
      <c r="B12" s="226" t="s">
        <v>255</v>
      </c>
      <c r="C12" s="227"/>
      <c r="D12" s="227"/>
      <c r="E12" s="228"/>
      <c r="F12" s="21"/>
      <c r="G12" s="21"/>
      <c r="H12" s="21"/>
      <c r="I12" s="21"/>
      <c r="J12" s="8"/>
      <c r="K12" s="8"/>
      <c r="L12" s="8"/>
      <c r="M12" s="8"/>
      <c r="N12" s="8"/>
      <c r="O12" s="8"/>
      <c r="P12" s="8"/>
      <c r="Q12" s="8"/>
      <c r="R12" s="8"/>
      <c r="S12" s="8"/>
      <c r="T12" s="152"/>
      <c r="U12" s="152"/>
      <c r="V12" s="153"/>
      <c r="W12" s="153"/>
      <c r="X12" s="153"/>
    </row>
    <row r="13" spans="1:24" ht="48" customHeight="1" x14ac:dyDescent="0.45">
      <c r="A13" s="281" t="s">
        <v>271</v>
      </c>
      <c r="B13" s="282"/>
      <c r="C13" s="282"/>
      <c r="D13" s="282"/>
      <c r="E13" s="25" t="s">
        <v>272</v>
      </c>
      <c r="F13" s="25" t="s">
        <v>273</v>
      </c>
      <c r="G13" s="25" t="s">
        <v>274</v>
      </c>
      <c r="H13" s="25" t="s">
        <v>275</v>
      </c>
      <c r="I13" s="26" t="s">
        <v>276</v>
      </c>
      <c r="J13" s="6">
        <v>1</v>
      </c>
      <c r="K13" s="6">
        <v>2</v>
      </c>
      <c r="L13" s="6">
        <v>3</v>
      </c>
      <c r="M13" s="6">
        <v>4</v>
      </c>
      <c r="N13" s="6">
        <v>5</v>
      </c>
      <c r="O13" s="6">
        <v>6</v>
      </c>
      <c r="P13" s="6">
        <v>7</v>
      </c>
      <c r="Q13" s="6">
        <v>8</v>
      </c>
      <c r="R13" s="6">
        <v>9</v>
      </c>
      <c r="S13" s="6">
        <v>10</v>
      </c>
      <c r="T13" s="52" t="s">
        <v>277</v>
      </c>
      <c r="U13" s="52" t="s">
        <v>278</v>
      </c>
      <c r="V13" s="52" t="s">
        <v>279</v>
      </c>
      <c r="W13" s="52" t="s">
        <v>11</v>
      </c>
      <c r="X13" s="26" t="s">
        <v>12</v>
      </c>
    </row>
    <row r="14" spans="1:24" ht="114.65" customHeight="1" x14ac:dyDescent="0.45">
      <c r="A14" s="142">
        <v>1</v>
      </c>
      <c r="B14" s="262" t="s">
        <v>280</v>
      </c>
      <c r="C14" s="263"/>
      <c r="D14" s="264"/>
      <c r="E14" s="38" t="s">
        <v>281</v>
      </c>
      <c r="F14" s="28" t="s">
        <v>282</v>
      </c>
      <c r="G14" s="28" t="s">
        <v>283</v>
      </c>
      <c r="H14" s="29" t="s">
        <v>284</v>
      </c>
      <c r="I14" s="28" t="s">
        <v>285</v>
      </c>
      <c r="J14" s="158"/>
      <c r="K14" s="158"/>
      <c r="L14" s="158"/>
      <c r="M14" s="158"/>
      <c r="N14" s="158"/>
      <c r="O14" s="158"/>
      <c r="P14" s="158"/>
      <c r="Q14" s="158"/>
      <c r="R14" s="158"/>
      <c r="S14" s="158"/>
      <c r="T14" s="152">
        <f>COUNTIF(J14:S14,"Y")</f>
        <v>0</v>
      </c>
      <c r="U14" s="152">
        <f>COUNTIF(J14:S14,"N")</f>
        <v>0</v>
      </c>
      <c r="V14" s="154">
        <f>COUNTIF(J14:S14,"NA")</f>
        <v>0</v>
      </c>
      <c r="W14" s="154">
        <f t="shared" ref="W14:W15" si="0">SUM(T14+U14)</f>
        <v>0</v>
      </c>
      <c r="X14" s="154" t="e">
        <f t="shared" ref="X14:X15" si="1">T14/W14</f>
        <v>#DIV/0!</v>
      </c>
    </row>
    <row r="15" spans="1:24" ht="82" customHeight="1" x14ac:dyDescent="0.45">
      <c r="A15" s="142">
        <v>2</v>
      </c>
      <c r="B15" s="262" t="s">
        <v>286</v>
      </c>
      <c r="C15" s="263"/>
      <c r="D15" s="264"/>
      <c r="E15" s="38" t="s">
        <v>287</v>
      </c>
      <c r="F15" s="28" t="s">
        <v>288</v>
      </c>
      <c r="G15" s="28" t="s">
        <v>289</v>
      </c>
      <c r="H15" s="29" t="s">
        <v>284</v>
      </c>
      <c r="I15" s="28" t="s">
        <v>290</v>
      </c>
      <c r="J15" s="158"/>
      <c r="K15" s="158"/>
      <c r="L15" s="158"/>
      <c r="M15" s="158"/>
      <c r="N15" s="158"/>
      <c r="O15" s="158"/>
      <c r="P15" s="158"/>
      <c r="Q15" s="158"/>
      <c r="R15" s="158"/>
      <c r="S15" s="158"/>
      <c r="T15" s="152">
        <f t="shared" ref="T15:T69" si="2">COUNTIF(J15:S15,"Y")</f>
        <v>0</v>
      </c>
      <c r="U15" s="152">
        <f t="shared" ref="U15:U69" si="3">COUNTIF(J15:S15,"N")</f>
        <v>0</v>
      </c>
      <c r="V15" s="154">
        <f t="shared" ref="V15:V69" si="4">COUNTIF(J15:S15,"NA")</f>
        <v>0</v>
      </c>
      <c r="W15" s="154">
        <f t="shared" si="0"/>
        <v>0</v>
      </c>
      <c r="X15" s="154" t="e">
        <f t="shared" si="1"/>
        <v>#DIV/0!</v>
      </c>
    </row>
    <row r="16" spans="1:24" ht="25.5" customHeight="1" x14ac:dyDescent="0.45">
      <c r="A16" s="143"/>
      <c r="B16" s="289" t="s">
        <v>291</v>
      </c>
      <c r="C16" s="290"/>
      <c r="D16" s="290"/>
      <c r="E16" s="290"/>
      <c r="F16" s="290"/>
      <c r="G16" s="290"/>
      <c r="H16" s="290"/>
      <c r="I16" s="290"/>
      <c r="J16" s="290"/>
      <c r="K16" s="290"/>
      <c r="L16" s="290"/>
      <c r="M16" s="290"/>
      <c r="N16" s="290"/>
      <c r="O16" s="290"/>
      <c r="P16" s="290"/>
      <c r="Q16" s="290"/>
      <c r="R16" s="290"/>
      <c r="S16" s="290"/>
      <c r="T16" s="290"/>
      <c r="U16" s="290"/>
      <c r="V16" s="290"/>
      <c r="W16" s="290"/>
      <c r="X16" s="291"/>
    </row>
    <row r="17" spans="1:151" ht="163.5" customHeight="1" x14ac:dyDescent="0.45">
      <c r="A17" s="144">
        <v>3</v>
      </c>
      <c r="B17" s="262" t="s">
        <v>292</v>
      </c>
      <c r="C17" s="263"/>
      <c r="D17" s="264"/>
      <c r="E17" s="71" t="s">
        <v>293</v>
      </c>
      <c r="F17" s="71" t="s">
        <v>294</v>
      </c>
      <c r="G17" s="30" t="s">
        <v>295</v>
      </c>
      <c r="H17" s="28" t="s">
        <v>296</v>
      </c>
      <c r="I17" s="28" t="s">
        <v>297</v>
      </c>
      <c r="J17" s="158"/>
      <c r="K17" s="158"/>
      <c r="L17" s="158"/>
      <c r="M17" s="158"/>
      <c r="N17" s="158"/>
      <c r="O17" s="158"/>
      <c r="P17" s="158"/>
      <c r="Q17" s="158"/>
      <c r="R17" s="158"/>
      <c r="S17" s="158"/>
      <c r="T17" s="152">
        <f t="shared" si="2"/>
        <v>0</v>
      </c>
      <c r="U17" s="152">
        <f t="shared" si="3"/>
        <v>0</v>
      </c>
      <c r="V17" s="154">
        <f t="shared" si="4"/>
        <v>0</v>
      </c>
      <c r="W17" s="154">
        <f t="shared" ref="W17:W19" si="5">SUM(T17+U17)</f>
        <v>0</v>
      </c>
      <c r="X17" s="154" t="e">
        <f t="shared" ref="X17:X19" si="6">T17/W17</f>
        <v>#DIV/0!</v>
      </c>
    </row>
    <row r="18" spans="1:151" ht="166.5" customHeight="1" x14ac:dyDescent="0.45">
      <c r="A18" s="145">
        <v>4</v>
      </c>
      <c r="B18" s="262" t="s">
        <v>298</v>
      </c>
      <c r="C18" s="263"/>
      <c r="D18" s="264"/>
      <c r="E18" s="28" t="s">
        <v>299</v>
      </c>
      <c r="F18" s="28" t="s">
        <v>300</v>
      </c>
      <c r="G18" s="28" t="s">
        <v>289</v>
      </c>
      <c r="H18" s="31" t="s">
        <v>284</v>
      </c>
      <c r="I18" s="28" t="s">
        <v>297</v>
      </c>
      <c r="J18" s="158"/>
      <c r="K18" s="158"/>
      <c r="L18" s="158"/>
      <c r="M18" s="158"/>
      <c r="N18" s="158"/>
      <c r="O18" s="158"/>
      <c r="P18" s="158"/>
      <c r="Q18" s="158"/>
      <c r="R18" s="158"/>
      <c r="S18" s="158"/>
      <c r="T18" s="152">
        <f t="shared" si="2"/>
        <v>0</v>
      </c>
      <c r="U18" s="152">
        <f t="shared" si="3"/>
        <v>0</v>
      </c>
      <c r="V18" s="154">
        <f t="shared" si="4"/>
        <v>0</v>
      </c>
      <c r="W18" s="154">
        <f t="shared" si="5"/>
        <v>0</v>
      </c>
      <c r="X18" s="154" t="e">
        <f t="shared" si="6"/>
        <v>#DIV/0!</v>
      </c>
    </row>
    <row r="19" spans="1:151" ht="148" customHeight="1" x14ac:dyDescent="0.45">
      <c r="A19" s="145">
        <v>5</v>
      </c>
      <c r="B19" s="262" t="s">
        <v>301</v>
      </c>
      <c r="C19" s="263"/>
      <c r="D19" s="264"/>
      <c r="E19" s="38" t="s">
        <v>302</v>
      </c>
      <c r="F19" s="38" t="s">
        <v>303</v>
      </c>
      <c r="G19" s="28" t="s">
        <v>289</v>
      </c>
      <c r="H19" s="29" t="s">
        <v>284</v>
      </c>
      <c r="I19" s="28" t="s">
        <v>297</v>
      </c>
      <c r="J19" s="158"/>
      <c r="K19" s="158"/>
      <c r="L19" s="158"/>
      <c r="M19" s="158"/>
      <c r="N19" s="158"/>
      <c r="O19" s="158"/>
      <c r="P19" s="158"/>
      <c r="Q19" s="158"/>
      <c r="R19" s="158"/>
      <c r="S19" s="158"/>
      <c r="T19" s="152">
        <f t="shared" si="2"/>
        <v>0</v>
      </c>
      <c r="U19" s="152">
        <f t="shared" si="3"/>
        <v>0</v>
      </c>
      <c r="V19" s="154">
        <f t="shared" si="4"/>
        <v>0</v>
      </c>
      <c r="W19" s="154">
        <f t="shared" si="5"/>
        <v>0</v>
      </c>
      <c r="X19" s="154" t="e">
        <f t="shared" si="6"/>
        <v>#DIV/0!</v>
      </c>
    </row>
    <row r="20" spans="1:151" ht="175.5" customHeight="1" x14ac:dyDescent="0.45">
      <c r="A20" s="145">
        <v>6</v>
      </c>
      <c r="B20" s="262" t="s">
        <v>304</v>
      </c>
      <c r="C20" s="263"/>
      <c r="D20" s="264"/>
      <c r="E20" s="28" t="s">
        <v>305</v>
      </c>
      <c r="F20" s="32" t="s">
        <v>306</v>
      </c>
      <c r="G20" s="28" t="s">
        <v>289</v>
      </c>
      <c r="H20" s="29" t="s">
        <v>284</v>
      </c>
      <c r="I20" s="28" t="s">
        <v>297</v>
      </c>
      <c r="J20" s="158"/>
      <c r="K20" s="158"/>
      <c r="L20" s="158"/>
      <c r="M20" s="158"/>
      <c r="N20" s="158"/>
      <c r="O20" s="158"/>
      <c r="P20" s="158"/>
      <c r="Q20" s="158"/>
      <c r="R20" s="158"/>
      <c r="S20" s="158"/>
      <c r="T20" s="152">
        <f t="shared" si="2"/>
        <v>0</v>
      </c>
      <c r="U20" s="152">
        <f t="shared" si="3"/>
        <v>0</v>
      </c>
      <c r="V20" s="154">
        <f t="shared" si="4"/>
        <v>0</v>
      </c>
      <c r="W20" s="154">
        <f t="shared" ref="W20:W63" si="7">SUM(T20+U20)</f>
        <v>0</v>
      </c>
      <c r="X20" s="154" t="e">
        <f t="shared" ref="X20:X63" si="8">T20/W20</f>
        <v>#DIV/0!</v>
      </c>
    </row>
    <row r="21" spans="1:151" ht="163.5" customHeight="1" x14ac:dyDescent="0.45">
      <c r="A21" s="145">
        <v>7</v>
      </c>
      <c r="B21" s="276" t="s">
        <v>307</v>
      </c>
      <c r="C21" s="276"/>
      <c r="D21" s="276"/>
      <c r="E21" s="28" t="s">
        <v>308</v>
      </c>
      <c r="F21" s="28" t="s">
        <v>309</v>
      </c>
      <c r="G21" s="28" t="s">
        <v>289</v>
      </c>
      <c r="H21" s="29" t="s">
        <v>284</v>
      </c>
      <c r="I21" s="28" t="s">
        <v>297</v>
      </c>
      <c r="J21" s="158"/>
      <c r="K21" s="158"/>
      <c r="L21" s="158"/>
      <c r="M21" s="158"/>
      <c r="N21" s="158"/>
      <c r="O21" s="158"/>
      <c r="P21" s="158"/>
      <c r="Q21" s="158"/>
      <c r="R21" s="158"/>
      <c r="S21" s="158"/>
      <c r="T21" s="152">
        <f t="shared" si="2"/>
        <v>0</v>
      </c>
      <c r="U21" s="152">
        <f t="shared" si="3"/>
        <v>0</v>
      </c>
      <c r="V21" s="154">
        <f t="shared" si="4"/>
        <v>0</v>
      </c>
      <c r="W21" s="154">
        <f t="shared" si="7"/>
        <v>0</v>
      </c>
      <c r="X21" s="154" t="e">
        <f t="shared" si="8"/>
        <v>#DIV/0!</v>
      </c>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row>
    <row r="22" spans="1:151" ht="160.5" customHeight="1" x14ac:dyDescent="0.45">
      <c r="A22" s="145">
        <v>8</v>
      </c>
      <c r="B22" s="274" t="s">
        <v>310</v>
      </c>
      <c r="C22" s="275"/>
      <c r="D22" s="275"/>
      <c r="E22" s="72" t="s">
        <v>311</v>
      </c>
      <c r="F22" s="72" t="s">
        <v>312</v>
      </c>
      <c r="G22" s="28" t="s">
        <v>313</v>
      </c>
      <c r="H22" s="28" t="s">
        <v>314</v>
      </c>
      <c r="I22" s="28" t="s">
        <v>315</v>
      </c>
      <c r="J22" s="158"/>
      <c r="K22" s="158"/>
      <c r="L22" s="158"/>
      <c r="M22" s="158"/>
      <c r="N22" s="158"/>
      <c r="O22" s="158"/>
      <c r="P22" s="158"/>
      <c r="Q22" s="158"/>
      <c r="R22" s="158"/>
      <c r="S22" s="158"/>
      <c r="T22" s="152">
        <f t="shared" si="2"/>
        <v>0</v>
      </c>
      <c r="U22" s="152">
        <f t="shared" si="3"/>
        <v>0</v>
      </c>
      <c r="V22" s="154">
        <f t="shared" si="4"/>
        <v>0</v>
      </c>
      <c r="W22" s="154">
        <f t="shared" si="7"/>
        <v>0</v>
      </c>
      <c r="X22" s="154" t="e">
        <f t="shared" si="8"/>
        <v>#DIV/0!</v>
      </c>
    </row>
    <row r="23" spans="1:151" ht="160.5" customHeight="1" x14ac:dyDescent="0.45">
      <c r="A23" s="145">
        <v>9</v>
      </c>
      <c r="B23" s="262" t="s">
        <v>316</v>
      </c>
      <c r="C23" s="263"/>
      <c r="D23" s="264"/>
      <c r="E23" s="71" t="s">
        <v>317</v>
      </c>
      <c r="F23" s="72" t="s">
        <v>318</v>
      </c>
      <c r="G23" s="28" t="s">
        <v>319</v>
      </c>
      <c r="H23" s="28" t="s">
        <v>320</v>
      </c>
      <c r="I23" s="28" t="s">
        <v>297</v>
      </c>
      <c r="J23" s="158"/>
      <c r="K23" s="158"/>
      <c r="L23" s="158"/>
      <c r="M23" s="158"/>
      <c r="N23" s="158"/>
      <c r="O23" s="158"/>
      <c r="P23" s="158"/>
      <c r="Q23" s="158"/>
      <c r="R23" s="158"/>
      <c r="S23" s="158"/>
      <c r="T23" s="152">
        <f t="shared" si="2"/>
        <v>0</v>
      </c>
      <c r="U23" s="152">
        <f t="shared" si="3"/>
        <v>0</v>
      </c>
      <c r="V23" s="154">
        <f t="shared" si="4"/>
        <v>0</v>
      </c>
      <c r="W23" s="154">
        <f t="shared" si="7"/>
        <v>0</v>
      </c>
      <c r="X23" s="154" t="e">
        <f t="shared" si="8"/>
        <v>#DIV/0!</v>
      </c>
    </row>
    <row r="24" spans="1:151" ht="160.5" customHeight="1" x14ac:dyDescent="0.45">
      <c r="A24" s="145">
        <v>10</v>
      </c>
      <c r="B24" s="276" t="s">
        <v>321</v>
      </c>
      <c r="C24" s="276"/>
      <c r="D24" s="276"/>
      <c r="E24" s="71" t="s">
        <v>322</v>
      </c>
      <c r="F24" s="72" t="s">
        <v>323</v>
      </c>
      <c r="G24" s="33" t="s">
        <v>319</v>
      </c>
      <c r="H24" s="34" t="s">
        <v>324</v>
      </c>
      <c r="I24" s="28" t="s">
        <v>297</v>
      </c>
      <c r="J24" s="158"/>
      <c r="K24" s="158"/>
      <c r="L24" s="158"/>
      <c r="M24" s="158"/>
      <c r="N24" s="158"/>
      <c r="O24" s="158"/>
      <c r="P24" s="158"/>
      <c r="Q24" s="158"/>
      <c r="R24" s="158"/>
      <c r="S24" s="158"/>
      <c r="T24" s="152">
        <f t="shared" ref="T24:T25" si="9">COUNTIF(J24:S24,"Y")</f>
        <v>0</v>
      </c>
      <c r="U24" s="152">
        <f t="shared" ref="U24:U25" si="10">COUNTIF(J24:S24,"N")</f>
        <v>0</v>
      </c>
      <c r="V24" s="154">
        <f t="shared" ref="V24:V25" si="11">COUNTIF(J24:S24,"NA")</f>
        <v>0</v>
      </c>
      <c r="W24" s="154">
        <f t="shared" ref="W24:W25" si="12">SUM(T24+U24)</f>
        <v>0</v>
      </c>
      <c r="X24" s="154" t="e">
        <f t="shared" ref="X24:X25" si="13">T24/W24</f>
        <v>#DIV/0!</v>
      </c>
    </row>
    <row r="25" spans="1:151" ht="160.5" customHeight="1" x14ac:dyDescent="0.45">
      <c r="A25" s="145">
        <v>11</v>
      </c>
      <c r="B25" s="262" t="s">
        <v>325</v>
      </c>
      <c r="C25" s="263"/>
      <c r="D25" s="264"/>
      <c r="E25" s="72" t="s">
        <v>326</v>
      </c>
      <c r="F25" s="72" t="s">
        <v>327</v>
      </c>
      <c r="G25" s="33" t="s">
        <v>319</v>
      </c>
      <c r="H25" s="28" t="s">
        <v>320</v>
      </c>
      <c r="I25" s="28" t="s">
        <v>297</v>
      </c>
      <c r="J25" s="158"/>
      <c r="K25" s="158"/>
      <c r="L25" s="158"/>
      <c r="M25" s="158"/>
      <c r="N25" s="158"/>
      <c r="O25" s="158"/>
      <c r="P25" s="158"/>
      <c r="Q25" s="158"/>
      <c r="R25" s="158"/>
      <c r="S25" s="158"/>
      <c r="T25" s="152">
        <f t="shared" si="9"/>
        <v>0</v>
      </c>
      <c r="U25" s="152">
        <f t="shared" si="10"/>
        <v>0</v>
      </c>
      <c r="V25" s="154">
        <f t="shared" si="11"/>
        <v>0</v>
      </c>
      <c r="W25" s="154">
        <f t="shared" si="12"/>
        <v>0</v>
      </c>
      <c r="X25" s="154" t="e">
        <f t="shared" si="13"/>
        <v>#DIV/0!</v>
      </c>
    </row>
    <row r="26" spans="1:151" ht="161.5" customHeight="1" x14ac:dyDescent="0.45">
      <c r="A26" s="145">
        <v>12</v>
      </c>
      <c r="B26" s="262" t="s">
        <v>328</v>
      </c>
      <c r="C26" s="263"/>
      <c r="D26" s="264"/>
      <c r="E26" s="28" t="s">
        <v>329</v>
      </c>
      <c r="F26" s="28" t="s">
        <v>330</v>
      </c>
      <c r="G26" s="28" t="s">
        <v>289</v>
      </c>
      <c r="H26" s="28" t="s">
        <v>284</v>
      </c>
      <c r="I26" s="28" t="s">
        <v>297</v>
      </c>
      <c r="J26" s="158"/>
      <c r="K26" s="158"/>
      <c r="L26" s="158"/>
      <c r="M26" s="158"/>
      <c r="N26" s="158"/>
      <c r="O26" s="158"/>
      <c r="P26" s="158"/>
      <c r="Q26" s="158"/>
      <c r="R26" s="158"/>
      <c r="S26" s="158"/>
      <c r="T26" s="152">
        <f t="shared" si="2"/>
        <v>0</v>
      </c>
      <c r="U26" s="152">
        <f t="shared" si="3"/>
        <v>0</v>
      </c>
      <c r="V26" s="154">
        <f t="shared" si="4"/>
        <v>0</v>
      </c>
      <c r="W26" s="154">
        <f t="shared" si="7"/>
        <v>0</v>
      </c>
      <c r="X26" s="154" t="e">
        <f t="shared" si="8"/>
        <v>#DIV/0!</v>
      </c>
    </row>
    <row r="27" spans="1:151" ht="159.65" customHeight="1" x14ac:dyDescent="0.45">
      <c r="A27" s="145">
        <v>13</v>
      </c>
      <c r="B27" s="262" t="s">
        <v>331</v>
      </c>
      <c r="C27" s="263"/>
      <c r="D27" s="264"/>
      <c r="E27" s="71" t="s">
        <v>332</v>
      </c>
      <c r="F27" s="71" t="s">
        <v>333</v>
      </c>
      <c r="G27" s="28" t="s">
        <v>334</v>
      </c>
      <c r="H27" s="28" t="s">
        <v>284</v>
      </c>
      <c r="I27" s="28" t="s">
        <v>297</v>
      </c>
      <c r="J27" s="158"/>
      <c r="K27" s="158"/>
      <c r="L27" s="158"/>
      <c r="M27" s="158"/>
      <c r="N27" s="158"/>
      <c r="O27" s="158"/>
      <c r="P27" s="158"/>
      <c r="Q27" s="158"/>
      <c r="R27" s="158"/>
      <c r="S27" s="158"/>
      <c r="T27" s="152">
        <f t="shared" si="2"/>
        <v>0</v>
      </c>
      <c r="U27" s="152">
        <f t="shared" si="3"/>
        <v>0</v>
      </c>
      <c r="V27" s="154">
        <f t="shared" si="4"/>
        <v>0</v>
      </c>
      <c r="W27" s="154">
        <f t="shared" si="7"/>
        <v>0</v>
      </c>
      <c r="X27" s="154" t="e">
        <f t="shared" si="8"/>
        <v>#DIV/0!</v>
      </c>
    </row>
    <row r="28" spans="1:151" ht="137.5" customHeight="1" x14ac:dyDescent="0.45">
      <c r="A28" s="145">
        <v>14</v>
      </c>
      <c r="B28" s="262" t="s">
        <v>335</v>
      </c>
      <c r="C28" s="263"/>
      <c r="D28" s="264"/>
      <c r="E28" s="71" t="s">
        <v>336</v>
      </c>
      <c r="F28" s="72" t="s">
        <v>337</v>
      </c>
      <c r="G28" s="28" t="s">
        <v>289</v>
      </c>
      <c r="H28" s="28" t="s">
        <v>284</v>
      </c>
      <c r="I28" s="28" t="s">
        <v>297</v>
      </c>
      <c r="J28" s="158"/>
      <c r="K28" s="158"/>
      <c r="L28" s="158"/>
      <c r="M28" s="158"/>
      <c r="N28" s="158"/>
      <c r="O28" s="158"/>
      <c r="P28" s="158"/>
      <c r="Q28" s="158"/>
      <c r="R28" s="158"/>
      <c r="S28" s="158"/>
      <c r="T28" s="152">
        <f t="shared" si="2"/>
        <v>0</v>
      </c>
      <c r="U28" s="152">
        <f t="shared" si="3"/>
        <v>0</v>
      </c>
      <c r="V28" s="154">
        <f t="shared" si="4"/>
        <v>0</v>
      </c>
      <c r="W28" s="154">
        <f t="shared" si="7"/>
        <v>0</v>
      </c>
      <c r="X28" s="154" t="e">
        <f t="shared" si="8"/>
        <v>#DIV/0!</v>
      </c>
    </row>
    <row r="29" spans="1:151" ht="163.5" customHeight="1" x14ac:dyDescent="0.45">
      <c r="A29" s="145">
        <v>15</v>
      </c>
      <c r="B29" s="262" t="s">
        <v>338</v>
      </c>
      <c r="C29" s="263"/>
      <c r="D29" s="264"/>
      <c r="E29" s="38" t="s">
        <v>339</v>
      </c>
      <c r="F29" s="28" t="s">
        <v>340</v>
      </c>
      <c r="G29" s="28" t="s">
        <v>341</v>
      </c>
      <c r="H29" s="28" t="s">
        <v>342</v>
      </c>
      <c r="I29" s="28" t="s">
        <v>297</v>
      </c>
      <c r="J29" s="158"/>
      <c r="K29" s="158"/>
      <c r="L29" s="158"/>
      <c r="M29" s="158"/>
      <c r="N29" s="158"/>
      <c r="O29" s="158"/>
      <c r="P29" s="158"/>
      <c r="Q29" s="158"/>
      <c r="R29" s="158"/>
      <c r="S29" s="158"/>
      <c r="T29" s="152">
        <f t="shared" si="2"/>
        <v>0</v>
      </c>
      <c r="U29" s="152">
        <f t="shared" si="3"/>
        <v>0</v>
      </c>
      <c r="V29" s="154">
        <f t="shared" si="4"/>
        <v>0</v>
      </c>
      <c r="W29" s="154">
        <f t="shared" si="7"/>
        <v>0</v>
      </c>
      <c r="X29" s="154" t="e">
        <f t="shared" si="8"/>
        <v>#DIV/0!</v>
      </c>
    </row>
    <row r="30" spans="1:151" ht="23.15" customHeight="1" x14ac:dyDescent="0.45">
      <c r="A30" s="145"/>
      <c r="B30" s="289" t="s">
        <v>343</v>
      </c>
      <c r="C30" s="290"/>
      <c r="D30" s="290"/>
      <c r="E30" s="290"/>
      <c r="F30" s="290"/>
      <c r="G30" s="290"/>
      <c r="H30" s="290"/>
      <c r="I30" s="290"/>
      <c r="J30" s="290"/>
      <c r="K30" s="290"/>
      <c r="L30" s="290"/>
      <c r="M30" s="290"/>
      <c r="N30" s="290"/>
      <c r="O30" s="290"/>
      <c r="P30" s="290"/>
      <c r="Q30" s="290"/>
      <c r="R30" s="290"/>
      <c r="S30" s="290"/>
      <c r="T30" s="290"/>
      <c r="U30" s="290"/>
      <c r="V30" s="290"/>
      <c r="W30" s="290"/>
      <c r="X30" s="291"/>
    </row>
    <row r="31" spans="1:151" ht="159.65" customHeight="1" x14ac:dyDescent="0.45">
      <c r="A31" s="145">
        <v>16</v>
      </c>
      <c r="B31" s="262" t="s">
        <v>344</v>
      </c>
      <c r="C31" s="263"/>
      <c r="D31" s="264"/>
      <c r="E31" s="71" t="s">
        <v>345</v>
      </c>
      <c r="F31" s="72" t="s">
        <v>346</v>
      </c>
      <c r="G31" s="28" t="s">
        <v>347</v>
      </c>
      <c r="H31" s="28" t="s">
        <v>348</v>
      </c>
      <c r="I31" s="28" t="s">
        <v>285</v>
      </c>
      <c r="J31" s="158"/>
      <c r="K31" s="158"/>
      <c r="L31" s="158"/>
      <c r="M31" s="158"/>
      <c r="N31" s="158"/>
      <c r="O31" s="158"/>
      <c r="P31" s="158"/>
      <c r="Q31" s="158"/>
      <c r="R31" s="158"/>
      <c r="S31" s="158"/>
      <c r="T31" s="152">
        <f t="shared" si="2"/>
        <v>0</v>
      </c>
      <c r="U31" s="152">
        <f t="shared" si="3"/>
        <v>0</v>
      </c>
      <c r="V31" s="154">
        <f t="shared" si="4"/>
        <v>0</v>
      </c>
      <c r="W31" s="154">
        <f t="shared" si="7"/>
        <v>0</v>
      </c>
      <c r="X31" s="154" t="e">
        <f t="shared" si="8"/>
        <v>#DIV/0!</v>
      </c>
    </row>
    <row r="32" spans="1:151" ht="211" customHeight="1" x14ac:dyDescent="0.45">
      <c r="A32" s="145">
        <v>17</v>
      </c>
      <c r="B32" s="262" t="s">
        <v>349</v>
      </c>
      <c r="C32" s="263"/>
      <c r="D32" s="264"/>
      <c r="E32" s="73" t="s">
        <v>350</v>
      </c>
      <c r="F32" s="76" t="s">
        <v>351</v>
      </c>
      <c r="G32" s="33" t="s">
        <v>352</v>
      </c>
      <c r="H32" s="33" t="s">
        <v>353</v>
      </c>
      <c r="I32" s="28" t="s">
        <v>354</v>
      </c>
      <c r="J32" s="158"/>
      <c r="K32" s="158"/>
      <c r="L32" s="158"/>
      <c r="M32" s="158"/>
      <c r="N32" s="158"/>
      <c r="O32" s="158"/>
      <c r="P32" s="158"/>
      <c r="Q32" s="158"/>
      <c r="R32" s="158"/>
      <c r="S32" s="158"/>
      <c r="T32" s="152">
        <f t="shared" ref="T32" si="14">COUNTIF(J32:S32,"Y")</f>
        <v>0</v>
      </c>
      <c r="U32" s="152">
        <f t="shared" ref="U32" si="15">COUNTIF(J32:S32,"N")</f>
        <v>0</v>
      </c>
      <c r="V32" s="154">
        <f t="shared" ref="V32" si="16">COUNTIF(J32:S32,"NA")</f>
        <v>0</v>
      </c>
      <c r="W32" s="154">
        <f t="shared" ref="W32" si="17">SUM(T32+U32)</f>
        <v>0</v>
      </c>
      <c r="X32" s="154" t="e">
        <f t="shared" ref="X32" si="18">T32/W32</f>
        <v>#DIV/0!</v>
      </c>
    </row>
    <row r="33" spans="1:24" ht="218.15" customHeight="1" x14ac:dyDescent="0.45">
      <c r="A33" s="145">
        <v>18</v>
      </c>
      <c r="B33" s="271" t="s">
        <v>355</v>
      </c>
      <c r="C33" s="284"/>
      <c r="D33" s="285"/>
      <c r="E33" s="73" t="s">
        <v>356</v>
      </c>
      <c r="F33" s="73" t="s">
        <v>357</v>
      </c>
      <c r="G33" s="37" t="s">
        <v>352</v>
      </c>
      <c r="H33" s="37" t="s">
        <v>353</v>
      </c>
      <c r="I33" s="38" t="s">
        <v>358</v>
      </c>
      <c r="J33" s="158"/>
      <c r="K33" s="158"/>
      <c r="L33" s="158"/>
      <c r="M33" s="158"/>
      <c r="N33" s="158"/>
      <c r="O33" s="158"/>
      <c r="P33" s="158"/>
      <c r="Q33" s="158"/>
      <c r="R33" s="158"/>
      <c r="S33" s="158"/>
      <c r="T33" s="152">
        <f t="shared" si="2"/>
        <v>0</v>
      </c>
      <c r="U33" s="152">
        <f t="shared" si="3"/>
        <v>0</v>
      </c>
      <c r="V33" s="154">
        <f t="shared" si="4"/>
        <v>0</v>
      </c>
      <c r="W33" s="154">
        <f t="shared" si="7"/>
        <v>0</v>
      </c>
      <c r="X33" s="154" t="e">
        <f t="shared" si="8"/>
        <v>#DIV/0!</v>
      </c>
    </row>
    <row r="34" spans="1:24" ht="218.15" customHeight="1" x14ac:dyDescent="0.45">
      <c r="A34" s="145">
        <v>19</v>
      </c>
      <c r="B34" s="275" t="s">
        <v>359</v>
      </c>
      <c r="C34" s="275"/>
      <c r="D34" s="275"/>
      <c r="E34" s="38" t="s">
        <v>360</v>
      </c>
      <c r="F34" s="38" t="s">
        <v>361</v>
      </c>
      <c r="G34" s="28" t="s">
        <v>362</v>
      </c>
      <c r="H34" s="28" t="s">
        <v>284</v>
      </c>
      <c r="I34" s="33" t="s">
        <v>363</v>
      </c>
      <c r="J34" s="158"/>
      <c r="K34" s="158"/>
      <c r="L34" s="158"/>
      <c r="M34" s="158"/>
      <c r="N34" s="158"/>
      <c r="O34" s="158"/>
      <c r="P34" s="158"/>
      <c r="Q34" s="158"/>
      <c r="R34" s="158"/>
      <c r="S34" s="158"/>
      <c r="T34" s="152">
        <f t="shared" ref="T34:T37" si="19">COUNTIF(J34:S34,"Y")</f>
        <v>0</v>
      </c>
      <c r="U34" s="152">
        <f t="shared" ref="U34:U37" si="20">COUNTIF(J34:S34,"N")</f>
        <v>0</v>
      </c>
      <c r="V34" s="154">
        <f t="shared" ref="V34:V37" si="21">COUNTIF(J34:S34,"NA")</f>
        <v>0</v>
      </c>
      <c r="W34" s="154">
        <f t="shared" ref="W34:W37" si="22">SUM(T34+U34)</f>
        <v>0</v>
      </c>
      <c r="X34" s="154" t="e">
        <f t="shared" ref="X34:X37" si="23">T34/W34</f>
        <v>#DIV/0!</v>
      </c>
    </row>
    <row r="35" spans="1:24" ht="218.15" customHeight="1" x14ac:dyDescent="0.45">
      <c r="A35" s="145">
        <v>20</v>
      </c>
      <c r="B35" s="275" t="s">
        <v>364</v>
      </c>
      <c r="C35" s="275"/>
      <c r="D35" s="275"/>
      <c r="E35" s="38" t="s">
        <v>365</v>
      </c>
      <c r="F35" s="38" t="s">
        <v>366</v>
      </c>
      <c r="G35" s="28" t="s">
        <v>362</v>
      </c>
      <c r="H35" s="28" t="s">
        <v>284</v>
      </c>
      <c r="I35" s="33" t="s">
        <v>363</v>
      </c>
      <c r="J35" s="158"/>
      <c r="K35" s="158"/>
      <c r="L35" s="158"/>
      <c r="M35" s="158"/>
      <c r="N35" s="158"/>
      <c r="O35" s="158"/>
      <c r="P35" s="158"/>
      <c r="Q35" s="158"/>
      <c r="R35" s="158"/>
      <c r="S35" s="158"/>
      <c r="T35" s="152">
        <f t="shared" si="19"/>
        <v>0</v>
      </c>
      <c r="U35" s="152">
        <f t="shared" si="20"/>
        <v>0</v>
      </c>
      <c r="V35" s="154">
        <f t="shared" si="21"/>
        <v>0</v>
      </c>
      <c r="W35" s="154">
        <f t="shared" si="22"/>
        <v>0</v>
      </c>
      <c r="X35" s="154" t="e">
        <f t="shared" si="23"/>
        <v>#DIV/0!</v>
      </c>
    </row>
    <row r="36" spans="1:24" ht="218.15" customHeight="1" x14ac:dyDescent="0.45">
      <c r="A36" s="145">
        <v>21</v>
      </c>
      <c r="B36" s="262" t="s">
        <v>367</v>
      </c>
      <c r="C36" s="263"/>
      <c r="D36" s="264"/>
      <c r="E36" s="71" t="s">
        <v>368</v>
      </c>
      <c r="F36" s="72" t="s">
        <v>369</v>
      </c>
      <c r="G36" s="28" t="s">
        <v>362</v>
      </c>
      <c r="H36" s="28" t="s">
        <v>284</v>
      </c>
      <c r="I36" s="33" t="s">
        <v>363</v>
      </c>
      <c r="J36" s="158"/>
      <c r="K36" s="158"/>
      <c r="L36" s="158"/>
      <c r="M36" s="158"/>
      <c r="N36" s="158"/>
      <c r="O36" s="158"/>
      <c r="P36" s="158"/>
      <c r="Q36" s="158"/>
      <c r="R36" s="158"/>
      <c r="S36" s="158"/>
      <c r="T36" s="152">
        <f t="shared" si="19"/>
        <v>0</v>
      </c>
      <c r="U36" s="152">
        <f t="shared" si="20"/>
        <v>0</v>
      </c>
      <c r="V36" s="154">
        <f t="shared" si="21"/>
        <v>0</v>
      </c>
      <c r="W36" s="154">
        <f t="shared" si="22"/>
        <v>0</v>
      </c>
      <c r="X36" s="154" t="e">
        <f t="shared" si="23"/>
        <v>#DIV/0!</v>
      </c>
    </row>
    <row r="37" spans="1:24" ht="218.15" customHeight="1" x14ac:dyDescent="0.45">
      <c r="A37" s="145">
        <v>22</v>
      </c>
      <c r="B37" s="262" t="s">
        <v>370</v>
      </c>
      <c r="C37" s="263"/>
      <c r="D37" s="264"/>
      <c r="E37" s="74" t="s">
        <v>371</v>
      </c>
      <c r="F37" s="75" t="s">
        <v>372</v>
      </c>
      <c r="G37" s="36" t="s">
        <v>373</v>
      </c>
      <c r="H37" s="36" t="s">
        <v>374</v>
      </c>
      <c r="I37" s="33" t="s">
        <v>363</v>
      </c>
      <c r="J37" s="158"/>
      <c r="K37" s="158"/>
      <c r="L37" s="158"/>
      <c r="M37" s="158"/>
      <c r="N37" s="158"/>
      <c r="O37" s="158"/>
      <c r="P37" s="158"/>
      <c r="Q37" s="158"/>
      <c r="R37" s="158"/>
      <c r="S37" s="158"/>
      <c r="T37" s="152">
        <f t="shared" si="19"/>
        <v>0</v>
      </c>
      <c r="U37" s="152">
        <f t="shared" si="20"/>
        <v>0</v>
      </c>
      <c r="V37" s="154">
        <f t="shared" si="21"/>
        <v>0</v>
      </c>
      <c r="W37" s="154">
        <f t="shared" si="22"/>
        <v>0</v>
      </c>
      <c r="X37" s="154" t="e">
        <f t="shared" si="23"/>
        <v>#DIV/0!</v>
      </c>
    </row>
    <row r="38" spans="1:24" ht="211" customHeight="1" x14ac:dyDescent="0.45">
      <c r="A38" s="145">
        <v>23</v>
      </c>
      <c r="B38" s="262" t="s">
        <v>375</v>
      </c>
      <c r="C38" s="263"/>
      <c r="D38" s="264"/>
      <c r="E38" s="71" t="s">
        <v>376</v>
      </c>
      <c r="F38" s="71" t="s">
        <v>377</v>
      </c>
      <c r="G38" s="28" t="s">
        <v>378</v>
      </c>
      <c r="H38" s="28" t="s">
        <v>379</v>
      </c>
      <c r="I38" s="28" t="s">
        <v>380</v>
      </c>
      <c r="J38" s="158"/>
      <c r="K38" s="158"/>
      <c r="L38" s="158"/>
      <c r="M38" s="158"/>
      <c r="N38" s="158"/>
      <c r="O38" s="158"/>
      <c r="P38" s="158"/>
      <c r="Q38" s="158"/>
      <c r="R38" s="158"/>
      <c r="S38" s="158"/>
      <c r="T38" s="152">
        <f t="shared" si="2"/>
        <v>0</v>
      </c>
      <c r="U38" s="152">
        <f t="shared" si="3"/>
        <v>0</v>
      </c>
      <c r="V38" s="154">
        <f t="shared" si="4"/>
        <v>0</v>
      </c>
      <c r="W38" s="154">
        <f t="shared" si="7"/>
        <v>0</v>
      </c>
      <c r="X38" s="154" t="e">
        <f t="shared" si="8"/>
        <v>#DIV/0!</v>
      </c>
    </row>
    <row r="39" spans="1:24" s="54" customFormat="1" ht="25" customHeight="1" x14ac:dyDescent="0.35">
      <c r="A39" s="26"/>
      <c r="B39" s="289" t="s">
        <v>381</v>
      </c>
      <c r="C39" s="290"/>
      <c r="D39" s="290"/>
      <c r="E39" s="290"/>
      <c r="F39" s="290"/>
      <c r="G39" s="290"/>
      <c r="H39" s="290"/>
      <c r="I39" s="290"/>
      <c r="J39" s="290"/>
      <c r="K39" s="290"/>
      <c r="L39" s="290"/>
      <c r="M39" s="290"/>
      <c r="N39" s="290"/>
      <c r="O39" s="290"/>
      <c r="P39" s="290"/>
      <c r="Q39" s="290"/>
      <c r="R39" s="290"/>
      <c r="S39" s="290"/>
      <c r="T39" s="290"/>
      <c r="U39" s="290"/>
      <c r="V39" s="290"/>
      <c r="W39" s="290"/>
      <c r="X39" s="291"/>
    </row>
    <row r="40" spans="1:24" ht="211" customHeight="1" x14ac:dyDescent="0.45">
      <c r="A40" s="145">
        <v>24</v>
      </c>
      <c r="B40" s="259" t="s">
        <v>382</v>
      </c>
      <c r="C40" s="260"/>
      <c r="D40" s="261"/>
      <c r="E40" s="38" t="s">
        <v>383</v>
      </c>
      <c r="F40" s="38" t="s">
        <v>384</v>
      </c>
      <c r="G40" s="33" t="s">
        <v>385</v>
      </c>
      <c r="H40" s="28" t="s">
        <v>386</v>
      </c>
      <c r="I40" s="33" t="s">
        <v>387</v>
      </c>
      <c r="J40" s="158"/>
      <c r="K40" s="158"/>
      <c r="L40" s="158"/>
      <c r="M40" s="158"/>
      <c r="N40" s="158"/>
      <c r="O40" s="158"/>
      <c r="P40" s="158"/>
      <c r="Q40" s="158"/>
      <c r="R40" s="158"/>
      <c r="S40" s="158"/>
      <c r="T40" s="152">
        <f t="shared" ref="T40" si="24">COUNTIF(J40:S40,"Y")</f>
        <v>0</v>
      </c>
      <c r="U40" s="152">
        <f t="shared" ref="U40" si="25">COUNTIF(J40:S40,"N")</f>
        <v>0</v>
      </c>
      <c r="V40" s="154">
        <f t="shared" ref="V40" si="26">COUNTIF(J40:S40,"NA")</f>
        <v>0</v>
      </c>
      <c r="W40" s="154">
        <f t="shared" ref="W40" si="27">SUM(T40+U40)</f>
        <v>0</v>
      </c>
      <c r="X40" s="154" t="e">
        <f t="shared" ref="X40" si="28">T40/W40</f>
        <v>#DIV/0!</v>
      </c>
    </row>
    <row r="41" spans="1:24" ht="211" customHeight="1" x14ac:dyDescent="0.45">
      <c r="A41" s="145">
        <v>25</v>
      </c>
      <c r="B41" s="251" t="s">
        <v>388</v>
      </c>
      <c r="C41" s="260"/>
      <c r="D41" s="261"/>
      <c r="E41" s="71" t="s">
        <v>389</v>
      </c>
      <c r="F41" s="71" t="s">
        <v>390</v>
      </c>
      <c r="G41" s="33" t="s">
        <v>391</v>
      </c>
      <c r="H41" s="28" t="s">
        <v>386</v>
      </c>
      <c r="I41" s="33" t="s">
        <v>392</v>
      </c>
      <c r="J41" s="158"/>
      <c r="K41" s="158"/>
      <c r="L41" s="158"/>
      <c r="M41" s="158"/>
      <c r="N41" s="158"/>
      <c r="O41" s="158"/>
      <c r="P41" s="158"/>
      <c r="Q41" s="158"/>
      <c r="R41" s="158"/>
      <c r="S41" s="158"/>
      <c r="T41" s="152">
        <f t="shared" ref="T41:T42" si="29">COUNTIF(J41:S41,"Y")</f>
        <v>0</v>
      </c>
      <c r="U41" s="152">
        <f t="shared" ref="U41:U42" si="30">COUNTIF(J41:S41,"N")</f>
        <v>0</v>
      </c>
      <c r="V41" s="154">
        <f t="shared" ref="V41:V42" si="31">COUNTIF(J41:S41,"NA")</f>
        <v>0</v>
      </c>
      <c r="W41" s="154">
        <f t="shared" ref="W41:W42" si="32">SUM(T41+U41)</f>
        <v>0</v>
      </c>
      <c r="X41" s="154" t="e">
        <f t="shared" ref="X41:X42" si="33">T41/W41</f>
        <v>#DIV/0!</v>
      </c>
    </row>
    <row r="42" spans="1:24" s="56" customFormat="1" ht="211" customHeight="1" x14ac:dyDescent="0.45">
      <c r="A42" s="146">
        <v>26</v>
      </c>
      <c r="B42" s="280" t="s">
        <v>393</v>
      </c>
      <c r="C42" s="278"/>
      <c r="D42" s="279"/>
      <c r="E42" s="71" t="s">
        <v>394</v>
      </c>
      <c r="F42" s="38" t="s">
        <v>395</v>
      </c>
      <c r="G42" s="37" t="s">
        <v>396</v>
      </c>
      <c r="H42" s="38" t="s">
        <v>397</v>
      </c>
      <c r="I42" s="37" t="s">
        <v>398</v>
      </c>
      <c r="J42" s="159"/>
      <c r="K42" s="159"/>
      <c r="L42" s="159"/>
      <c r="M42" s="159"/>
      <c r="N42" s="159"/>
      <c r="O42" s="159"/>
      <c r="P42" s="159"/>
      <c r="Q42" s="159"/>
      <c r="R42" s="159"/>
      <c r="S42" s="159"/>
      <c r="T42" s="155">
        <f t="shared" si="29"/>
        <v>0</v>
      </c>
      <c r="U42" s="155">
        <f t="shared" si="30"/>
        <v>0</v>
      </c>
      <c r="V42" s="156">
        <f t="shared" si="31"/>
        <v>0</v>
      </c>
      <c r="W42" s="156">
        <f t="shared" si="32"/>
        <v>0</v>
      </c>
      <c r="X42" s="156" t="e">
        <f t="shared" si="33"/>
        <v>#DIV/0!</v>
      </c>
    </row>
    <row r="43" spans="1:24" ht="211" customHeight="1" x14ac:dyDescent="0.45">
      <c r="A43" s="145">
        <v>27</v>
      </c>
      <c r="B43" s="251" t="s">
        <v>399</v>
      </c>
      <c r="C43" s="252"/>
      <c r="D43" s="253"/>
      <c r="E43" s="38" t="s">
        <v>400</v>
      </c>
      <c r="F43" s="38" t="s">
        <v>401</v>
      </c>
      <c r="G43" s="33" t="s">
        <v>402</v>
      </c>
      <c r="H43" s="28" t="s">
        <v>403</v>
      </c>
      <c r="I43" s="33" t="s">
        <v>398</v>
      </c>
      <c r="J43" s="158"/>
      <c r="K43" s="158"/>
      <c r="L43" s="158"/>
      <c r="M43" s="158"/>
      <c r="N43" s="158"/>
      <c r="O43" s="158"/>
      <c r="P43" s="158"/>
      <c r="Q43" s="158"/>
      <c r="R43" s="158"/>
      <c r="S43" s="158"/>
      <c r="T43" s="152">
        <f t="shared" ref="T43" si="34">COUNTIF(J43:S43,"Y")</f>
        <v>0</v>
      </c>
      <c r="U43" s="152">
        <f t="shared" ref="U43" si="35">COUNTIF(J43:S43,"N")</f>
        <v>0</v>
      </c>
      <c r="V43" s="154">
        <f t="shared" ref="V43" si="36">COUNTIF(J43:S43,"NA")</f>
        <v>0</v>
      </c>
      <c r="W43" s="154">
        <f t="shared" ref="W43" si="37">SUM(T43+U43)</f>
        <v>0</v>
      </c>
      <c r="X43" s="154" t="e">
        <f t="shared" ref="X43" si="38">T43/W43</f>
        <v>#DIV/0!</v>
      </c>
    </row>
    <row r="44" spans="1:24" s="56" customFormat="1" ht="211" customHeight="1" x14ac:dyDescent="0.45">
      <c r="A44" s="146">
        <v>28</v>
      </c>
      <c r="B44" s="280" t="s">
        <v>404</v>
      </c>
      <c r="C44" s="278"/>
      <c r="D44" s="279"/>
      <c r="E44" s="71" t="s">
        <v>405</v>
      </c>
      <c r="F44" s="38" t="s">
        <v>406</v>
      </c>
      <c r="G44" s="37" t="s">
        <v>407</v>
      </c>
      <c r="H44" s="38" t="s">
        <v>408</v>
      </c>
      <c r="I44" s="37" t="s">
        <v>398</v>
      </c>
      <c r="J44" s="159"/>
      <c r="K44" s="159"/>
      <c r="L44" s="159"/>
      <c r="M44" s="159"/>
      <c r="N44" s="159"/>
      <c r="O44" s="159"/>
      <c r="P44" s="159"/>
      <c r="Q44" s="159"/>
      <c r="R44" s="159"/>
      <c r="S44" s="159"/>
      <c r="T44" s="155">
        <f t="shared" ref="T44:T46" si="39">COUNTIF(J44:S44,"Y")</f>
        <v>0</v>
      </c>
      <c r="U44" s="155">
        <f t="shared" ref="U44:U46" si="40">COUNTIF(J44:S44,"N")</f>
        <v>0</v>
      </c>
      <c r="V44" s="156">
        <f t="shared" ref="V44:V46" si="41">COUNTIF(J44:S44,"NA")</f>
        <v>0</v>
      </c>
      <c r="W44" s="156">
        <f t="shared" ref="W44:W46" si="42">SUM(T44+U44)</f>
        <v>0</v>
      </c>
      <c r="X44" s="156" t="e">
        <f t="shared" ref="X44:X46" si="43">T44/W44</f>
        <v>#DIV/0!</v>
      </c>
    </row>
    <row r="45" spans="1:24" ht="211" customHeight="1" x14ac:dyDescent="0.45">
      <c r="A45" s="145">
        <v>29</v>
      </c>
      <c r="B45" s="277" t="s">
        <v>409</v>
      </c>
      <c r="C45" s="278"/>
      <c r="D45" s="279"/>
      <c r="E45" s="38" t="s">
        <v>410</v>
      </c>
      <c r="F45" s="38" t="s">
        <v>411</v>
      </c>
      <c r="G45" s="37" t="s">
        <v>412</v>
      </c>
      <c r="H45" s="38" t="s">
        <v>413</v>
      </c>
      <c r="I45" s="37" t="s">
        <v>398</v>
      </c>
      <c r="J45" s="158"/>
      <c r="K45" s="158"/>
      <c r="L45" s="158"/>
      <c r="M45" s="158"/>
      <c r="N45" s="158"/>
      <c r="O45" s="158"/>
      <c r="P45" s="158"/>
      <c r="Q45" s="158"/>
      <c r="R45" s="158"/>
      <c r="S45" s="158"/>
      <c r="T45" s="152">
        <f t="shared" si="39"/>
        <v>0</v>
      </c>
      <c r="U45" s="152">
        <f t="shared" si="40"/>
        <v>0</v>
      </c>
      <c r="V45" s="154">
        <f t="shared" si="41"/>
        <v>0</v>
      </c>
      <c r="W45" s="154">
        <f t="shared" si="42"/>
        <v>0</v>
      </c>
      <c r="X45" s="154" t="e">
        <f t="shared" si="43"/>
        <v>#DIV/0!</v>
      </c>
    </row>
    <row r="46" spans="1:24" ht="211" customHeight="1" x14ac:dyDescent="0.45">
      <c r="A46" s="147">
        <v>30</v>
      </c>
      <c r="B46" s="286" t="s">
        <v>414</v>
      </c>
      <c r="C46" s="287"/>
      <c r="D46" s="288"/>
      <c r="E46" s="57" t="s">
        <v>415</v>
      </c>
      <c r="F46" s="57" t="s">
        <v>416</v>
      </c>
      <c r="G46" s="57" t="s">
        <v>417</v>
      </c>
      <c r="H46" s="58" t="s">
        <v>413</v>
      </c>
      <c r="I46" s="57" t="s">
        <v>398</v>
      </c>
      <c r="J46" s="160"/>
      <c r="K46" s="160"/>
      <c r="L46" s="160"/>
      <c r="M46" s="160"/>
      <c r="N46" s="160"/>
      <c r="O46" s="160"/>
      <c r="P46" s="160"/>
      <c r="Q46" s="160"/>
      <c r="R46" s="160"/>
      <c r="S46" s="160"/>
      <c r="T46" s="157">
        <f t="shared" si="39"/>
        <v>0</v>
      </c>
      <c r="U46" s="157">
        <f t="shared" si="40"/>
        <v>0</v>
      </c>
      <c r="V46" s="148">
        <f t="shared" si="41"/>
        <v>0</v>
      </c>
      <c r="W46" s="148">
        <f t="shared" si="42"/>
        <v>0</v>
      </c>
      <c r="X46" s="148" t="e">
        <f t="shared" si="43"/>
        <v>#DIV/0!</v>
      </c>
    </row>
    <row r="47" spans="1:24" ht="24" customHeight="1" x14ac:dyDescent="0.45">
      <c r="A47" s="26"/>
      <c r="B47" s="289" t="s">
        <v>418</v>
      </c>
      <c r="C47" s="290"/>
      <c r="D47" s="290"/>
      <c r="E47" s="290"/>
      <c r="F47" s="290"/>
      <c r="G47" s="290"/>
      <c r="H47" s="290"/>
      <c r="I47" s="290"/>
      <c r="J47" s="290"/>
      <c r="K47" s="290"/>
      <c r="L47" s="290"/>
      <c r="M47" s="290"/>
      <c r="N47" s="290"/>
      <c r="O47" s="290"/>
      <c r="P47" s="290"/>
      <c r="Q47" s="290"/>
      <c r="R47" s="290"/>
      <c r="S47" s="290"/>
      <c r="T47" s="290"/>
      <c r="U47" s="290"/>
      <c r="V47" s="290"/>
      <c r="W47" s="290"/>
      <c r="X47" s="291"/>
    </row>
    <row r="48" spans="1:24" ht="211" customHeight="1" x14ac:dyDescent="0.45">
      <c r="A48" s="145">
        <v>31</v>
      </c>
      <c r="B48" s="259" t="s">
        <v>419</v>
      </c>
      <c r="C48" s="260"/>
      <c r="D48" s="261"/>
      <c r="E48" s="71" t="s">
        <v>420</v>
      </c>
      <c r="F48" s="38" t="s">
        <v>421</v>
      </c>
      <c r="G48" s="33" t="s">
        <v>289</v>
      </c>
      <c r="H48" s="28" t="s">
        <v>284</v>
      </c>
      <c r="I48" s="28" t="s">
        <v>422</v>
      </c>
      <c r="J48" s="158"/>
      <c r="K48" s="158"/>
      <c r="L48" s="158"/>
      <c r="M48" s="158"/>
      <c r="N48" s="158"/>
      <c r="O48" s="158"/>
      <c r="P48" s="158"/>
      <c r="Q48" s="158"/>
      <c r="R48" s="158"/>
      <c r="S48" s="158"/>
      <c r="T48" s="152">
        <f t="shared" ref="T48" si="44">COUNTIF(J48:S48,"Y")</f>
        <v>0</v>
      </c>
      <c r="U48" s="152">
        <f t="shared" ref="U48" si="45">COUNTIF(J48:S48,"N")</f>
        <v>0</v>
      </c>
      <c r="V48" s="154">
        <f t="shared" ref="V48" si="46">COUNTIF(J48:S48,"NA")</f>
        <v>0</v>
      </c>
      <c r="W48" s="154">
        <f t="shared" ref="W48" si="47">SUM(T48+U48)</f>
        <v>0</v>
      </c>
      <c r="X48" s="154" t="e">
        <f t="shared" ref="X48" si="48">T48/W48</f>
        <v>#DIV/0!</v>
      </c>
    </row>
    <row r="49" spans="1:24" ht="26.5" customHeight="1" x14ac:dyDescent="0.45">
      <c r="A49" s="26"/>
      <c r="B49" s="268" t="s">
        <v>192</v>
      </c>
      <c r="C49" s="269"/>
      <c r="D49" s="269"/>
      <c r="E49" s="269"/>
      <c r="F49" s="269"/>
      <c r="G49" s="269"/>
      <c r="H49" s="269"/>
      <c r="I49" s="269"/>
      <c r="J49" s="269"/>
      <c r="K49" s="269"/>
      <c r="L49" s="269"/>
      <c r="M49" s="269"/>
      <c r="N49" s="269"/>
      <c r="O49" s="269"/>
      <c r="P49" s="269"/>
      <c r="Q49" s="269"/>
      <c r="R49" s="269"/>
      <c r="S49" s="269"/>
      <c r="T49" s="269"/>
      <c r="U49" s="269"/>
      <c r="V49" s="269"/>
      <c r="W49" s="269"/>
      <c r="X49" s="270"/>
    </row>
    <row r="50" spans="1:24" ht="211" customHeight="1" x14ac:dyDescent="0.45">
      <c r="A50" s="145">
        <v>32</v>
      </c>
      <c r="B50" s="251" t="s">
        <v>423</v>
      </c>
      <c r="C50" s="260"/>
      <c r="D50" s="261"/>
      <c r="E50" s="72" t="s">
        <v>424</v>
      </c>
      <c r="F50" s="28" t="s">
        <v>425</v>
      </c>
      <c r="G50" s="33" t="s">
        <v>289</v>
      </c>
      <c r="H50" s="28" t="s">
        <v>284</v>
      </c>
      <c r="I50" s="28" t="s">
        <v>426</v>
      </c>
      <c r="J50" s="158"/>
      <c r="K50" s="158"/>
      <c r="L50" s="158"/>
      <c r="M50" s="158"/>
      <c r="N50" s="158"/>
      <c r="O50" s="158"/>
      <c r="P50" s="158"/>
      <c r="Q50" s="158"/>
      <c r="R50" s="158"/>
      <c r="S50" s="158"/>
      <c r="T50" s="152">
        <f t="shared" ref="T50" si="49">COUNTIF(J50:S50,"Y")</f>
        <v>0</v>
      </c>
      <c r="U50" s="152">
        <f t="shared" ref="U50" si="50">COUNTIF(J50:S50,"N")</f>
        <v>0</v>
      </c>
      <c r="V50" s="154">
        <f t="shared" ref="V50" si="51">COUNTIF(J50:S50,"NA")</f>
        <v>0</v>
      </c>
      <c r="W50" s="154">
        <f t="shared" ref="W50" si="52">SUM(T50+U50)</f>
        <v>0</v>
      </c>
      <c r="X50" s="154" t="e">
        <f t="shared" ref="X50" si="53">T50/W50</f>
        <v>#DIV/0!</v>
      </c>
    </row>
    <row r="51" spans="1:24" ht="211" customHeight="1" x14ac:dyDescent="0.45">
      <c r="A51" s="145">
        <v>33</v>
      </c>
      <c r="B51" s="277" t="s">
        <v>427</v>
      </c>
      <c r="C51" s="278"/>
      <c r="D51" s="279"/>
      <c r="E51" s="71" t="s">
        <v>428</v>
      </c>
      <c r="F51" s="71" t="s">
        <v>429</v>
      </c>
      <c r="G51" s="37" t="s">
        <v>430</v>
      </c>
      <c r="H51" s="38" t="s">
        <v>284</v>
      </c>
      <c r="I51" s="38" t="s">
        <v>431</v>
      </c>
      <c r="J51" s="158"/>
      <c r="K51" s="158"/>
      <c r="L51" s="158"/>
      <c r="M51" s="158"/>
      <c r="N51" s="158"/>
      <c r="O51" s="158"/>
      <c r="P51" s="158"/>
      <c r="Q51" s="158"/>
      <c r="R51" s="158"/>
      <c r="S51" s="158"/>
      <c r="T51" s="152">
        <f t="shared" ref="T51:T53" si="54">COUNTIF(J51:S51,"Y")</f>
        <v>0</v>
      </c>
      <c r="U51" s="152">
        <f t="shared" ref="U51:U53" si="55">COUNTIF(J51:S51,"N")</f>
        <v>0</v>
      </c>
      <c r="V51" s="154">
        <f t="shared" ref="V51:V53" si="56">COUNTIF(J51:S51,"NA")</f>
        <v>0</v>
      </c>
      <c r="W51" s="154">
        <f t="shared" ref="W51:W53" si="57">SUM(T51+U51)</f>
        <v>0</v>
      </c>
      <c r="X51" s="154" t="e">
        <f t="shared" ref="X51:X53" si="58">T51/W51</f>
        <v>#DIV/0!</v>
      </c>
    </row>
    <row r="52" spans="1:24" ht="211" customHeight="1" x14ac:dyDescent="0.45">
      <c r="A52" s="145">
        <v>34</v>
      </c>
      <c r="B52" s="259" t="s">
        <v>432</v>
      </c>
      <c r="C52" s="260"/>
      <c r="D52" s="261"/>
      <c r="E52" s="38" t="s">
        <v>433</v>
      </c>
      <c r="F52" s="38" t="s">
        <v>434</v>
      </c>
      <c r="G52" s="33" t="s">
        <v>319</v>
      </c>
      <c r="H52" s="28" t="s">
        <v>435</v>
      </c>
      <c r="I52" s="28" t="s">
        <v>436</v>
      </c>
      <c r="J52" s="158"/>
      <c r="K52" s="158"/>
      <c r="L52" s="158"/>
      <c r="M52" s="158"/>
      <c r="N52" s="158"/>
      <c r="O52" s="158"/>
      <c r="P52" s="158"/>
      <c r="Q52" s="158"/>
      <c r="R52" s="158"/>
      <c r="S52" s="158"/>
      <c r="T52" s="152">
        <f t="shared" si="54"/>
        <v>0</v>
      </c>
      <c r="U52" s="152">
        <f t="shared" si="55"/>
        <v>0</v>
      </c>
      <c r="V52" s="154">
        <f t="shared" si="56"/>
        <v>0</v>
      </c>
      <c r="W52" s="154">
        <f t="shared" si="57"/>
        <v>0</v>
      </c>
      <c r="X52" s="154" t="e">
        <f t="shared" si="58"/>
        <v>#DIV/0!</v>
      </c>
    </row>
    <row r="53" spans="1:24" ht="215.15" customHeight="1" x14ac:dyDescent="0.45">
      <c r="A53" s="145">
        <v>35</v>
      </c>
      <c r="B53" s="251" t="s">
        <v>437</v>
      </c>
      <c r="C53" s="260"/>
      <c r="D53" s="261"/>
      <c r="E53" s="38" t="s">
        <v>438</v>
      </c>
      <c r="F53" s="38" t="s">
        <v>439</v>
      </c>
      <c r="G53" s="33" t="s">
        <v>289</v>
      </c>
      <c r="H53" s="28" t="s">
        <v>284</v>
      </c>
      <c r="I53" s="28" t="s">
        <v>440</v>
      </c>
      <c r="J53" s="158"/>
      <c r="K53" s="158"/>
      <c r="L53" s="158"/>
      <c r="M53" s="158"/>
      <c r="N53" s="158"/>
      <c r="O53" s="158"/>
      <c r="P53" s="158"/>
      <c r="Q53" s="158"/>
      <c r="R53" s="158"/>
      <c r="S53" s="158"/>
      <c r="T53" s="152">
        <f t="shared" si="54"/>
        <v>0</v>
      </c>
      <c r="U53" s="152">
        <f t="shared" si="55"/>
        <v>0</v>
      </c>
      <c r="V53" s="154">
        <f t="shared" si="56"/>
        <v>0</v>
      </c>
      <c r="W53" s="154">
        <f t="shared" si="57"/>
        <v>0</v>
      </c>
      <c r="X53" s="154" t="e">
        <f t="shared" si="58"/>
        <v>#DIV/0!</v>
      </c>
    </row>
    <row r="54" spans="1:24" s="54" customFormat="1" ht="34" customHeight="1" x14ac:dyDescent="0.35">
      <c r="A54" s="26"/>
      <c r="B54" s="292" t="s">
        <v>441</v>
      </c>
      <c r="C54" s="293"/>
      <c r="D54" s="293"/>
      <c r="E54" s="293"/>
      <c r="F54" s="293"/>
      <c r="G54" s="293"/>
      <c r="H54" s="293"/>
      <c r="I54" s="293"/>
      <c r="J54" s="293"/>
      <c r="K54" s="293"/>
      <c r="L54" s="293"/>
      <c r="M54" s="293"/>
      <c r="N54" s="293"/>
      <c r="O54" s="293"/>
      <c r="P54" s="293"/>
      <c r="Q54" s="293"/>
      <c r="R54" s="293"/>
      <c r="S54" s="293"/>
      <c r="T54" s="293"/>
      <c r="U54" s="293"/>
      <c r="V54" s="293"/>
      <c r="W54" s="293"/>
      <c r="X54" s="294"/>
    </row>
    <row r="55" spans="1:24" ht="211" customHeight="1" x14ac:dyDescent="0.45">
      <c r="A55" s="145">
        <v>36</v>
      </c>
      <c r="B55" s="271" t="s">
        <v>442</v>
      </c>
      <c r="C55" s="272"/>
      <c r="D55" s="273"/>
      <c r="E55" s="71" t="s">
        <v>443</v>
      </c>
      <c r="F55" s="71" t="s">
        <v>444</v>
      </c>
      <c r="G55" s="39" t="s">
        <v>445</v>
      </c>
      <c r="H55" s="38" t="s">
        <v>284</v>
      </c>
      <c r="I55" s="40" t="s">
        <v>446</v>
      </c>
      <c r="J55" s="158"/>
      <c r="K55" s="158"/>
      <c r="L55" s="158"/>
      <c r="M55" s="158"/>
      <c r="N55" s="158"/>
      <c r="O55" s="158"/>
      <c r="P55" s="158"/>
      <c r="Q55" s="158"/>
      <c r="R55" s="158"/>
      <c r="S55" s="158"/>
      <c r="T55" s="152">
        <f t="shared" ref="T55" si="59">COUNTIF(J55:S55,"Y")</f>
        <v>0</v>
      </c>
      <c r="U55" s="152">
        <f t="shared" ref="U55" si="60">COUNTIF(J55:S55,"N")</f>
        <v>0</v>
      </c>
      <c r="V55" s="154">
        <f t="shared" ref="V55" si="61">COUNTIF(J55:S55,"NA")</f>
        <v>0</v>
      </c>
      <c r="W55" s="154">
        <f t="shared" ref="W55" si="62">SUM(T55+U55)</f>
        <v>0</v>
      </c>
      <c r="X55" s="154" t="e">
        <f t="shared" ref="X55" si="63">T55/W55</f>
        <v>#DIV/0!</v>
      </c>
    </row>
    <row r="56" spans="1:24" ht="211" customHeight="1" x14ac:dyDescent="0.45">
      <c r="A56" s="145">
        <v>37</v>
      </c>
      <c r="B56" s="251" t="s">
        <v>447</v>
      </c>
      <c r="C56" s="252"/>
      <c r="D56" s="253"/>
      <c r="E56" s="38" t="s">
        <v>448</v>
      </c>
      <c r="F56" s="38" t="s">
        <v>449</v>
      </c>
      <c r="G56" s="33" t="s">
        <v>450</v>
      </c>
      <c r="H56" s="28" t="s">
        <v>451</v>
      </c>
      <c r="I56" s="28" t="s">
        <v>436</v>
      </c>
      <c r="J56" s="158"/>
      <c r="K56" s="158"/>
      <c r="L56" s="158"/>
      <c r="M56" s="158"/>
      <c r="N56" s="158"/>
      <c r="O56" s="158"/>
      <c r="P56" s="158"/>
      <c r="Q56" s="158"/>
      <c r="R56" s="158"/>
      <c r="S56" s="158"/>
      <c r="T56" s="152">
        <f t="shared" ref="T56:T58" si="64">COUNTIF(J56:S56,"Y")</f>
        <v>0</v>
      </c>
      <c r="U56" s="152">
        <f t="shared" ref="U56:U58" si="65">COUNTIF(J56:S56,"N")</f>
        <v>0</v>
      </c>
      <c r="V56" s="154">
        <f t="shared" ref="V56:V58" si="66">COUNTIF(J56:S56,"NA")</f>
        <v>0</v>
      </c>
      <c r="W56" s="154">
        <f t="shared" ref="W56:W58" si="67">SUM(T56+U56)</f>
        <v>0</v>
      </c>
      <c r="X56" s="154" t="e">
        <f t="shared" ref="X56:X58" si="68">T56/W56</f>
        <v>#DIV/0!</v>
      </c>
    </row>
    <row r="57" spans="1:24" ht="211" customHeight="1" x14ac:dyDescent="0.45">
      <c r="A57" s="145">
        <v>38</v>
      </c>
      <c r="B57" s="271" t="s">
        <v>452</v>
      </c>
      <c r="C57" s="272"/>
      <c r="D57" s="273"/>
      <c r="E57" s="71" t="s">
        <v>453</v>
      </c>
      <c r="F57" s="71" t="s">
        <v>454</v>
      </c>
      <c r="G57" s="38" t="s">
        <v>455</v>
      </c>
      <c r="H57" s="37" t="s">
        <v>456</v>
      </c>
      <c r="I57" s="37" t="s">
        <v>457</v>
      </c>
      <c r="J57" s="158"/>
      <c r="K57" s="158"/>
      <c r="L57" s="158"/>
      <c r="M57" s="158"/>
      <c r="N57" s="158"/>
      <c r="O57" s="158"/>
      <c r="P57" s="158"/>
      <c r="Q57" s="158"/>
      <c r="R57" s="158"/>
      <c r="S57" s="158"/>
      <c r="T57" s="152">
        <f t="shared" si="64"/>
        <v>0</v>
      </c>
      <c r="U57" s="152">
        <f t="shared" si="65"/>
        <v>0</v>
      </c>
      <c r="V57" s="154">
        <f t="shared" si="66"/>
        <v>0</v>
      </c>
      <c r="W57" s="154">
        <f t="shared" si="67"/>
        <v>0</v>
      </c>
      <c r="X57" s="154" t="e">
        <f t="shared" si="68"/>
        <v>#DIV/0!</v>
      </c>
    </row>
    <row r="58" spans="1:24" ht="187" customHeight="1" x14ac:dyDescent="0.45">
      <c r="A58" s="145">
        <v>39</v>
      </c>
      <c r="B58" s="271" t="s">
        <v>458</v>
      </c>
      <c r="C58" s="272"/>
      <c r="D58" s="273"/>
      <c r="E58" s="73" t="s">
        <v>459</v>
      </c>
      <c r="F58" s="73" t="s">
        <v>460</v>
      </c>
      <c r="G58" s="37" t="s">
        <v>455</v>
      </c>
      <c r="H58" s="37" t="s">
        <v>461</v>
      </c>
      <c r="I58" s="37" t="s">
        <v>457</v>
      </c>
      <c r="J58" s="158"/>
      <c r="K58" s="158"/>
      <c r="L58" s="158"/>
      <c r="M58" s="158"/>
      <c r="N58" s="158"/>
      <c r="O58" s="158"/>
      <c r="P58" s="158"/>
      <c r="Q58" s="158"/>
      <c r="R58" s="158"/>
      <c r="S58" s="158"/>
      <c r="T58" s="152">
        <f t="shared" si="64"/>
        <v>0</v>
      </c>
      <c r="U58" s="152">
        <f t="shared" si="65"/>
        <v>0</v>
      </c>
      <c r="V58" s="154">
        <f t="shared" si="66"/>
        <v>0</v>
      </c>
      <c r="W58" s="154">
        <f t="shared" si="67"/>
        <v>0</v>
      </c>
      <c r="X58" s="154" t="e">
        <f t="shared" si="68"/>
        <v>#DIV/0!</v>
      </c>
    </row>
    <row r="59" spans="1:24" ht="145.5" customHeight="1" x14ac:dyDescent="0.45">
      <c r="A59" s="145">
        <v>40</v>
      </c>
      <c r="B59" s="259" t="s">
        <v>462</v>
      </c>
      <c r="C59" s="260"/>
      <c r="D59" s="261"/>
      <c r="E59" s="38" t="s">
        <v>463</v>
      </c>
      <c r="F59" s="38" t="s">
        <v>464</v>
      </c>
      <c r="G59" s="28" t="s">
        <v>465</v>
      </c>
      <c r="H59" s="28" t="s">
        <v>466</v>
      </c>
      <c r="I59" s="28" t="s">
        <v>436</v>
      </c>
      <c r="J59" s="161"/>
      <c r="K59" s="161"/>
      <c r="L59" s="161"/>
      <c r="M59" s="161"/>
      <c r="N59" s="161"/>
      <c r="O59" s="161"/>
      <c r="P59" s="161"/>
      <c r="Q59" s="161"/>
      <c r="R59" s="161"/>
      <c r="S59" s="161"/>
      <c r="T59" s="152">
        <f t="shared" si="2"/>
        <v>0</v>
      </c>
      <c r="U59" s="152">
        <f t="shared" si="3"/>
        <v>0</v>
      </c>
      <c r="V59" s="154">
        <f t="shared" si="4"/>
        <v>0</v>
      </c>
      <c r="W59" s="154">
        <f t="shared" si="7"/>
        <v>0</v>
      </c>
      <c r="X59" s="154" t="e">
        <f t="shared" si="8"/>
        <v>#DIV/0!</v>
      </c>
    </row>
    <row r="60" spans="1:24" ht="26.5" customHeight="1" x14ac:dyDescent="0.45">
      <c r="A60" s="26"/>
      <c r="B60" s="268" t="s">
        <v>467</v>
      </c>
      <c r="C60" s="269"/>
      <c r="D60" s="269"/>
      <c r="E60" s="269"/>
      <c r="F60" s="269"/>
      <c r="G60" s="269"/>
      <c r="H60" s="269"/>
      <c r="I60" s="269"/>
      <c r="J60" s="269"/>
      <c r="K60" s="269"/>
      <c r="L60" s="269"/>
      <c r="M60" s="269"/>
      <c r="N60" s="269"/>
      <c r="O60" s="269"/>
      <c r="P60" s="269"/>
      <c r="Q60" s="269"/>
      <c r="R60" s="269"/>
      <c r="S60" s="269"/>
      <c r="T60" s="269"/>
      <c r="U60" s="269"/>
      <c r="V60" s="269"/>
      <c r="W60" s="269"/>
      <c r="X60" s="270"/>
    </row>
    <row r="61" spans="1:24" ht="145.5" customHeight="1" x14ac:dyDescent="0.45">
      <c r="A61" s="145">
        <v>41</v>
      </c>
      <c r="B61" s="251" t="s">
        <v>468</v>
      </c>
      <c r="C61" s="252"/>
      <c r="D61" s="253"/>
      <c r="E61" s="28" t="s">
        <v>469</v>
      </c>
      <c r="F61" s="28" t="s">
        <v>470</v>
      </c>
      <c r="G61" s="33" t="s">
        <v>471</v>
      </c>
      <c r="H61" s="28" t="s">
        <v>472</v>
      </c>
      <c r="I61" s="28" t="s">
        <v>436</v>
      </c>
      <c r="J61" s="161"/>
      <c r="K61" s="161"/>
      <c r="L61" s="161"/>
      <c r="M61" s="161"/>
      <c r="N61" s="161"/>
      <c r="O61" s="161"/>
      <c r="P61" s="161"/>
      <c r="Q61" s="161"/>
      <c r="R61" s="161"/>
      <c r="S61" s="161"/>
      <c r="T61" s="152">
        <f t="shared" ref="T61" si="69">COUNTIF(J61:S61,"Y")</f>
        <v>0</v>
      </c>
      <c r="U61" s="152">
        <f t="shared" ref="U61" si="70">COUNTIF(J61:S61,"N")</f>
        <v>0</v>
      </c>
      <c r="V61" s="154">
        <f t="shared" ref="V61" si="71">COUNTIF(J61:S61,"NA")</f>
        <v>0</v>
      </c>
      <c r="W61" s="154">
        <f t="shared" ref="W61" si="72">SUM(T61+U61)</f>
        <v>0</v>
      </c>
      <c r="X61" s="154" t="e">
        <f t="shared" ref="X61" si="73">T61/W61</f>
        <v>#DIV/0!</v>
      </c>
    </row>
    <row r="62" spans="1:24" ht="145.5" customHeight="1" x14ac:dyDescent="0.45">
      <c r="A62" s="145">
        <v>42</v>
      </c>
      <c r="B62" s="259" t="s">
        <v>473</v>
      </c>
      <c r="C62" s="260"/>
      <c r="D62" s="261"/>
      <c r="E62" s="38" t="s">
        <v>474</v>
      </c>
      <c r="F62" s="38" t="s">
        <v>475</v>
      </c>
      <c r="G62" s="33" t="s">
        <v>476</v>
      </c>
      <c r="H62" s="28" t="s">
        <v>477</v>
      </c>
      <c r="I62" s="28" t="s">
        <v>436</v>
      </c>
      <c r="J62" s="161"/>
      <c r="K62" s="161"/>
      <c r="L62" s="161"/>
      <c r="M62" s="161"/>
      <c r="N62" s="161"/>
      <c r="O62" s="161"/>
      <c r="P62" s="161"/>
      <c r="Q62" s="161"/>
      <c r="R62" s="161"/>
      <c r="S62" s="161"/>
      <c r="T62" s="152">
        <f t="shared" ref="T62" si="74">COUNTIF(J62:S62,"Y")</f>
        <v>0</v>
      </c>
      <c r="U62" s="152">
        <f t="shared" ref="U62" si="75">COUNTIF(J62:S62,"N")</f>
        <v>0</v>
      </c>
      <c r="V62" s="154">
        <f t="shared" ref="V62" si="76">COUNTIF(J62:S62,"NA")</f>
        <v>0</v>
      </c>
      <c r="W62" s="154">
        <f t="shared" ref="W62" si="77">SUM(T62+U62)</f>
        <v>0</v>
      </c>
      <c r="X62" s="154" t="e">
        <f t="shared" ref="X62" si="78">T62/W62</f>
        <v>#DIV/0!</v>
      </c>
    </row>
    <row r="63" spans="1:24" ht="152.5" customHeight="1" x14ac:dyDescent="0.45">
      <c r="A63" s="145">
        <v>43</v>
      </c>
      <c r="B63" s="251" t="s">
        <v>478</v>
      </c>
      <c r="C63" s="252"/>
      <c r="D63" s="253"/>
      <c r="E63" s="28" t="s">
        <v>479</v>
      </c>
      <c r="F63" s="28" t="s">
        <v>480</v>
      </c>
      <c r="G63" s="28" t="s">
        <v>481</v>
      </c>
      <c r="H63" s="28" t="s">
        <v>482</v>
      </c>
      <c r="I63" s="28" t="s">
        <v>426</v>
      </c>
      <c r="J63" s="158"/>
      <c r="K63" s="158"/>
      <c r="L63" s="158"/>
      <c r="M63" s="158"/>
      <c r="N63" s="158"/>
      <c r="O63" s="158"/>
      <c r="P63" s="158"/>
      <c r="Q63" s="158"/>
      <c r="R63" s="158"/>
      <c r="S63" s="158"/>
      <c r="T63" s="152">
        <f t="shared" si="2"/>
        <v>0</v>
      </c>
      <c r="U63" s="152">
        <f t="shared" si="3"/>
        <v>0</v>
      </c>
      <c r="V63" s="154">
        <f t="shared" si="4"/>
        <v>0</v>
      </c>
      <c r="W63" s="154">
        <f t="shared" si="7"/>
        <v>0</v>
      </c>
      <c r="X63" s="154" t="e">
        <f t="shared" si="8"/>
        <v>#DIV/0!</v>
      </c>
    </row>
    <row r="64" spans="1:24" ht="25.5" customHeight="1" x14ac:dyDescent="0.45">
      <c r="A64" s="26"/>
      <c r="B64" s="265" t="s">
        <v>483</v>
      </c>
      <c r="C64" s="266"/>
      <c r="D64" s="266"/>
      <c r="E64" s="266"/>
      <c r="F64" s="266"/>
      <c r="G64" s="266"/>
      <c r="H64" s="266"/>
      <c r="I64" s="266"/>
      <c r="J64" s="266"/>
      <c r="K64" s="266"/>
      <c r="L64" s="266"/>
      <c r="M64" s="266"/>
      <c r="N64" s="266"/>
      <c r="O64" s="266"/>
      <c r="P64" s="266"/>
      <c r="Q64" s="266"/>
      <c r="R64" s="266"/>
      <c r="S64" s="266"/>
      <c r="T64" s="266"/>
      <c r="U64" s="266"/>
      <c r="V64" s="266"/>
      <c r="W64" s="266"/>
      <c r="X64" s="267"/>
    </row>
    <row r="65" spans="1:24" ht="122.15" customHeight="1" x14ac:dyDescent="0.45">
      <c r="A65" s="145">
        <v>44</v>
      </c>
      <c r="B65" s="259" t="s">
        <v>484</v>
      </c>
      <c r="C65" s="260"/>
      <c r="D65" s="261"/>
      <c r="E65" s="38" t="s">
        <v>485</v>
      </c>
      <c r="F65" s="28" t="s">
        <v>486</v>
      </c>
      <c r="G65" s="33" t="s">
        <v>487</v>
      </c>
      <c r="H65" s="28" t="s">
        <v>284</v>
      </c>
      <c r="I65" s="28" t="s">
        <v>488</v>
      </c>
      <c r="J65" s="158"/>
      <c r="K65" s="158"/>
      <c r="L65" s="158"/>
      <c r="M65" s="158"/>
      <c r="N65" s="158"/>
      <c r="O65" s="158"/>
      <c r="P65" s="158"/>
      <c r="Q65" s="158"/>
      <c r="R65" s="158"/>
      <c r="S65" s="158"/>
      <c r="T65" s="152">
        <f t="shared" si="2"/>
        <v>0</v>
      </c>
      <c r="U65" s="152">
        <f t="shared" si="3"/>
        <v>0</v>
      </c>
      <c r="V65" s="154">
        <f t="shared" si="4"/>
        <v>0</v>
      </c>
      <c r="W65" s="154">
        <f t="shared" ref="W65:W69" si="79">SUM(T65+U65)</f>
        <v>0</v>
      </c>
      <c r="X65" s="154" t="e">
        <f t="shared" ref="X65:X69" si="80">T65/W65</f>
        <v>#DIV/0!</v>
      </c>
    </row>
    <row r="66" spans="1:24" ht="91" customHeight="1" x14ac:dyDescent="0.45">
      <c r="A66" s="145">
        <v>45</v>
      </c>
      <c r="B66" s="259" t="s">
        <v>489</v>
      </c>
      <c r="C66" s="260"/>
      <c r="D66" s="261"/>
      <c r="E66" s="38" t="s">
        <v>490</v>
      </c>
      <c r="F66" s="38" t="s">
        <v>491</v>
      </c>
      <c r="G66" s="33" t="s">
        <v>362</v>
      </c>
      <c r="H66" s="28" t="s">
        <v>284</v>
      </c>
      <c r="I66" s="28" t="s">
        <v>285</v>
      </c>
      <c r="J66" s="158"/>
      <c r="K66" s="158"/>
      <c r="L66" s="158"/>
      <c r="M66" s="158"/>
      <c r="N66" s="158"/>
      <c r="O66" s="158"/>
      <c r="P66" s="158"/>
      <c r="Q66" s="158"/>
      <c r="R66" s="158"/>
      <c r="S66" s="158"/>
      <c r="T66" s="152">
        <f t="shared" si="2"/>
        <v>0</v>
      </c>
      <c r="U66" s="152">
        <f t="shared" si="3"/>
        <v>0</v>
      </c>
      <c r="V66" s="154">
        <f t="shared" si="4"/>
        <v>0</v>
      </c>
      <c r="W66" s="154">
        <f t="shared" si="79"/>
        <v>0</v>
      </c>
      <c r="X66" s="154" t="e">
        <f t="shared" si="80"/>
        <v>#DIV/0!</v>
      </c>
    </row>
    <row r="67" spans="1:24" ht="161.5" customHeight="1" x14ac:dyDescent="0.45">
      <c r="A67" s="145">
        <v>46</v>
      </c>
      <c r="B67" s="262" t="s">
        <v>492</v>
      </c>
      <c r="C67" s="263"/>
      <c r="D67" s="264"/>
      <c r="E67" s="38" t="s">
        <v>493</v>
      </c>
      <c r="F67" s="38" t="s">
        <v>494</v>
      </c>
      <c r="G67" s="33" t="s">
        <v>487</v>
      </c>
      <c r="H67" s="28" t="s">
        <v>495</v>
      </c>
      <c r="I67" s="28" t="s">
        <v>496</v>
      </c>
      <c r="J67" s="158"/>
      <c r="K67" s="158"/>
      <c r="L67" s="158"/>
      <c r="M67" s="158"/>
      <c r="N67" s="158"/>
      <c r="O67" s="158"/>
      <c r="P67" s="158"/>
      <c r="Q67" s="158"/>
      <c r="R67" s="158"/>
      <c r="S67" s="158"/>
      <c r="T67" s="152">
        <f t="shared" si="2"/>
        <v>0</v>
      </c>
      <c r="U67" s="152">
        <f t="shared" si="3"/>
        <v>0</v>
      </c>
      <c r="V67" s="154">
        <f t="shared" si="4"/>
        <v>0</v>
      </c>
      <c r="W67" s="154">
        <f t="shared" si="79"/>
        <v>0</v>
      </c>
      <c r="X67" s="154" t="e">
        <f t="shared" si="80"/>
        <v>#DIV/0!</v>
      </c>
    </row>
    <row r="68" spans="1:24" ht="22.5" customHeight="1" x14ac:dyDescent="0.45">
      <c r="A68" s="26"/>
      <c r="B68" s="268" t="s">
        <v>497</v>
      </c>
      <c r="C68" s="269"/>
      <c r="D68" s="269"/>
      <c r="E68" s="269"/>
      <c r="F68" s="269"/>
      <c r="G68" s="269"/>
      <c r="H68" s="269"/>
      <c r="I68" s="269"/>
      <c r="J68" s="269"/>
      <c r="K68" s="269"/>
      <c r="L68" s="269"/>
      <c r="M68" s="269"/>
      <c r="N68" s="269"/>
      <c r="O68" s="269"/>
      <c r="P68" s="269"/>
      <c r="Q68" s="269"/>
      <c r="R68" s="269"/>
      <c r="S68" s="269"/>
      <c r="T68" s="269"/>
      <c r="U68" s="269"/>
      <c r="V68" s="269"/>
      <c r="W68" s="269"/>
      <c r="X68" s="269"/>
    </row>
    <row r="69" spans="1:24" ht="157.5" customHeight="1" x14ac:dyDescent="0.45">
      <c r="A69" s="145">
        <v>47</v>
      </c>
      <c r="B69" s="256" t="s">
        <v>498</v>
      </c>
      <c r="C69" s="257"/>
      <c r="D69" s="258"/>
      <c r="E69" s="71" t="s">
        <v>499</v>
      </c>
      <c r="F69" s="71" t="s">
        <v>500</v>
      </c>
      <c r="G69" s="28" t="s">
        <v>501</v>
      </c>
      <c r="H69" s="28" t="s">
        <v>502</v>
      </c>
      <c r="I69" s="28" t="s">
        <v>503</v>
      </c>
      <c r="J69" s="158"/>
      <c r="K69" s="158"/>
      <c r="L69" s="158"/>
      <c r="M69" s="158"/>
      <c r="N69" s="158"/>
      <c r="O69" s="158"/>
      <c r="P69" s="158"/>
      <c r="Q69" s="158"/>
      <c r="R69" s="158"/>
      <c r="S69" s="158"/>
      <c r="T69" s="152">
        <f t="shared" si="2"/>
        <v>0</v>
      </c>
      <c r="U69" s="152">
        <f t="shared" si="3"/>
        <v>0</v>
      </c>
      <c r="V69" s="154">
        <f t="shared" si="4"/>
        <v>0</v>
      </c>
      <c r="W69" s="154">
        <f t="shared" si="79"/>
        <v>0</v>
      </c>
      <c r="X69" s="154" t="e">
        <f t="shared" si="80"/>
        <v>#DIV/0!</v>
      </c>
    </row>
    <row r="70" spans="1:24" ht="26.15" customHeight="1" x14ac:dyDescent="0.45">
      <c r="A70" s="26"/>
      <c r="B70" s="268" t="s">
        <v>504</v>
      </c>
      <c r="C70" s="269"/>
      <c r="D70" s="269"/>
      <c r="E70" s="269"/>
      <c r="F70" s="269"/>
      <c r="G70" s="269"/>
      <c r="H70" s="269"/>
      <c r="I70" s="269"/>
      <c r="J70" s="269"/>
      <c r="K70" s="269"/>
      <c r="L70" s="269"/>
      <c r="M70" s="269"/>
      <c r="N70" s="269"/>
      <c r="O70" s="269"/>
      <c r="P70" s="269"/>
      <c r="Q70" s="269"/>
      <c r="R70" s="269"/>
      <c r="S70" s="269"/>
      <c r="T70" s="269"/>
      <c r="U70" s="269"/>
      <c r="V70" s="269"/>
      <c r="W70" s="269"/>
      <c r="X70" s="269"/>
    </row>
    <row r="71" spans="1:24" ht="123.65" customHeight="1" x14ac:dyDescent="0.45">
      <c r="A71" s="148">
        <v>48</v>
      </c>
      <c r="B71" s="249" t="s">
        <v>505</v>
      </c>
      <c r="C71" s="250"/>
      <c r="D71" s="250"/>
      <c r="E71" s="59" t="s">
        <v>506</v>
      </c>
      <c r="F71" s="58" t="s">
        <v>507</v>
      </c>
      <c r="G71" s="58" t="s">
        <v>508</v>
      </c>
      <c r="H71" s="58" t="s">
        <v>509</v>
      </c>
      <c r="I71" s="58" t="s">
        <v>436</v>
      </c>
      <c r="J71" s="160"/>
      <c r="K71" s="160"/>
      <c r="L71" s="160"/>
      <c r="M71" s="160"/>
      <c r="N71" s="160"/>
      <c r="O71" s="160"/>
      <c r="P71" s="160"/>
      <c r="Q71" s="160"/>
      <c r="R71" s="160"/>
      <c r="S71" s="160"/>
      <c r="T71" s="157">
        <f t="shared" ref="T71:T72" si="81">COUNTIF(J71:S71,"Y")</f>
        <v>0</v>
      </c>
      <c r="U71" s="157">
        <f t="shared" ref="U71:U72" si="82">COUNTIF(J71:S71,"N")</f>
        <v>0</v>
      </c>
      <c r="V71" s="148">
        <f t="shared" ref="V71:V72" si="83">COUNTIF(J71:S71,"NA")</f>
        <v>0</v>
      </c>
      <c r="W71" s="148">
        <f t="shared" ref="W71:W72" si="84">SUM(T71+U71)</f>
        <v>0</v>
      </c>
      <c r="X71" s="148" t="e">
        <f t="shared" ref="X71:X72" si="85">T71/W71</f>
        <v>#DIV/0!</v>
      </c>
    </row>
    <row r="72" spans="1:24" ht="92.25" customHeight="1" x14ac:dyDescent="0.45">
      <c r="A72" s="148">
        <v>49</v>
      </c>
      <c r="B72" s="249" t="s">
        <v>510</v>
      </c>
      <c r="C72" s="250"/>
      <c r="D72" s="250"/>
      <c r="E72" s="59" t="s">
        <v>511</v>
      </c>
      <c r="F72" s="58" t="s">
        <v>512</v>
      </c>
      <c r="G72" s="58" t="s">
        <v>508</v>
      </c>
      <c r="H72" s="58" t="s">
        <v>284</v>
      </c>
      <c r="I72" s="58" t="s">
        <v>285</v>
      </c>
      <c r="J72" s="160"/>
      <c r="K72" s="160"/>
      <c r="L72" s="160"/>
      <c r="M72" s="160"/>
      <c r="N72" s="160"/>
      <c r="O72" s="160"/>
      <c r="P72" s="160"/>
      <c r="Q72" s="160"/>
      <c r="R72" s="160"/>
      <c r="S72" s="160"/>
      <c r="T72" s="157">
        <f t="shared" si="81"/>
        <v>0</v>
      </c>
      <c r="U72" s="157">
        <f t="shared" si="82"/>
        <v>0</v>
      </c>
      <c r="V72" s="148">
        <f t="shared" si="83"/>
        <v>0</v>
      </c>
      <c r="W72" s="148">
        <f t="shared" si="84"/>
        <v>0</v>
      </c>
      <c r="X72" s="148" t="e">
        <f t="shared" si="85"/>
        <v>#DIV/0!</v>
      </c>
    </row>
  </sheetData>
  <mergeCells count="74">
    <mergeCell ref="B16:X16"/>
    <mergeCell ref="B30:X30"/>
    <mergeCell ref="B39:X39"/>
    <mergeCell ref="B54:X54"/>
    <mergeCell ref="B49:X49"/>
    <mergeCell ref="B47:X47"/>
    <mergeCell ref="B51:D51"/>
    <mergeCell ref="B52:D52"/>
    <mergeCell ref="B53:D53"/>
    <mergeCell ref="B35:D35"/>
    <mergeCell ref="B36:D36"/>
    <mergeCell ref="B37:D37"/>
    <mergeCell ref="B50:D50"/>
    <mergeCell ref="B42:D42"/>
    <mergeCell ref="B26:D26"/>
    <mergeCell ref="B27:D27"/>
    <mergeCell ref="B61:D61"/>
    <mergeCell ref="B46:D46"/>
    <mergeCell ref="B48:D48"/>
    <mergeCell ref="B56:D56"/>
    <mergeCell ref="B57:D57"/>
    <mergeCell ref="B40:D40"/>
    <mergeCell ref="B41:D41"/>
    <mergeCell ref="B32:D32"/>
    <mergeCell ref="B33:D33"/>
    <mergeCell ref="B55:D55"/>
    <mergeCell ref="B14:D14"/>
    <mergeCell ref="B15:D15"/>
    <mergeCell ref="A1:C1"/>
    <mergeCell ref="B12:E12"/>
    <mergeCell ref="B24:D24"/>
    <mergeCell ref="A13:D13"/>
    <mergeCell ref="E1:J1"/>
    <mergeCell ref="A2:C2"/>
    <mergeCell ref="D2:J2"/>
    <mergeCell ref="B10:E10"/>
    <mergeCell ref="B11:E11"/>
    <mergeCell ref="A4:X4"/>
    <mergeCell ref="A5:X5"/>
    <mergeCell ref="A6:X6"/>
    <mergeCell ref="A8:X8"/>
    <mergeCell ref="A7:S7"/>
    <mergeCell ref="B23:D23"/>
    <mergeCell ref="B70:X70"/>
    <mergeCell ref="B71:D71"/>
    <mergeCell ref="B25:D25"/>
    <mergeCell ref="B17:D17"/>
    <mergeCell ref="B18:D18"/>
    <mergeCell ref="B38:D38"/>
    <mergeCell ref="B20:D20"/>
    <mergeCell ref="B21:D21"/>
    <mergeCell ref="B34:D34"/>
    <mergeCell ref="B31:D31"/>
    <mergeCell ref="B28:D28"/>
    <mergeCell ref="B29:D29"/>
    <mergeCell ref="B45:D45"/>
    <mergeCell ref="B43:D43"/>
    <mergeCell ref="B44:D44"/>
    <mergeCell ref="B72:D72"/>
    <mergeCell ref="B63:D63"/>
    <mergeCell ref="A3:XFD3"/>
    <mergeCell ref="B69:D69"/>
    <mergeCell ref="B65:D65"/>
    <mergeCell ref="B66:D66"/>
    <mergeCell ref="B67:D67"/>
    <mergeCell ref="B64:X64"/>
    <mergeCell ref="B60:X60"/>
    <mergeCell ref="B68:X68"/>
    <mergeCell ref="B62:D62"/>
    <mergeCell ref="B58:D58"/>
    <mergeCell ref="B59:D59"/>
    <mergeCell ref="B19:D19"/>
    <mergeCell ref="B9:E9"/>
    <mergeCell ref="B22:D22"/>
  </mergeCells>
  <pageMargins left="0.7" right="0.7" top="0.75" bottom="0.75" header="0.3" footer="0.3"/>
  <pageSetup scale="33" fitToHeight="0" orientation="landscape" r:id="rId1"/>
  <headerFooter>
    <oddHeader xml:space="preserve">&amp;L          
</oddHeader>
    <oddFooter>&amp;CMasterServiceCategoryMonitoringTools_Updated_March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Q33"/>
  <sheetViews>
    <sheetView zoomScale="90" zoomScaleNormal="90" zoomScalePageLayoutView="70" workbookViewId="0">
      <selection activeCell="B15" sqref="B15"/>
    </sheetView>
  </sheetViews>
  <sheetFormatPr defaultColWidth="8.81640625" defaultRowHeight="14" x14ac:dyDescent="0.3"/>
  <cols>
    <col min="1" max="1" width="8.81640625" style="2"/>
    <col min="2" max="2" width="71" style="123" customWidth="1"/>
    <col min="3" max="16" width="8.81640625" style="89"/>
    <col min="17" max="17" width="17.45312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4">
      <c r="A3" s="302" t="s">
        <v>513</v>
      </c>
      <c r="B3" s="303"/>
      <c r="C3" s="303"/>
      <c r="D3" s="303"/>
      <c r="E3" s="303"/>
      <c r="F3" s="303"/>
      <c r="G3" s="303"/>
      <c r="H3" s="303"/>
      <c r="I3" s="303"/>
      <c r="J3" s="303"/>
      <c r="K3" s="304"/>
      <c r="L3" s="305"/>
    </row>
    <row r="4" spans="1:17" ht="17.5" x14ac:dyDescent="0.3">
      <c r="A4" s="295" t="s">
        <v>514</v>
      </c>
      <c r="B4" s="295"/>
      <c r="C4" s="295"/>
      <c r="D4" s="295"/>
      <c r="E4" s="295"/>
      <c r="F4" s="295"/>
      <c r="G4" s="295"/>
      <c r="H4" s="295"/>
      <c r="I4" s="295"/>
      <c r="J4" s="295"/>
      <c r="K4" s="295"/>
      <c r="L4" s="295"/>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162"/>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516</v>
      </c>
      <c r="B13" s="309"/>
      <c r="C13" s="309"/>
      <c r="D13" s="309"/>
      <c r="E13" s="309"/>
      <c r="F13" s="309"/>
      <c r="G13" s="309"/>
      <c r="H13" s="309"/>
      <c r="I13" s="309"/>
      <c r="J13" s="309"/>
      <c r="K13" s="309"/>
      <c r="L13" s="309"/>
    </row>
    <row r="14" spans="1:17" x14ac:dyDescent="0.3">
      <c r="A14" s="4"/>
      <c r="B14" s="162"/>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5" x14ac:dyDescent="0.3">
      <c r="A15" s="7">
        <v>1</v>
      </c>
      <c r="B15" s="176" t="s">
        <v>517</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14.15" customHeight="1" x14ac:dyDescent="0.3">
      <c r="A16" s="308" t="s">
        <v>518</v>
      </c>
      <c r="B16" s="312"/>
      <c r="C16" s="309"/>
      <c r="D16" s="309"/>
      <c r="E16" s="309"/>
      <c r="F16" s="309"/>
      <c r="G16" s="309"/>
      <c r="H16" s="309"/>
      <c r="I16" s="309"/>
      <c r="J16" s="309"/>
      <c r="K16" s="309"/>
      <c r="L16" s="309"/>
      <c r="M16" s="132"/>
      <c r="N16" s="132"/>
      <c r="O16" s="132"/>
      <c r="P16" s="132"/>
      <c r="Q16" s="133"/>
    </row>
    <row r="17" spans="1:17" ht="23.5" customHeight="1" x14ac:dyDescent="0.3">
      <c r="A17" s="7">
        <v>2</v>
      </c>
      <c r="B17" s="176" t="s">
        <v>519</v>
      </c>
      <c r="C17" s="7"/>
      <c r="D17" s="7"/>
      <c r="E17" s="7"/>
      <c r="F17" s="7"/>
      <c r="G17" s="7"/>
      <c r="H17" s="7"/>
      <c r="I17" s="7"/>
      <c r="J17" s="7"/>
      <c r="K17" s="7"/>
      <c r="L17" s="7"/>
      <c r="M17" s="114">
        <f>COUNTIF(C17:L17,"Y")</f>
        <v>0</v>
      </c>
      <c r="N17" s="114">
        <f>COUNTIF(C17:L17,"N")</f>
        <v>0</v>
      </c>
      <c r="O17" s="114">
        <f>COUNTIF(C17:L17,"NA")</f>
        <v>0</v>
      </c>
      <c r="P17" s="116">
        <f t="shared" ref="P17" si="0">SUM(M17+N17)</f>
        <v>0</v>
      </c>
      <c r="Q17" s="117" t="e">
        <f t="shared" ref="Q17" si="1">M17/P17</f>
        <v>#DIV/0!</v>
      </c>
    </row>
    <row r="18" spans="1:17" x14ac:dyDescent="0.3">
      <c r="A18" s="308" t="s">
        <v>520</v>
      </c>
      <c r="B18" s="312"/>
      <c r="C18" s="309"/>
      <c r="D18" s="309"/>
      <c r="E18" s="309"/>
      <c r="F18" s="309"/>
      <c r="G18" s="309"/>
      <c r="H18" s="309"/>
      <c r="I18" s="309"/>
      <c r="J18" s="309"/>
      <c r="K18" s="309"/>
      <c r="L18" s="309"/>
      <c r="M18" s="132"/>
      <c r="N18" s="132"/>
      <c r="O18" s="132"/>
      <c r="P18" s="132"/>
      <c r="Q18" s="133"/>
    </row>
    <row r="19" spans="1:17" ht="29.5" customHeight="1" x14ac:dyDescent="0.3">
      <c r="A19" s="7">
        <v>3</v>
      </c>
      <c r="B19" s="176" t="s">
        <v>521</v>
      </c>
      <c r="C19" s="7"/>
      <c r="D19" s="7"/>
      <c r="E19" s="7"/>
      <c r="F19" s="7"/>
      <c r="G19" s="7"/>
      <c r="H19" s="7"/>
      <c r="I19" s="7"/>
      <c r="J19" s="7"/>
      <c r="K19" s="7"/>
      <c r="L19" s="7"/>
      <c r="M19" s="114">
        <f>COUNTIF(C19:L19,"Y")</f>
        <v>0</v>
      </c>
      <c r="N19" s="114">
        <f>COUNTIF(C19:L19,"N")</f>
        <v>0</v>
      </c>
      <c r="O19" s="114">
        <f>COUNTIF(C19:L19,"NA")</f>
        <v>0</v>
      </c>
      <c r="P19" s="116">
        <f t="shared" ref="P19:P33" si="2">SUM(M19+N19)</f>
        <v>0</v>
      </c>
      <c r="Q19" s="117" t="e">
        <f t="shared" ref="Q19:Q33" si="3">M19/P19</f>
        <v>#DIV/0!</v>
      </c>
    </row>
    <row r="20" spans="1:17" ht="32.5" customHeight="1" x14ac:dyDescent="0.3">
      <c r="A20" s="7">
        <v>4</v>
      </c>
      <c r="B20" s="176" t="s">
        <v>522</v>
      </c>
      <c r="C20" s="7"/>
      <c r="D20" s="7"/>
      <c r="E20" s="7"/>
      <c r="F20" s="7"/>
      <c r="G20" s="7"/>
      <c r="H20" s="7"/>
      <c r="I20" s="7"/>
      <c r="J20" s="7"/>
      <c r="K20" s="7"/>
      <c r="L20" s="7"/>
      <c r="M20" s="114">
        <f>COUNTIF(C20:L20,"Y")</f>
        <v>0</v>
      </c>
      <c r="N20" s="114">
        <f>COUNTIF(C20:L20,"N")</f>
        <v>0</v>
      </c>
      <c r="O20" s="114">
        <f>COUNTIF(C20:L20,"NA")</f>
        <v>0</v>
      </c>
      <c r="P20" s="116">
        <f t="shared" si="2"/>
        <v>0</v>
      </c>
      <c r="Q20" s="117" t="e">
        <f t="shared" si="3"/>
        <v>#DIV/0!</v>
      </c>
    </row>
    <row r="21" spans="1:17" ht="45.75" customHeight="1" x14ac:dyDescent="0.3">
      <c r="A21" s="7">
        <v>5</v>
      </c>
      <c r="B21" s="176" t="s">
        <v>523</v>
      </c>
      <c r="C21" s="7"/>
      <c r="D21" s="7"/>
      <c r="E21" s="7"/>
      <c r="F21" s="7"/>
      <c r="G21" s="7"/>
      <c r="H21" s="7"/>
      <c r="I21" s="7"/>
      <c r="J21" s="7"/>
      <c r="K21" s="7"/>
      <c r="L21" s="7"/>
      <c r="M21" s="114">
        <f>COUNTIF(C21:L21,"Y")</f>
        <v>0</v>
      </c>
      <c r="N21" s="114">
        <f>COUNTIF(C21:L21,"N")</f>
        <v>0</v>
      </c>
      <c r="O21" s="114">
        <f>COUNTIF(C21:L21,"NA")</f>
        <v>0</v>
      </c>
      <c r="P21" s="116">
        <f t="shared" si="2"/>
        <v>0</v>
      </c>
      <c r="Q21" s="117" t="e">
        <f t="shared" si="3"/>
        <v>#DIV/0!</v>
      </c>
    </row>
    <row r="22" spans="1:17" x14ac:dyDescent="0.3">
      <c r="A22" s="308" t="s">
        <v>524</v>
      </c>
      <c r="B22" s="312"/>
      <c r="C22" s="309"/>
      <c r="D22" s="309"/>
      <c r="E22" s="309"/>
      <c r="F22" s="309"/>
      <c r="G22" s="309"/>
      <c r="H22" s="309"/>
      <c r="I22" s="309"/>
      <c r="J22" s="309"/>
      <c r="K22" s="309"/>
      <c r="L22" s="309"/>
      <c r="M22" s="132"/>
      <c r="N22" s="132"/>
      <c r="O22" s="132"/>
      <c r="P22" s="132"/>
      <c r="Q22" s="133"/>
    </row>
    <row r="23" spans="1:17" ht="26" x14ac:dyDescent="0.3">
      <c r="A23" s="14">
        <v>6</v>
      </c>
      <c r="B23" s="176" t="s">
        <v>525</v>
      </c>
      <c r="C23" s="14"/>
      <c r="D23" s="14"/>
      <c r="E23" s="14"/>
      <c r="F23" s="14"/>
      <c r="G23" s="14"/>
      <c r="H23" s="14"/>
      <c r="I23" s="14"/>
      <c r="J23" s="14"/>
      <c r="K23" s="14"/>
      <c r="L23" s="14"/>
      <c r="M23" s="114">
        <f>COUNTIF(C23:L23,"Y")</f>
        <v>0</v>
      </c>
      <c r="N23" s="114">
        <f>COUNTIF(C23:L23,"N")</f>
        <v>0</v>
      </c>
      <c r="O23" s="114">
        <f>COUNTIF(C23:L23,"NA")</f>
        <v>0</v>
      </c>
      <c r="P23" s="116">
        <f t="shared" si="2"/>
        <v>0</v>
      </c>
      <c r="Q23" s="117" t="e">
        <f t="shared" si="3"/>
        <v>#DIV/0!</v>
      </c>
    </row>
    <row r="24" spans="1:17" x14ac:dyDescent="0.3">
      <c r="A24" s="14">
        <v>7</v>
      </c>
      <c r="B24" s="176" t="s">
        <v>526</v>
      </c>
      <c r="C24" s="14"/>
      <c r="D24" s="14"/>
      <c r="E24" s="14"/>
      <c r="F24" s="14"/>
      <c r="G24" s="14"/>
      <c r="H24" s="14"/>
      <c r="I24" s="14"/>
      <c r="J24" s="14"/>
      <c r="K24" s="14"/>
      <c r="L24" s="14"/>
      <c r="M24" s="114">
        <f>COUNTIF(C24:L24,"Y")</f>
        <v>0</v>
      </c>
      <c r="N24" s="114">
        <f>COUNTIF(C24:L24,"N")</f>
        <v>0</v>
      </c>
      <c r="O24" s="114">
        <f>COUNTIF(C24:L24,"NA")</f>
        <v>0</v>
      </c>
      <c r="P24" s="116">
        <f t="shared" si="2"/>
        <v>0</v>
      </c>
      <c r="Q24" s="117" t="e">
        <f t="shared" si="3"/>
        <v>#DIV/0!</v>
      </c>
    </row>
    <row r="25" spans="1:17" x14ac:dyDescent="0.3">
      <c r="A25" s="306" t="s">
        <v>527</v>
      </c>
      <c r="B25" s="307"/>
      <c r="C25" s="307"/>
      <c r="D25" s="307"/>
      <c r="E25" s="307"/>
      <c r="F25" s="307"/>
      <c r="G25" s="307"/>
      <c r="H25" s="307"/>
      <c r="I25" s="307"/>
      <c r="J25" s="307"/>
      <c r="K25" s="307"/>
      <c r="L25" s="307"/>
      <c r="M25" s="132"/>
      <c r="N25" s="132"/>
      <c r="O25" s="132"/>
      <c r="P25" s="132"/>
      <c r="Q25" s="133"/>
    </row>
    <row r="26" spans="1:17" ht="29.15" customHeight="1" x14ac:dyDescent="0.3">
      <c r="A26" s="14">
        <v>8</v>
      </c>
      <c r="B26" s="176" t="s">
        <v>528</v>
      </c>
      <c r="C26" s="14"/>
      <c r="D26" s="14"/>
      <c r="E26" s="14"/>
      <c r="F26" s="14"/>
      <c r="G26" s="14"/>
      <c r="H26" s="14"/>
      <c r="I26" s="14"/>
      <c r="J26" s="14"/>
      <c r="K26" s="14"/>
      <c r="L26" s="14"/>
      <c r="M26" s="114">
        <f>COUNTIF(C26:L26,"Y")</f>
        <v>0</v>
      </c>
      <c r="N26" s="114">
        <f>COUNTIF(C26:L26,"N")</f>
        <v>0</v>
      </c>
      <c r="O26" s="114">
        <f>COUNTIF(C26:L26,"NA")</f>
        <v>0</v>
      </c>
      <c r="P26" s="116">
        <f t="shared" si="2"/>
        <v>0</v>
      </c>
      <c r="Q26" s="117" t="e">
        <f t="shared" si="3"/>
        <v>#DIV/0!</v>
      </c>
    </row>
    <row r="27" spans="1:17" x14ac:dyDescent="0.3">
      <c r="A27" s="306" t="s">
        <v>529</v>
      </c>
      <c r="B27" s="307"/>
      <c r="C27" s="307"/>
      <c r="D27" s="307"/>
      <c r="E27" s="307"/>
      <c r="F27" s="307"/>
      <c r="G27" s="307"/>
      <c r="H27" s="307"/>
      <c r="I27" s="307"/>
      <c r="J27" s="307"/>
      <c r="K27" s="307"/>
      <c r="L27" s="307"/>
      <c r="M27" s="132"/>
      <c r="N27" s="132"/>
      <c r="O27" s="132"/>
      <c r="P27" s="132"/>
      <c r="Q27" s="133"/>
    </row>
    <row r="28" spans="1:17" ht="39.65" customHeight="1" x14ac:dyDescent="0.3">
      <c r="A28" s="14">
        <v>9</v>
      </c>
      <c r="B28" s="176" t="s">
        <v>530</v>
      </c>
      <c r="C28" s="14"/>
      <c r="D28" s="14"/>
      <c r="E28" s="14"/>
      <c r="F28" s="14"/>
      <c r="G28" s="14"/>
      <c r="H28" s="14"/>
      <c r="I28" s="14"/>
      <c r="J28" s="14"/>
      <c r="K28" s="14"/>
      <c r="L28" s="14"/>
      <c r="M28" s="114">
        <f>COUNTIF(C28:L28,"Y")</f>
        <v>0</v>
      </c>
      <c r="N28" s="114">
        <f>COUNTIF(C28:L28,"N")</f>
        <v>0</v>
      </c>
      <c r="O28" s="114">
        <f>COUNTIF(C28:L28,"NA")</f>
        <v>0</v>
      </c>
      <c r="P28" s="116">
        <f t="shared" si="2"/>
        <v>0</v>
      </c>
      <c r="Q28" s="117" t="e">
        <f t="shared" si="3"/>
        <v>#DIV/0!</v>
      </c>
    </row>
    <row r="29" spans="1:17" ht="31" customHeight="1" x14ac:dyDescent="0.3">
      <c r="A29" s="14">
        <v>10</v>
      </c>
      <c r="B29" s="176" t="s">
        <v>531</v>
      </c>
      <c r="C29" s="14"/>
      <c r="D29" s="14"/>
      <c r="E29" s="14"/>
      <c r="F29" s="14"/>
      <c r="G29" s="14"/>
      <c r="H29" s="14"/>
      <c r="I29" s="14"/>
      <c r="J29" s="14"/>
      <c r="K29" s="14"/>
      <c r="L29" s="14"/>
      <c r="M29" s="114">
        <f>COUNTIF(C29:L29,"Y")</f>
        <v>0</v>
      </c>
      <c r="N29" s="114">
        <f>COUNTIF(C29:L29,"N")</f>
        <v>0</v>
      </c>
      <c r="O29" s="114">
        <f>COUNTIF(C29:L29,"NA")</f>
        <v>0</v>
      </c>
      <c r="P29" s="116">
        <f t="shared" si="2"/>
        <v>0</v>
      </c>
      <c r="Q29" s="117" t="e">
        <f t="shared" si="3"/>
        <v>#DIV/0!</v>
      </c>
    </row>
    <row r="30" spans="1:17" ht="26" x14ac:dyDescent="0.3">
      <c r="A30" s="14">
        <v>11</v>
      </c>
      <c r="B30" s="176" t="s">
        <v>532</v>
      </c>
      <c r="C30" s="14"/>
      <c r="D30" s="14"/>
      <c r="E30" s="14"/>
      <c r="F30" s="14"/>
      <c r="G30" s="14"/>
      <c r="H30" s="14"/>
      <c r="I30" s="14"/>
      <c r="J30" s="14"/>
      <c r="K30" s="14"/>
      <c r="L30" s="14"/>
      <c r="M30" s="114">
        <f>COUNTIF(C30:L30,"Y")</f>
        <v>0</v>
      </c>
      <c r="N30" s="114">
        <f>COUNTIF(C30:L30,"N")</f>
        <v>0</v>
      </c>
      <c r="O30" s="114">
        <f>COUNTIF(C30:L30,"NA")</f>
        <v>0</v>
      </c>
      <c r="P30" s="116">
        <f t="shared" si="2"/>
        <v>0</v>
      </c>
      <c r="Q30" s="117" t="e">
        <f t="shared" si="3"/>
        <v>#DIV/0!</v>
      </c>
    </row>
    <row r="31" spans="1:17" x14ac:dyDescent="0.3">
      <c r="A31" s="306" t="s">
        <v>533</v>
      </c>
      <c r="B31" s="307"/>
      <c r="C31" s="307"/>
      <c r="D31" s="307"/>
      <c r="E31" s="307"/>
      <c r="F31" s="307"/>
      <c r="G31" s="307"/>
      <c r="H31" s="307"/>
      <c r="I31" s="307"/>
      <c r="J31" s="307"/>
      <c r="K31" s="307"/>
      <c r="L31" s="307"/>
      <c r="M31" s="132"/>
      <c r="N31" s="132"/>
      <c r="O31" s="132"/>
      <c r="P31" s="132"/>
      <c r="Q31" s="133"/>
    </row>
    <row r="32" spans="1:17" ht="39" x14ac:dyDescent="0.3">
      <c r="A32" s="14">
        <v>12</v>
      </c>
      <c r="B32" s="176" t="s">
        <v>534</v>
      </c>
      <c r="C32" s="14"/>
      <c r="D32" s="14"/>
      <c r="E32" s="14"/>
      <c r="F32" s="14"/>
      <c r="G32" s="14"/>
      <c r="H32" s="14"/>
      <c r="I32" s="14"/>
      <c r="J32" s="14"/>
      <c r="K32" s="14"/>
      <c r="L32" s="14"/>
      <c r="M32" s="114">
        <f>COUNTIF(C32:L32,"Y")</f>
        <v>0</v>
      </c>
      <c r="N32" s="114">
        <f>COUNTIF(C32:L32,"N")</f>
        <v>0</v>
      </c>
      <c r="O32" s="114">
        <f>COUNTIF(C32:L32,"NA")</f>
        <v>0</v>
      </c>
      <c r="P32" s="116">
        <f t="shared" si="2"/>
        <v>0</v>
      </c>
      <c r="Q32" s="117" t="e">
        <f t="shared" si="3"/>
        <v>#DIV/0!</v>
      </c>
    </row>
    <row r="33" spans="1:17" ht="26" x14ac:dyDescent="0.3">
      <c r="A33" s="14">
        <v>13</v>
      </c>
      <c r="B33" s="176" t="s">
        <v>535</v>
      </c>
      <c r="C33" s="14"/>
      <c r="D33" s="14"/>
      <c r="E33" s="14"/>
      <c r="F33" s="14"/>
      <c r="G33" s="14"/>
      <c r="H33" s="14"/>
      <c r="I33" s="14"/>
      <c r="J33" s="14"/>
      <c r="K33" s="14"/>
      <c r="L33" s="14"/>
      <c r="M33" s="114">
        <f>COUNTIF(C33:L33,"Y")</f>
        <v>0</v>
      </c>
      <c r="N33" s="114">
        <f>COUNTIF(C33:L33,"N")</f>
        <v>0</v>
      </c>
      <c r="O33" s="114">
        <f>COUNTIF(C33:L33,"NA")</f>
        <v>0</v>
      </c>
      <c r="P33" s="116">
        <f t="shared" si="2"/>
        <v>0</v>
      </c>
      <c r="Q33" s="117" t="e">
        <f t="shared" si="3"/>
        <v>#DIV/0!</v>
      </c>
    </row>
  </sheetData>
  <customSheetViews>
    <customSheetView guid="{FB2DEF42-150C-A24C-B515-85700C084377}" topLeftCell="A28">
      <selection activeCell="B28" sqref="B28"/>
      <pageMargins left="0" right="0" top="0" bottom="0" header="0" footer="0"/>
      <headerFooter alignWithMargins="0"/>
    </customSheetView>
    <customSheetView guid="{F3E0873D-E940-4A28-8B22-0703AEF99EF0}" topLeftCell="A28">
      <selection activeCell="B28" sqref="B28"/>
      <pageMargins left="0" right="0" top="0" bottom="0" header="0" footer="0"/>
      <headerFooter alignWithMargins="0"/>
    </customSheetView>
    <customSheetView guid="{648BC6D8-5A58-4226-AD69-192680175AD0}" topLeftCell="A28">
      <selection activeCell="B28" sqref="B28"/>
      <pageMargins left="0" right="0" top="0" bottom="0" header="0" footer="0"/>
      <headerFooter alignWithMargins="0"/>
    </customSheetView>
    <customSheetView guid="{107D11AA-0D63-447B-B92E-5C37BC553443}">
      <selection activeCell="B28" sqref="B28"/>
      <pageMargins left="0" right="0" top="0" bottom="0" header="0" footer="0"/>
      <headerFooter alignWithMargins="0"/>
    </customSheetView>
  </customSheetViews>
  <mergeCells count="16">
    <mergeCell ref="A31:L31"/>
    <mergeCell ref="A6:L6"/>
    <mergeCell ref="A13:L13"/>
    <mergeCell ref="A7:L7"/>
    <mergeCell ref="A5:L5"/>
    <mergeCell ref="A18:L18"/>
    <mergeCell ref="A27:L27"/>
    <mergeCell ref="A22:L22"/>
    <mergeCell ref="A25:L25"/>
    <mergeCell ref="A16:L16"/>
    <mergeCell ref="A4:L4"/>
    <mergeCell ref="A1:C1"/>
    <mergeCell ref="E1:J1"/>
    <mergeCell ref="A2:C2"/>
    <mergeCell ref="D2:J2"/>
    <mergeCell ref="A3:L3"/>
  </mergeCells>
  <phoneticPr fontId="27" type="noConversion"/>
  <printOptions horizontalCentered="1"/>
  <pageMargins left="0.7" right="0.7" top="1" bottom="1" header="0.3" footer="0.3"/>
  <pageSetup scale="72" fitToHeight="0" orientation="landscape" r:id="rId1"/>
  <headerFooter alignWithMargins="0">
    <oddFooter>&amp;CMasterServiceCategoryMonitoringTools_Updated_March 2023&amp;REIS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Q23"/>
  <sheetViews>
    <sheetView zoomScale="120" zoomScaleNormal="120" workbookViewId="0">
      <selection activeCell="B15" sqref="B15"/>
    </sheetView>
  </sheetViews>
  <sheetFormatPr defaultColWidth="8.81640625" defaultRowHeight="14" x14ac:dyDescent="0.3"/>
  <cols>
    <col min="1" max="1" width="8.81640625" style="2"/>
    <col min="2" max="2" width="69.1796875" style="44" customWidth="1"/>
    <col min="3" max="16" width="8.81640625" style="89"/>
    <col min="17" max="17" width="17.45312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4">
      <c r="A3" s="314" t="s">
        <v>513</v>
      </c>
      <c r="B3" s="314"/>
      <c r="C3" s="314"/>
      <c r="D3" s="314"/>
      <c r="E3" s="314"/>
      <c r="F3" s="314"/>
      <c r="G3" s="314"/>
      <c r="H3" s="314"/>
      <c r="I3" s="314"/>
      <c r="J3" s="314"/>
      <c r="K3" s="314"/>
      <c r="L3" s="314"/>
    </row>
    <row r="4" spans="1:17" ht="17.5" x14ac:dyDescent="0.3">
      <c r="A4" s="315" t="s">
        <v>536</v>
      </c>
      <c r="B4" s="315"/>
      <c r="C4" s="315"/>
      <c r="D4" s="315"/>
      <c r="E4" s="315"/>
      <c r="F4" s="315"/>
      <c r="G4" s="315"/>
      <c r="H4" s="315"/>
      <c r="I4" s="315"/>
      <c r="J4" s="315"/>
      <c r="K4" s="315"/>
      <c r="L4" s="315"/>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537</v>
      </c>
      <c r="B13" s="309"/>
      <c r="C13" s="309"/>
      <c r="D13" s="309"/>
      <c r="E13" s="309"/>
      <c r="F13" s="309"/>
      <c r="G13" s="309"/>
      <c r="H13" s="309"/>
      <c r="I13" s="309"/>
      <c r="J13" s="309"/>
      <c r="K13" s="309"/>
      <c r="L13" s="309"/>
    </row>
    <row r="14" spans="1:17"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60">
        <v>1</v>
      </c>
      <c r="B15" s="63" t="s">
        <v>538</v>
      </c>
      <c r="C15" s="60"/>
      <c r="D15" s="60"/>
      <c r="E15" s="60"/>
      <c r="F15" s="60"/>
      <c r="G15" s="60"/>
      <c r="H15" s="60"/>
      <c r="I15" s="60"/>
      <c r="J15" s="60"/>
      <c r="K15" s="60"/>
      <c r="L15" s="60"/>
      <c r="M15" s="134">
        <f>COUNTIF(C15:L15,"Y")</f>
        <v>0</v>
      </c>
      <c r="N15" s="134">
        <f>COUNTIF(C15:L15,"N")</f>
        <v>0</v>
      </c>
      <c r="O15" s="134">
        <f>COUNTIF(C15:L15,"NA")</f>
        <v>0</v>
      </c>
      <c r="P15" s="134">
        <f t="shared" ref="P15:P23" si="0">SUM(M15+N15)</f>
        <v>0</v>
      </c>
      <c r="Q15" s="135" t="e">
        <f t="shared" ref="Q15:Q23" si="1">M15/P15</f>
        <v>#DIV/0!</v>
      </c>
    </row>
    <row r="16" spans="1:17" ht="42" customHeight="1" x14ac:dyDescent="0.3">
      <c r="A16" s="7">
        <v>2</v>
      </c>
      <c r="B16" s="47" t="s">
        <v>539</v>
      </c>
      <c r="C16" s="7"/>
      <c r="D16" s="7"/>
      <c r="E16" s="7"/>
      <c r="F16" s="7"/>
      <c r="G16" s="7"/>
      <c r="H16" s="7"/>
      <c r="I16" s="7"/>
      <c r="J16" s="7"/>
      <c r="K16" s="7"/>
      <c r="L16" s="7"/>
      <c r="M16" s="114">
        <f>COUNTIF(C16:L16,"Y")</f>
        <v>0</v>
      </c>
      <c r="N16" s="114">
        <f>COUNTIF(C16:L16,"N")</f>
        <v>0</v>
      </c>
      <c r="O16" s="114">
        <f>COUNTIF(C16:L16,"NA")</f>
        <v>0</v>
      </c>
      <c r="P16" s="116">
        <f t="shared" si="0"/>
        <v>0</v>
      </c>
      <c r="Q16" s="117" t="e">
        <f t="shared" si="1"/>
        <v>#DIV/0!</v>
      </c>
    </row>
    <row r="17" spans="1:17" ht="14.15" customHeight="1" x14ac:dyDescent="0.3">
      <c r="A17" s="308" t="s">
        <v>540</v>
      </c>
      <c r="B17" s="309"/>
      <c r="C17" s="309"/>
      <c r="D17" s="309"/>
      <c r="E17" s="309"/>
      <c r="F17" s="309"/>
      <c r="G17" s="309"/>
      <c r="H17" s="309"/>
      <c r="I17" s="309"/>
      <c r="J17" s="309"/>
      <c r="K17" s="309"/>
      <c r="L17" s="309"/>
      <c r="M17" s="132"/>
      <c r="N17" s="132"/>
      <c r="O17" s="132"/>
      <c r="P17" s="132"/>
      <c r="Q17" s="133"/>
    </row>
    <row r="18" spans="1:17" ht="30.65" customHeight="1" x14ac:dyDescent="0.3">
      <c r="A18" s="41">
        <v>3</v>
      </c>
      <c r="B18" s="176" t="s">
        <v>541</v>
      </c>
      <c r="C18" s="7"/>
      <c r="D18" s="7"/>
      <c r="E18" s="7"/>
      <c r="F18" s="7"/>
      <c r="G18" s="7"/>
      <c r="H18" s="7"/>
      <c r="I18" s="7"/>
      <c r="J18" s="7"/>
      <c r="K18" s="7"/>
      <c r="L18" s="7"/>
      <c r="M18" s="114">
        <f>COUNTIF(C18:L18,"Y")</f>
        <v>0</v>
      </c>
      <c r="N18" s="114">
        <f>COUNTIF(C18:L18,"N")</f>
        <v>0</v>
      </c>
      <c r="O18" s="114">
        <f>COUNTIF(C18:L18,"NA")</f>
        <v>0</v>
      </c>
      <c r="P18" s="116">
        <f t="shared" si="0"/>
        <v>0</v>
      </c>
      <c r="Q18" s="117" t="e">
        <f t="shared" si="1"/>
        <v>#DIV/0!</v>
      </c>
    </row>
    <row r="19" spans="1:17" ht="29.15" customHeight="1" x14ac:dyDescent="0.3">
      <c r="A19" s="41">
        <v>4</v>
      </c>
      <c r="B19" s="176" t="s">
        <v>542</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x14ac:dyDescent="0.3">
      <c r="A20" s="308" t="s">
        <v>543</v>
      </c>
      <c r="B20" s="312"/>
      <c r="C20" s="309"/>
      <c r="D20" s="309"/>
      <c r="E20" s="309"/>
      <c r="F20" s="309"/>
      <c r="G20" s="309"/>
      <c r="H20" s="309"/>
      <c r="I20" s="309"/>
      <c r="J20" s="309"/>
      <c r="K20" s="309"/>
      <c r="L20" s="309"/>
      <c r="M20" s="132"/>
      <c r="N20" s="132"/>
      <c r="O20" s="132"/>
      <c r="P20" s="132"/>
      <c r="Q20" s="133"/>
    </row>
    <row r="21" spans="1:17" ht="39" x14ac:dyDescent="0.3">
      <c r="A21" s="60">
        <v>5</v>
      </c>
      <c r="B21" s="63" t="s">
        <v>544</v>
      </c>
      <c r="C21" s="60"/>
      <c r="D21" s="60"/>
      <c r="E21" s="60"/>
      <c r="F21" s="60"/>
      <c r="G21" s="60"/>
      <c r="H21" s="60"/>
      <c r="I21" s="60"/>
      <c r="J21" s="60"/>
      <c r="K21" s="60"/>
      <c r="L21" s="60"/>
      <c r="M21" s="134">
        <f>COUNTIF(C21:L21,"Y")</f>
        <v>0</v>
      </c>
      <c r="N21" s="134">
        <f>COUNTIF(C21:L21,"N")</f>
        <v>0</v>
      </c>
      <c r="O21" s="134">
        <f>COUNTIF(C21:L21,"NA")</f>
        <v>0</v>
      </c>
      <c r="P21" s="134">
        <f t="shared" si="0"/>
        <v>0</v>
      </c>
      <c r="Q21" s="135" t="e">
        <f t="shared" si="1"/>
        <v>#DIV/0!</v>
      </c>
    </row>
    <row r="22" spans="1:17" x14ac:dyDescent="0.3">
      <c r="A22" s="313" t="s">
        <v>545</v>
      </c>
      <c r="B22" s="312"/>
      <c r="C22" s="312"/>
      <c r="D22" s="312"/>
      <c r="E22" s="312"/>
      <c r="F22" s="312"/>
      <c r="G22" s="312"/>
      <c r="H22" s="312"/>
      <c r="I22" s="312"/>
      <c r="J22" s="312"/>
      <c r="K22" s="312"/>
      <c r="L22" s="312"/>
      <c r="M22" s="132"/>
      <c r="N22" s="132"/>
      <c r="O22" s="132"/>
      <c r="P22" s="132"/>
      <c r="Q22" s="133"/>
    </row>
    <row r="23" spans="1:17" ht="39" x14ac:dyDescent="0.3">
      <c r="A23" s="41">
        <v>6</v>
      </c>
      <c r="B23" s="176" t="s">
        <v>546</v>
      </c>
      <c r="C23" s="7"/>
      <c r="D23" s="7"/>
      <c r="E23" s="7"/>
      <c r="F23" s="7"/>
      <c r="G23" s="7"/>
      <c r="H23" s="7"/>
      <c r="I23" s="7"/>
      <c r="J23" s="7"/>
      <c r="K23" s="7"/>
      <c r="L23" s="7"/>
      <c r="M23" s="114">
        <f>COUNTIF(C23:L23,"Y")</f>
        <v>0</v>
      </c>
      <c r="N23" s="114">
        <f>COUNTIF(C23:L23,"N")</f>
        <v>0</v>
      </c>
      <c r="O23" s="114">
        <f>COUNTIF(C23:L23,"NA")</f>
        <v>0</v>
      </c>
      <c r="P23" s="116">
        <f t="shared" si="0"/>
        <v>0</v>
      </c>
      <c r="Q23" s="117" t="e">
        <f t="shared" si="1"/>
        <v>#DIV/0!</v>
      </c>
    </row>
  </sheetData>
  <customSheetViews>
    <customSheetView guid="{FB2DEF42-150C-A24C-B515-85700C084377}" topLeftCell="A17">
      <selection activeCell="A19" sqref="A19"/>
      <pageMargins left="0" right="0" top="0" bottom="0" header="0" footer="0"/>
      <headerFooter alignWithMargins="0"/>
    </customSheetView>
    <customSheetView guid="{F3E0873D-E940-4A28-8B22-0703AEF99EF0}" topLeftCell="A17">
      <selection activeCell="A19" sqref="A19"/>
      <pageMargins left="0" right="0" top="0" bottom="0" header="0" footer="0"/>
      <headerFooter alignWithMargins="0"/>
    </customSheetView>
    <customSheetView guid="{648BC6D8-5A58-4226-AD69-192680175AD0}" topLeftCell="A17">
      <selection activeCell="A19" sqref="A19"/>
      <pageMargins left="0" right="0" top="0" bottom="0" header="0" footer="0"/>
      <headerFooter alignWithMargins="0"/>
    </customSheetView>
    <customSheetView guid="{107D11AA-0D63-447B-B92E-5C37BC553443}">
      <selection activeCell="A19" sqref="A19"/>
      <pageMargins left="0" right="0" top="0" bottom="0" header="0" footer="0"/>
      <headerFooter alignWithMargins="0"/>
    </customSheetView>
  </customSheetViews>
  <mergeCells count="13">
    <mergeCell ref="A17:L17"/>
    <mergeCell ref="A20:L20"/>
    <mergeCell ref="A22:L22"/>
    <mergeCell ref="A13:L13"/>
    <mergeCell ref="A1:C1"/>
    <mergeCell ref="E1:J1"/>
    <mergeCell ref="A2:C2"/>
    <mergeCell ref="D2:J2"/>
    <mergeCell ref="A3:L3"/>
    <mergeCell ref="A7:L7"/>
    <mergeCell ref="A5:L5"/>
    <mergeCell ref="A4:L4"/>
    <mergeCell ref="A6:L6"/>
  </mergeCells>
  <phoneticPr fontId="27" type="noConversion"/>
  <printOptions horizontalCentered="1"/>
  <pageMargins left="0.7" right="0.7" top="1" bottom="1" header="0.3" footer="0.3"/>
  <pageSetup scale="73" fitToHeight="0" orientation="landscape" r:id="rId1"/>
  <headerFooter alignWithMargins="0">
    <oddFooter>&amp;CMasterServiceCategoryMonitoringTools_Updated_March 2023&amp;RHCBHS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Q26"/>
  <sheetViews>
    <sheetView topLeftCell="A8" zoomScaleNormal="100" workbookViewId="0">
      <selection activeCell="B14" sqref="B14"/>
    </sheetView>
  </sheetViews>
  <sheetFormatPr defaultColWidth="8.81640625" defaultRowHeight="14" x14ac:dyDescent="0.3"/>
  <cols>
    <col min="1" max="1" width="8.81640625" style="2"/>
    <col min="2" max="2" width="81.81640625" style="2" customWidth="1"/>
    <col min="3" max="16" width="8.81640625" style="89"/>
    <col min="17" max="17" width="16.81640625"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3">
      <c r="A3" s="316" t="s">
        <v>513</v>
      </c>
      <c r="B3" s="316"/>
      <c r="C3" s="316"/>
      <c r="D3" s="316"/>
      <c r="E3" s="316"/>
      <c r="F3" s="316"/>
      <c r="G3" s="316"/>
      <c r="H3" s="316"/>
      <c r="I3" s="316"/>
      <c r="J3" s="316"/>
      <c r="K3" s="316"/>
      <c r="L3" s="316"/>
    </row>
    <row r="4" spans="1:17" ht="17.5" x14ac:dyDescent="0.3">
      <c r="A4" s="317" t="s">
        <v>547</v>
      </c>
      <c r="B4" s="317"/>
      <c r="C4" s="317"/>
      <c r="D4" s="317"/>
      <c r="E4" s="317"/>
      <c r="F4" s="317"/>
      <c r="G4" s="317"/>
      <c r="H4" s="317"/>
      <c r="I4" s="317"/>
      <c r="J4" s="317"/>
      <c r="K4" s="317"/>
      <c r="L4" s="317"/>
    </row>
    <row r="5" spans="1:17" ht="15" customHeight="1" x14ac:dyDescent="0.3">
      <c r="A5" s="310" t="s">
        <v>248</v>
      </c>
      <c r="B5" s="311"/>
      <c r="C5" s="311"/>
      <c r="D5" s="311"/>
      <c r="E5" s="311"/>
      <c r="F5" s="311"/>
      <c r="G5" s="311"/>
      <c r="H5" s="311"/>
      <c r="I5" s="311"/>
      <c r="J5" s="311"/>
      <c r="K5" s="311"/>
      <c r="L5" s="311"/>
    </row>
    <row r="6" spans="1:17" ht="21.75" customHeight="1" x14ac:dyDescent="0.3">
      <c r="A6" s="308" t="s">
        <v>548</v>
      </c>
      <c r="B6" s="309"/>
      <c r="C6" s="136"/>
      <c r="D6" s="136"/>
      <c r="E6" s="136"/>
      <c r="F6" s="136"/>
      <c r="G6" s="136"/>
      <c r="H6" s="136"/>
      <c r="I6" s="136"/>
      <c r="J6" s="136"/>
      <c r="K6" s="136"/>
      <c r="L6" s="136"/>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ht="13.5" customHeight="1" x14ac:dyDescent="0.3">
      <c r="A8" s="4"/>
      <c r="B8" s="5"/>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08" t="s">
        <v>549</v>
      </c>
      <c r="B13" s="309"/>
      <c r="C13" s="309"/>
      <c r="D13" s="309"/>
      <c r="E13" s="309"/>
      <c r="F13" s="309"/>
      <c r="G13" s="309"/>
      <c r="H13" s="309"/>
      <c r="I13" s="309"/>
      <c r="J13" s="309"/>
      <c r="K13" s="309"/>
      <c r="L13" s="309"/>
      <c r="M13" s="114" t="s">
        <v>8</v>
      </c>
      <c r="N13" s="114" t="s">
        <v>9</v>
      </c>
      <c r="O13" s="114" t="s">
        <v>10</v>
      </c>
      <c r="P13" s="8" t="s">
        <v>11</v>
      </c>
      <c r="Q13" s="8" t="s">
        <v>12</v>
      </c>
    </row>
    <row r="14" spans="1:17" ht="47.15" customHeight="1" x14ac:dyDescent="0.3">
      <c r="A14" s="7">
        <v>1</v>
      </c>
      <c r="B14" s="46" t="s">
        <v>550</v>
      </c>
      <c r="C14" s="7"/>
      <c r="D14" s="7"/>
      <c r="E14" s="7"/>
      <c r="F14" s="7"/>
      <c r="G14" s="7"/>
      <c r="H14" s="7"/>
      <c r="I14" s="7"/>
      <c r="J14" s="7"/>
      <c r="K14" s="7"/>
      <c r="L14" s="7"/>
      <c r="M14" s="114">
        <f>COUNTIF(C14:L14,"Y")</f>
        <v>0</v>
      </c>
      <c r="N14" s="114">
        <f>COUNTIF(C14:L14,"N")</f>
        <v>0</v>
      </c>
      <c r="O14" s="114">
        <f>COUNTIF(C14:L14,"NA")</f>
        <v>0</v>
      </c>
      <c r="P14" s="116">
        <f>SUM(M14+N14)</f>
        <v>0</v>
      </c>
      <c r="Q14" s="117" t="e">
        <f>M14/P14</f>
        <v>#DIV/0!</v>
      </c>
    </row>
    <row r="15" spans="1:17" x14ac:dyDescent="0.3">
      <c r="A15" s="308" t="s">
        <v>551</v>
      </c>
      <c r="B15" s="309"/>
      <c r="C15" s="309"/>
      <c r="D15" s="309"/>
      <c r="E15" s="309"/>
      <c r="F15" s="309"/>
      <c r="G15" s="309"/>
      <c r="H15" s="309"/>
      <c r="I15" s="309"/>
      <c r="J15" s="309"/>
      <c r="K15" s="309"/>
      <c r="L15" s="309"/>
      <c r="M15" s="132"/>
      <c r="N15" s="132"/>
      <c r="O15" s="132"/>
      <c r="P15" s="132"/>
      <c r="Q15" s="133"/>
    </row>
    <row r="16" spans="1:17" ht="37" customHeight="1" x14ac:dyDescent="0.3">
      <c r="A16" s="7">
        <v>2</v>
      </c>
      <c r="B16" s="176" t="s">
        <v>552</v>
      </c>
      <c r="C16" s="7"/>
      <c r="D16" s="7"/>
      <c r="E16" s="7"/>
      <c r="F16" s="7"/>
      <c r="G16" s="7"/>
      <c r="H16" s="7"/>
      <c r="I16" s="7"/>
      <c r="J16" s="7"/>
      <c r="K16" s="7"/>
      <c r="L16" s="7"/>
      <c r="M16" s="114">
        <f>COUNTIF(C16:L16,"Y")</f>
        <v>0</v>
      </c>
      <c r="N16" s="114">
        <f>COUNTIF(C16:L16,"N")</f>
        <v>0</v>
      </c>
      <c r="O16" s="114">
        <f>COUNTIF(C16:L16,"NA")</f>
        <v>0</v>
      </c>
      <c r="P16" s="116">
        <f t="shared" ref="P16:P25" si="0">SUM(M16+N16)</f>
        <v>0</v>
      </c>
      <c r="Q16" s="117" t="e">
        <f t="shared" ref="Q16:Q25" si="1">M16/P16</f>
        <v>#DIV/0!</v>
      </c>
    </row>
    <row r="17" spans="1:17" ht="34" customHeight="1" x14ac:dyDescent="0.3">
      <c r="A17" s="7">
        <v>3</v>
      </c>
      <c r="B17" s="47" t="s">
        <v>553</v>
      </c>
      <c r="C17" s="7"/>
      <c r="D17" s="7"/>
      <c r="E17" s="7"/>
      <c r="F17" s="7"/>
      <c r="G17" s="7"/>
      <c r="H17" s="7"/>
      <c r="I17" s="7"/>
      <c r="J17" s="7"/>
      <c r="K17" s="7"/>
      <c r="L17" s="7"/>
      <c r="M17" s="114">
        <f>COUNTIF(C17:L17,"Y")</f>
        <v>0</v>
      </c>
      <c r="N17" s="114">
        <f>COUNTIF(C17:L17,"N")</f>
        <v>0</v>
      </c>
      <c r="O17" s="114">
        <f>COUNTIF(C17:L17,"NA")</f>
        <v>0</v>
      </c>
      <c r="P17" s="116">
        <f t="shared" si="0"/>
        <v>0</v>
      </c>
      <c r="Q17" s="117" t="e">
        <f t="shared" si="1"/>
        <v>#DIV/0!</v>
      </c>
    </row>
    <row r="18" spans="1:17" x14ac:dyDescent="0.3">
      <c r="A18" s="308" t="s">
        <v>554</v>
      </c>
      <c r="B18" s="309"/>
      <c r="C18" s="309"/>
      <c r="D18" s="309"/>
      <c r="E18" s="309"/>
      <c r="F18" s="309"/>
      <c r="G18" s="309"/>
      <c r="H18" s="309"/>
      <c r="I18" s="309"/>
      <c r="J18" s="309"/>
      <c r="K18" s="309"/>
      <c r="L18" s="309"/>
      <c r="M18" s="132"/>
      <c r="N18" s="132"/>
      <c r="O18" s="132"/>
      <c r="P18" s="132"/>
      <c r="Q18" s="133"/>
    </row>
    <row r="19" spans="1:17" ht="27.65" customHeight="1" x14ac:dyDescent="0.3">
      <c r="A19" s="7">
        <v>4</v>
      </c>
      <c r="B19" s="176" t="s">
        <v>555</v>
      </c>
      <c r="C19" s="7"/>
      <c r="D19" s="7"/>
      <c r="E19" s="7"/>
      <c r="F19" s="7"/>
      <c r="G19" s="7"/>
      <c r="H19" s="7"/>
      <c r="I19" s="7"/>
      <c r="J19" s="7"/>
      <c r="K19" s="7"/>
      <c r="L19" s="7"/>
      <c r="M19" s="114">
        <f>COUNTIF(C19:L19,"Y")</f>
        <v>0</v>
      </c>
      <c r="N19" s="114">
        <f>COUNTIF(C19:L19,"N")</f>
        <v>0</v>
      </c>
      <c r="O19" s="114">
        <f>COUNTIF(C19:L19,"NA")</f>
        <v>0</v>
      </c>
      <c r="P19" s="116">
        <f>SUM(M19+N19)</f>
        <v>0</v>
      </c>
      <c r="Q19" s="117" t="e">
        <f>M19/P19</f>
        <v>#DIV/0!</v>
      </c>
    </row>
    <row r="20" spans="1:17" x14ac:dyDescent="0.3">
      <c r="A20" s="308" t="s">
        <v>556</v>
      </c>
      <c r="B20" s="309"/>
      <c r="C20" s="309"/>
      <c r="D20" s="309"/>
      <c r="E20" s="309"/>
      <c r="F20" s="309"/>
      <c r="G20" s="309"/>
      <c r="H20" s="309"/>
      <c r="I20" s="309"/>
      <c r="J20" s="309"/>
      <c r="K20" s="309"/>
      <c r="L20" s="309"/>
      <c r="M20" s="132"/>
      <c r="N20" s="132"/>
      <c r="O20" s="132"/>
      <c r="P20" s="132"/>
      <c r="Q20" s="133"/>
    </row>
    <row r="21" spans="1:17" ht="29.5" customHeight="1" x14ac:dyDescent="0.3">
      <c r="A21" s="7">
        <v>5</v>
      </c>
      <c r="B21" s="176" t="s">
        <v>557</v>
      </c>
      <c r="C21" s="7"/>
      <c r="D21" s="7"/>
      <c r="E21" s="7"/>
      <c r="F21" s="7"/>
      <c r="G21" s="7"/>
      <c r="H21" s="7"/>
      <c r="I21" s="7"/>
      <c r="J21" s="7"/>
      <c r="K21" s="7"/>
      <c r="L21" s="7"/>
      <c r="M21" s="114">
        <f>COUNTIF(C21:L21,"Y")</f>
        <v>0</v>
      </c>
      <c r="N21" s="114">
        <f>COUNTIF(C21:L21,"N")</f>
        <v>0</v>
      </c>
      <c r="O21" s="114">
        <f>COUNTIF(C21:L21,"NA")</f>
        <v>0</v>
      </c>
      <c r="P21" s="116">
        <f t="shared" si="0"/>
        <v>0</v>
      </c>
      <c r="Q21" s="117" t="e">
        <f t="shared" si="1"/>
        <v>#DIV/0!</v>
      </c>
    </row>
    <row r="22" spans="1:17" x14ac:dyDescent="0.3">
      <c r="A22" s="308" t="s">
        <v>558</v>
      </c>
      <c r="B22" s="309"/>
      <c r="C22" s="309"/>
      <c r="D22" s="309"/>
      <c r="E22" s="309"/>
      <c r="F22" s="309"/>
      <c r="G22" s="309"/>
      <c r="H22" s="309"/>
      <c r="I22" s="309"/>
      <c r="J22" s="309"/>
      <c r="K22" s="309"/>
      <c r="L22" s="309"/>
      <c r="M22" s="132"/>
      <c r="N22" s="132"/>
      <c r="O22" s="132"/>
      <c r="P22" s="132"/>
      <c r="Q22" s="133"/>
    </row>
    <row r="23" spans="1:17" ht="39.65" customHeight="1" x14ac:dyDescent="0.3">
      <c r="A23" s="7">
        <v>6</v>
      </c>
      <c r="B23" s="47" t="s">
        <v>559</v>
      </c>
      <c r="C23" s="7"/>
      <c r="D23" s="7"/>
      <c r="E23" s="7"/>
      <c r="F23" s="7"/>
      <c r="G23" s="7"/>
      <c r="H23" s="7"/>
      <c r="I23" s="7"/>
      <c r="J23" s="7"/>
      <c r="K23" s="7"/>
      <c r="L23" s="7"/>
      <c r="M23" s="114">
        <f>COUNTIF(C23:L23,"Y")</f>
        <v>0</v>
      </c>
      <c r="N23" s="114">
        <f>COUNTIF(C23:L23,"N")</f>
        <v>0</v>
      </c>
      <c r="O23" s="114">
        <f>COUNTIF(C23:L23,"NA")</f>
        <v>0</v>
      </c>
      <c r="P23" s="116">
        <f t="shared" si="0"/>
        <v>0</v>
      </c>
      <c r="Q23" s="117" t="e">
        <f t="shared" si="1"/>
        <v>#DIV/0!</v>
      </c>
    </row>
    <row r="24" spans="1:17" ht="14.15" customHeight="1" x14ac:dyDescent="0.3">
      <c r="A24" s="308" t="s">
        <v>560</v>
      </c>
      <c r="B24" s="309"/>
      <c r="C24" s="309"/>
      <c r="D24" s="309"/>
      <c r="E24" s="309"/>
      <c r="F24" s="309"/>
      <c r="G24" s="309"/>
      <c r="H24" s="309"/>
      <c r="I24" s="309"/>
      <c r="J24" s="309"/>
      <c r="K24" s="309"/>
      <c r="L24" s="309"/>
      <c r="M24" s="132"/>
      <c r="N24" s="132"/>
      <c r="O24" s="132"/>
      <c r="P24" s="132"/>
      <c r="Q24" s="133"/>
    </row>
    <row r="25" spans="1:17" ht="54.65" customHeight="1" x14ac:dyDescent="0.3">
      <c r="A25" s="7">
        <v>7</v>
      </c>
      <c r="B25" s="164" t="s">
        <v>561</v>
      </c>
      <c r="C25" s="7"/>
      <c r="D25" s="7"/>
      <c r="E25" s="7"/>
      <c r="F25" s="7"/>
      <c r="G25" s="7"/>
      <c r="H25" s="7"/>
      <c r="I25" s="7"/>
      <c r="J25" s="7"/>
      <c r="K25" s="7"/>
      <c r="L25" s="7"/>
      <c r="M25" s="114">
        <f>COUNTIF(C25:L25,"Y")</f>
        <v>0</v>
      </c>
      <c r="N25" s="114">
        <f>COUNTIF(C25:L25,"N")</f>
        <v>0</v>
      </c>
      <c r="O25" s="114">
        <f>COUNTIF(C25:L25,"NA")</f>
        <v>0</v>
      </c>
      <c r="P25" s="116">
        <f t="shared" si="0"/>
        <v>0</v>
      </c>
      <c r="Q25" s="117" t="e">
        <f t="shared" si="1"/>
        <v>#DIV/0!</v>
      </c>
    </row>
    <row r="26" spans="1:17" ht="53.15" customHeight="1" x14ac:dyDescent="0.3">
      <c r="A26" s="7">
        <v>8</v>
      </c>
      <c r="B26" s="176" t="s">
        <v>562</v>
      </c>
      <c r="C26" s="7"/>
      <c r="D26" s="7"/>
      <c r="E26" s="7"/>
      <c r="F26" s="7"/>
      <c r="G26" s="7"/>
      <c r="H26" s="7"/>
      <c r="I26" s="7"/>
      <c r="J26" s="7"/>
      <c r="K26" s="7"/>
      <c r="L26" s="7"/>
      <c r="M26" s="114">
        <f>COUNTIF(C26:L26,"Y")</f>
        <v>0</v>
      </c>
      <c r="N26" s="114">
        <f>COUNTIF(C26:L26,"N")</f>
        <v>0</v>
      </c>
      <c r="O26" s="114">
        <f>COUNTIF(C26:L26,"NA")</f>
        <v>0</v>
      </c>
      <c r="P26" s="116">
        <f t="shared" ref="P26" si="2">SUM(M26+N26)</f>
        <v>0</v>
      </c>
      <c r="Q26" s="117" t="e">
        <f t="shared" ref="Q26" si="3">M26/P26</f>
        <v>#DIV/0!</v>
      </c>
    </row>
  </sheetData>
  <mergeCells count="15">
    <mergeCell ref="A4:L4"/>
    <mergeCell ref="A5:L5"/>
    <mergeCell ref="A6:B6"/>
    <mergeCell ref="A13:L13"/>
    <mergeCell ref="A15:L15"/>
    <mergeCell ref="A20:L20"/>
    <mergeCell ref="A18:L18"/>
    <mergeCell ref="A22:L22"/>
    <mergeCell ref="A24:L24"/>
    <mergeCell ref="A7:L7"/>
    <mergeCell ref="A1:C1"/>
    <mergeCell ref="E1:J1"/>
    <mergeCell ref="A2:C2"/>
    <mergeCell ref="D2:J2"/>
    <mergeCell ref="A3:L3"/>
  </mergeCells>
  <phoneticPr fontId="27" type="noConversion"/>
  <printOptions horizontalCentered="1"/>
  <pageMargins left="0.7" right="0.7" top="1" bottom="1" header="0.3" footer="0.3"/>
  <pageSetup scale="68" fitToHeight="0" orientation="landscape" r:id="rId1"/>
  <headerFooter alignWithMargins="0">
    <oddFooter>&amp;CMasterServiceCategoryMonitoringTools_Updated_March 2023&amp;RHIA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Q36"/>
  <sheetViews>
    <sheetView topLeftCell="A20" zoomScale="120" zoomScaleNormal="120" workbookViewId="0">
      <selection activeCell="B15" sqref="B15"/>
    </sheetView>
  </sheetViews>
  <sheetFormatPr defaultColWidth="8.81640625" defaultRowHeight="14" x14ac:dyDescent="0.3"/>
  <cols>
    <col min="1" max="1" width="8.81640625" style="2"/>
    <col min="2" max="2" width="71.453125" style="2" customWidth="1"/>
    <col min="3" max="16" width="8.81640625" style="89"/>
    <col min="17" max="17" width="17.5429687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4">
      <c r="A3" s="314" t="s">
        <v>513</v>
      </c>
      <c r="B3" s="314"/>
      <c r="C3" s="314"/>
      <c r="D3" s="314"/>
      <c r="E3" s="314"/>
      <c r="F3" s="314"/>
      <c r="G3" s="314"/>
      <c r="H3" s="314"/>
      <c r="I3" s="314"/>
      <c r="J3" s="314"/>
      <c r="K3" s="314"/>
      <c r="L3" s="314"/>
    </row>
    <row r="4" spans="1:17" ht="17.5" x14ac:dyDescent="0.3">
      <c r="A4" s="318" t="s">
        <v>563</v>
      </c>
      <c r="B4" s="315"/>
      <c r="C4" s="315"/>
      <c r="D4" s="315"/>
      <c r="E4" s="315"/>
      <c r="F4" s="315"/>
      <c r="G4" s="315"/>
      <c r="H4" s="315"/>
      <c r="I4" s="315"/>
      <c r="J4" s="315"/>
      <c r="K4" s="315"/>
      <c r="L4" s="319"/>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4"/>
      <c r="B8" s="5"/>
      <c r="C8" s="6">
        <v>1</v>
      </c>
      <c r="D8" s="6">
        <v>2</v>
      </c>
      <c r="E8" s="6">
        <v>3</v>
      </c>
      <c r="F8" s="6">
        <v>4</v>
      </c>
      <c r="G8" s="6">
        <v>5</v>
      </c>
      <c r="H8" s="6">
        <v>6</v>
      </c>
      <c r="I8" s="6">
        <v>7</v>
      </c>
      <c r="J8" s="6">
        <v>8</v>
      </c>
      <c r="K8" s="6">
        <v>9</v>
      </c>
      <c r="L8" s="6">
        <v>10</v>
      </c>
    </row>
    <row r="9" spans="1:17" x14ac:dyDescent="0.3">
      <c r="A9" s="14" t="s">
        <v>251</v>
      </c>
      <c r="B9" s="23" t="s">
        <v>252</v>
      </c>
      <c r="C9" s="7"/>
      <c r="D9" s="7"/>
      <c r="E9" s="7"/>
      <c r="F9" s="7"/>
      <c r="G9" s="7"/>
      <c r="H9" s="7"/>
      <c r="I9" s="7"/>
      <c r="J9" s="7"/>
      <c r="K9" s="7"/>
      <c r="L9" s="7"/>
    </row>
    <row r="10" spans="1:17" x14ac:dyDescent="0.3">
      <c r="A10" s="14" t="s">
        <v>251</v>
      </c>
      <c r="B10" s="23" t="s">
        <v>253</v>
      </c>
      <c r="C10" s="7"/>
      <c r="D10" s="7"/>
      <c r="E10" s="7"/>
      <c r="F10" s="7"/>
      <c r="G10" s="7"/>
      <c r="H10" s="7"/>
      <c r="I10" s="7"/>
      <c r="J10" s="7"/>
      <c r="K10" s="7"/>
      <c r="L10" s="7"/>
    </row>
    <row r="11" spans="1:17" x14ac:dyDescent="0.3">
      <c r="A11" s="14" t="s">
        <v>251</v>
      </c>
      <c r="B11" s="23" t="s">
        <v>254</v>
      </c>
      <c r="C11" s="7"/>
      <c r="D11" s="7"/>
      <c r="E11" s="7"/>
      <c r="F11" s="7"/>
      <c r="G11" s="7"/>
      <c r="H11" s="7"/>
      <c r="I11" s="7"/>
      <c r="J11" s="7"/>
      <c r="K11" s="7"/>
      <c r="L11" s="7"/>
    </row>
    <row r="12" spans="1:17" x14ac:dyDescent="0.3">
      <c r="A12" s="14" t="s">
        <v>251</v>
      </c>
      <c r="B12" s="23" t="s">
        <v>255</v>
      </c>
      <c r="C12" s="7"/>
      <c r="D12" s="7"/>
      <c r="E12" s="7"/>
      <c r="F12" s="7"/>
      <c r="G12" s="7"/>
      <c r="H12" s="7"/>
      <c r="I12" s="7"/>
      <c r="J12" s="7"/>
      <c r="K12" s="7"/>
      <c r="L12" s="7"/>
    </row>
    <row r="13" spans="1:17" x14ac:dyDescent="0.3">
      <c r="A13" s="308" t="s">
        <v>564</v>
      </c>
      <c r="B13" s="309"/>
      <c r="C13" s="309"/>
      <c r="D13" s="309"/>
      <c r="E13" s="309"/>
      <c r="F13" s="309"/>
      <c r="G13" s="309"/>
      <c r="H13" s="309"/>
      <c r="I13" s="309"/>
      <c r="J13" s="309"/>
      <c r="K13" s="309"/>
      <c r="L13" s="309"/>
    </row>
    <row r="14" spans="1:17" x14ac:dyDescent="0.3">
      <c r="A14" s="4"/>
      <c r="B14" s="5"/>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9.15" customHeight="1" x14ac:dyDescent="0.3">
      <c r="A15" s="7">
        <v>1</v>
      </c>
      <c r="B15" s="48" t="s">
        <v>565</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x14ac:dyDescent="0.3">
      <c r="A16" s="308" t="s">
        <v>566</v>
      </c>
      <c r="B16" s="309"/>
      <c r="C16" s="309"/>
      <c r="D16" s="309"/>
      <c r="E16" s="309"/>
      <c r="F16" s="309"/>
      <c r="G16" s="309"/>
      <c r="H16" s="309"/>
      <c r="I16" s="309"/>
      <c r="J16" s="309"/>
      <c r="K16" s="309"/>
      <c r="L16" s="309"/>
      <c r="M16" s="114"/>
      <c r="N16" s="114"/>
      <c r="O16" s="114"/>
      <c r="P16" s="116"/>
      <c r="Q16" s="117"/>
    </row>
    <row r="17" spans="1:17" ht="28.5" customHeight="1" x14ac:dyDescent="0.3">
      <c r="A17" s="60">
        <v>2</v>
      </c>
      <c r="B17" s="61" t="s">
        <v>567</v>
      </c>
      <c r="C17" s="60"/>
      <c r="D17" s="60"/>
      <c r="E17" s="60"/>
      <c r="F17" s="60"/>
      <c r="G17" s="60"/>
      <c r="H17" s="60"/>
      <c r="I17" s="60"/>
      <c r="J17" s="60"/>
      <c r="K17" s="60"/>
      <c r="L17" s="60"/>
      <c r="M17" s="134">
        <f>COUNTIF(C17:L17,"Y")</f>
        <v>0</v>
      </c>
      <c r="N17" s="134">
        <f>COUNTIF(C17:L17,"N")</f>
        <v>0</v>
      </c>
      <c r="O17" s="134">
        <f>COUNTIF(C17:L17,"NA")</f>
        <v>0</v>
      </c>
      <c r="P17" s="134">
        <f t="shared" ref="P17:P32" si="0">SUM(M17+N17)</f>
        <v>0</v>
      </c>
      <c r="Q17" s="135" t="e">
        <f t="shared" ref="Q17:Q32" si="1">M17/P17</f>
        <v>#DIV/0!</v>
      </c>
    </row>
    <row r="18" spans="1:17" x14ac:dyDescent="0.3">
      <c r="A18" s="308" t="s">
        <v>568</v>
      </c>
      <c r="B18" s="312"/>
      <c r="C18" s="309"/>
      <c r="D18" s="309"/>
      <c r="E18" s="309"/>
      <c r="F18" s="309"/>
      <c r="G18" s="309"/>
      <c r="H18" s="309"/>
      <c r="I18" s="309"/>
      <c r="J18" s="309"/>
      <c r="K18" s="309"/>
      <c r="L18" s="309"/>
      <c r="M18" s="132"/>
      <c r="N18" s="132"/>
      <c r="O18" s="132"/>
      <c r="P18" s="132"/>
      <c r="Q18" s="133"/>
    </row>
    <row r="19" spans="1:17" ht="31.5" customHeight="1" x14ac:dyDescent="0.3">
      <c r="A19" s="7">
        <v>3</v>
      </c>
      <c r="B19" s="48" t="s">
        <v>569</v>
      </c>
      <c r="C19" s="7"/>
      <c r="D19" s="7"/>
      <c r="E19" s="7"/>
      <c r="F19" s="7"/>
      <c r="G19" s="7"/>
      <c r="H19" s="7"/>
      <c r="I19" s="7"/>
      <c r="J19" s="7"/>
      <c r="K19" s="7"/>
      <c r="L19" s="7"/>
      <c r="M19" s="114">
        <f>COUNTIF(C19:L19,"Y")</f>
        <v>0</v>
      </c>
      <c r="N19" s="114">
        <f>COUNTIF(C19:L19,"N")</f>
        <v>0</v>
      </c>
      <c r="O19" s="114">
        <f>COUNTIF(C19:L19,"NA")</f>
        <v>0</v>
      </c>
      <c r="P19" s="116">
        <f t="shared" si="0"/>
        <v>0</v>
      </c>
      <c r="Q19" s="117" t="e">
        <f t="shared" si="1"/>
        <v>#DIV/0!</v>
      </c>
    </row>
    <row r="20" spans="1:17" ht="25" customHeight="1" x14ac:dyDescent="0.3">
      <c r="A20" s="7" t="s">
        <v>570</v>
      </c>
      <c r="B20" s="48" t="s">
        <v>571</v>
      </c>
      <c r="C20" s="7"/>
      <c r="D20" s="7"/>
      <c r="E20" s="7"/>
      <c r="F20" s="7"/>
      <c r="G20" s="7"/>
      <c r="H20" s="7"/>
      <c r="I20" s="7"/>
      <c r="J20" s="7"/>
      <c r="K20" s="7"/>
      <c r="L20" s="45"/>
      <c r="M20" s="114">
        <f t="shared" ref="M20:M22" si="2">COUNTIF(C20:L20,"Y")</f>
        <v>0</v>
      </c>
      <c r="N20" s="114">
        <f t="shared" ref="N20:N22" si="3">COUNTIF(C20:L20,"N")</f>
        <v>0</v>
      </c>
      <c r="O20" s="114">
        <f>COUNTIF(C20:L20,"NA")</f>
        <v>0</v>
      </c>
      <c r="P20" s="116">
        <f t="shared" ref="P20:P22" si="4">SUM(M20+N20)</f>
        <v>0</v>
      </c>
      <c r="Q20" s="117" t="e">
        <f t="shared" ref="Q20:Q22" si="5">M20/P20</f>
        <v>#DIV/0!</v>
      </c>
    </row>
    <row r="21" spans="1:17" ht="24" customHeight="1" x14ac:dyDescent="0.3">
      <c r="A21" s="7" t="s">
        <v>572</v>
      </c>
      <c r="B21" s="48" t="s">
        <v>573</v>
      </c>
      <c r="C21" s="7"/>
      <c r="D21" s="7"/>
      <c r="E21" s="7"/>
      <c r="F21" s="7"/>
      <c r="G21" s="7"/>
      <c r="H21" s="7"/>
      <c r="I21" s="7"/>
      <c r="J21" s="7"/>
      <c r="K21" s="7"/>
      <c r="L21" s="45"/>
      <c r="M21" s="114">
        <f t="shared" si="2"/>
        <v>0</v>
      </c>
      <c r="N21" s="114">
        <f t="shared" si="3"/>
        <v>0</v>
      </c>
      <c r="O21" s="114">
        <f>COUNTIF(C21:L21,"NA")</f>
        <v>0</v>
      </c>
      <c r="P21" s="116">
        <f t="shared" si="4"/>
        <v>0</v>
      </c>
      <c r="Q21" s="117" t="e">
        <f t="shared" si="5"/>
        <v>#DIV/0!</v>
      </c>
    </row>
    <row r="22" spans="1:17" ht="24" customHeight="1" x14ac:dyDescent="0.3">
      <c r="A22" s="7" t="s">
        <v>574</v>
      </c>
      <c r="B22" s="48" t="s">
        <v>575</v>
      </c>
      <c r="C22" s="7"/>
      <c r="D22" s="7"/>
      <c r="E22" s="7"/>
      <c r="F22" s="7"/>
      <c r="G22" s="7"/>
      <c r="H22" s="7"/>
      <c r="I22" s="7"/>
      <c r="J22" s="7"/>
      <c r="K22" s="7"/>
      <c r="L22" s="45"/>
      <c r="M22" s="114">
        <f t="shared" si="2"/>
        <v>0</v>
      </c>
      <c r="N22" s="114">
        <f t="shared" si="3"/>
        <v>0</v>
      </c>
      <c r="O22" s="114">
        <f>COUNTIF(C22:L22,"NA")</f>
        <v>0</v>
      </c>
      <c r="P22" s="116">
        <f t="shared" si="4"/>
        <v>0</v>
      </c>
      <c r="Q22" s="117" t="e">
        <f t="shared" si="5"/>
        <v>#DIV/0!</v>
      </c>
    </row>
    <row r="23" spans="1:17" x14ac:dyDescent="0.3">
      <c r="A23" s="308" t="s">
        <v>576</v>
      </c>
      <c r="B23" s="312"/>
      <c r="C23" s="309"/>
      <c r="D23" s="309"/>
      <c r="E23" s="309"/>
      <c r="F23" s="309"/>
      <c r="G23" s="309"/>
      <c r="H23" s="309"/>
      <c r="I23" s="309"/>
      <c r="J23" s="309"/>
      <c r="K23" s="309"/>
      <c r="L23" s="309"/>
      <c r="M23" s="132"/>
      <c r="N23" s="132"/>
      <c r="O23" s="132"/>
      <c r="P23" s="132"/>
      <c r="Q23" s="133"/>
    </row>
    <row r="24" spans="1:17" ht="26" x14ac:dyDescent="0.3">
      <c r="A24" s="41">
        <v>4</v>
      </c>
      <c r="B24" s="49" t="s">
        <v>577</v>
      </c>
      <c r="C24" s="7"/>
      <c r="D24" s="7"/>
      <c r="E24" s="7"/>
      <c r="F24" s="7"/>
      <c r="G24" s="7"/>
      <c r="H24" s="7"/>
      <c r="I24" s="7"/>
      <c r="J24" s="7"/>
      <c r="K24" s="7"/>
      <c r="L24" s="7"/>
      <c r="M24" s="114">
        <f>COUNTIF(C24:L24,"Y")</f>
        <v>0</v>
      </c>
      <c r="N24" s="114">
        <f>COUNTIF(C24:L24,"N")</f>
        <v>0</v>
      </c>
      <c r="O24" s="114">
        <f>COUNTIF(C24:L24,"NA")</f>
        <v>0</v>
      </c>
      <c r="P24" s="116">
        <f t="shared" si="0"/>
        <v>0</v>
      </c>
      <c r="Q24" s="117" t="e">
        <f t="shared" si="1"/>
        <v>#DIV/0!</v>
      </c>
    </row>
    <row r="25" spans="1:17" x14ac:dyDescent="0.3">
      <c r="A25" s="308" t="s">
        <v>578</v>
      </c>
      <c r="B25" s="312"/>
      <c r="C25" s="309"/>
      <c r="D25" s="309"/>
      <c r="E25" s="309"/>
      <c r="F25" s="309"/>
      <c r="G25" s="309"/>
      <c r="H25" s="309"/>
      <c r="I25" s="309"/>
      <c r="J25" s="309"/>
      <c r="K25" s="309"/>
      <c r="L25" s="309"/>
      <c r="M25" s="132"/>
      <c r="N25" s="132"/>
      <c r="O25" s="132"/>
      <c r="P25" s="132"/>
      <c r="Q25" s="133"/>
    </row>
    <row r="26" spans="1:17" ht="28.5" customHeight="1" x14ac:dyDescent="0.3">
      <c r="A26" s="7">
        <v>5</v>
      </c>
      <c r="B26" s="48" t="s">
        <v>579</v>
      </c>
      <c r="C26" s="7"/>
      <c r="D26" s="7"/>
      <c r="E26" s="7"/>
      <c r="F26" s="7"/>
      <c r="G26" s="7"/>
      <c r="H26" s="7"/>
      <c r="I26" s="7"/>
      <c r="J26" s="7"/>
      <c r="K26" s="7"/>
      <c r="L26" s="7"/>
      <c r="M26" s="114">
        <f>COUNTIF(C26:L26,"Y")</f>
        <v>0</v>
      </c>
      <c r="N26" s="114">
        <f>COUNTIF(C26:L26,"N")</f>
        <v>0</v>
      </c>
      <c r="O26" s="114">
        <f>COUNTIF(C26:L26,"NA")</f>
        <v>0</v>
      </c>
      <c r="P26" s="116">
        <f t="shared" si="0"/>
        <v>0</v>
      </c>
      <c r="Q26" s="117" t="e">
        <f t="shared" si="1"/>
        <v>#DIV/0!</v>
      </c>
    </row>
    <row r="27" spans="1:17" ht="28.5" customHeight="1" x14ac:dyDescent="0.3">
      <c r="A27" s="7">
        <v>6</v>
      </c>
      <c r="B27" s="48" t="s">
        <v>580</v>
      </c>
      <c r="C27" s="7"/>
      <c r="D27" s="7"/>
      <c r="E27" s="7"/>
      <c r="F27" s="7"/>
      <c r="G27" s="7"/>
      <c r="H27" s="7"/>
      <c r="I27" s="7"/>
      <c r="J27" s="7"/>
      <c r="K27" s="7"/>
      <c r="L27" s="7"/>
      <c r="M27" s="114">
        <f>COUNTIF(C27:L27,"Y")</f>
        <v>0</v>
      </c>
      <c r="N27" s="114">
        <f>COUNTIF(C27:L27,"N")</f>
        <v>0</v>
      </c>
      <c r="O27" s="114">
        <f>COUNTIF(C27:L27,"NA")</f>
        <v>0</v>
      </c>
      <c r="P27" s="116">
        <f t="shared" si="0"/>
        <v>0</v>
      </c>
      <c r="Q27" s="117" t="e">
        <f t="shared" si="1"/>
        <v>#DIV/0!</v>
      </c>
    </row>
    <row r="28" spans="1:17" x14ac:dyDescent="0.3">
      <c r="A28" s="313" t="s">
        <v>581</v>
      </c>
      <c r="B28" s="312"/>
      <c r="C28" s="312"/>
      <c r="D28" s="312"/>
      <c r="E28" s="312"/>
      <c r="F28" s="312"/>
      <c r="G28" s="312"/>
      <c r="H28" s="312"/>
      <c r="I28" s="312"/>
      <c r="J28" s="312"/>
      <c r="K28" s="312"/>
      <c r="L28" s="312"/>
      <c r="M28" s="132"/>
      <c r="N28" s="132"/>
      <c r="O28" s="132"/>
      <c r="P28" s="132"/>
      <c r="Q28" s="133"/>
    </row>
    <row r="29" spans="1:17" ht="26" x14ac:dyDescent="0.3">
      <c r="A29" s="7">
        <v>7</v>
      </c>
      <c r="B29" s="48" t="s">
        <v>582</v>
      </c>
      <c r="C29" s="7"/>
      <c r="D29" s="7"/>
      <c r="E29" s="7"/>
      <c r="F29" s="7"/>
      <c r="G29" s="7"/>
      <c r="H29" s="7"/>
      <c r="I29" s="7"/>
      <c r="J29" s="7"/>
      <c r="K29" s="7"/>
      <c r="L29" s="7"/>
      <c r="M29" s="114">
        <f>COUNTIF(C29:L29,"Y")</f>
        <v>0</v>
      </c>
      <c r="N29" s="114">
        <f>COUNTIF(C29:L29,"N")</f>
        <v>0</v>
      </c>
      <c r="O29" s="114">
        <f>COUNTIF(C29:L29,"NA")</f>
        <v>0</v>
      </c>
      <c r="P29" s="116">
        <f t="shared" si="0"/>
        <v>0</v>
      </c>
      <c r="Q29" s="117" t="e">
        <f t="shared" si="1"/>
        <v>#DIV/0!</v>
      </c>
    </row>
    <row r="30" spans="1:17" ht="28.5" customHeight="1" x14ac:dyDescent="0.3">
      <c r="A30" s="7">
        <v>8</v>
      </c>
      <c r="B30" s="48" t="s">
        <v>583</v>
      </c>
      <c r="C30" s="7"/>
      <c r="D30" s="7"/>
      <c r="E30" s="7"/>
      <c r="F30" s="7"/>
      <c r="G30" s="7"/>
      <c r="H30" s="7"/>
      <c r="I30" s="7"/>
      <c r="J30" s="7"/>
      <c r="K30" s="7"/>
      <c r="L30" s="7"/>
      <c r="M30" s="114">
        <f>COUNTIF(C30:L30,"Y")</f>
        <v>0</v>
      </c>
      <c r="N30" s="114">
        <f>COUNTIF(C30:L30,"N")</f>
        <v>0</v>
      </c>
      <c r="O30" s="114">
        <f>COUNTIF(C30:L30,"NA")</f>
        <v>0</v>
      </c>
      <c r="P30" s="116">
        <f t="shared" si="0"/>
        <v>0</v>
      </c>
      <c r="Q30" s="117" t="e">
        <f t="shared" si="1"/>
        <v>#DIV/0!</v>
      </c>
    </row>
    <row r="31" spans="1:17" x14ac:dyDescent="0.3">
      <c r="A31" s="313" t="s">
        <v>545</v>
      </c>
      <c r="B31" s="312"/>
      <c r="C31" s="312"/>
      <c r="D31" s="312"/>
      <c r="E31" s="312"/>
      <c r="F31" s="312"/>
      <c r="G31" s="312"/>
      <c r="H31" s="312"/>
      <c r="I31" s="312"/>
      <c r="J31" s="312"/>
      <c r="K31" s="312"/>
      <c r="L31" s="312"/>
      <c r="M31" s="132"/>
      <c r="N31" s="132"/>
      <c r="O31" s="132"/>
      <c r="P31" s="132"/>
      <c r="Q31" s="133"/>
    </row>
    <row r="32" spans="1:17" ht="39" x14ac:dyDescent="0.3">
      <c r="A32" s="7">
        <v>9</v>
      </c>
      <c r="B32" s="48" t="s">
        <v>584</v>
      </c>
      <c r="C32" s="7"/>
      <c r="D32" s="7"/>
      <c r="E32" s="7"/>
      <c r="F32" s="7"/>
      <c r="G32" s="7"/>
      <c r="H32" s="7"/>
      <c r="I32" s="7"/>
      <c r="J32" s="7"/>
      <c r="K32" s="7"/>
      <c r="L32" s="7"/>
      <c r="M32" s="114">
        <f>COUNTIF(C32:L32,"Y")</f>
        <v>0</v>
      </c>
      <c r="N32" s="114">
        <f>COUNTIF(C32:L32,"N")</f>
        <v>0</v>
      </c>
      <c r="O32" s="114">
        <f>COUNTIF(C32:L32,"NA")</f>
        <v>0</v>
      </c>
      <c r="P32" s="116">
        <f t="shared" si="0"/>
        <v>0</v>
      </c>
      <c r="Q32" s="117" t="e">
        <f t="shared" si="1"/>
        <v>#DIV/0!</v>
      </c>
    </row>
    <row r="33" spans="1:17" ht="27.65" customHeight="1" x14ac:dyDescent="0.3">
      <c r="A33" s="7">
        <v>10</v>
      </c>
      <c r="B33" s="48" t="s">
        <v>585</v>
      </c>
      <c r="C33" s="7"/>
      <c r="D33" s="7"/>
      <c r="E33" s="7"/>
      <c r="F33" s="7"/>
      <c r="G33" s="7"/>
      <c r="H33" s="7"/>
      <c r="I33" s="7"/>
      <c r="J33" s="7"/>
      <c r="K33" s="7"/>
      <c r="L33" s="7"/>
      <c r="M33" s="114">
        <f>COUNTIF(C33:L33,"Y")</f>
        <v>0</v>
      </c>
      <c r="N33" s="114">
        <f>COUNTIF(C33:L33,"N")</f>
        <v>0</v>
      </c>
      <c r="O33" s="114">
        <f>COUNTIF(C33:L33,"NA")</f>
        <v>0</v>
      </c>
      <c r="P33" s="116">
        <f>SUM(M33+N33)</f>
        <v>0</v>
      </c>
      <c r="Q33" s="117" t="e">
        <f>M33/P33</f>
        <v>#DIV/0!</v>
      </c>
    </row>
    <row r="34" spans="1:17" ht="47.25" customHeight="1" x14ac:dyDescent="0.3">
      <c r="A34" s="60">
        <v>11</v>
      </c>
      <c r="B34" s="61" t="s">
        <v>1017</v>
      </c>
      <c r="C34" s="60"/>
      <c r="D34" s="60"/>
      <c r="E34" s="60"/>
      <c r="F34" s="60"/>
      <c r="G34" s="60"/>
      <c r="H34" s="60"/>
      <c r="I34" s="60"/>
      <c r="J34" s="60"/>
      <c r="K34" s="60"/>
      <c r="L34" s="60"/>
      <c r="M34" s="134">
        <f>COUNTIF(C34:L34,"Y")</f>
        <v>0</v>
      </c>
      <c r="N34" s="134">
        <f>COUNTIF(C34:L34,"N")</f>
        <v>0</v>
      </c>
      <c r="O34" s="134">
        <f>COUNTIF(C34:L34,"NA")</f>
        <v>0</v>
      </c>
      <c r="P34" s="134">
        <f>SUM(M34+N34)</f>
        <v>0</v>
      </c>
      <c r="Q34" s="135" t="e">
        <f>M34/P34</f>
        <v>#DIV/0!</v>
      </c>
    </row>
    <row r="35" spans="1:17" ht="25" customHeight="1" x14ac:dyDescent="0.3">
      <c r="A35" s="60" t="s">
        <v>586</v>
      </c>
      <c r="B35" s="61" t="s">
        <v>587</v>
      </c>
      <c r="C35" s="60"/>
      <c r="D35" s="60"/>
      <c r="E35" s="60"/>
      <c r="F35" s="60"/>
      <c r="G35" s="60"/>
      <c r="H35" s="60"/>
      <c r="I35" s="60"/>
      <c r="J35" s="60"/>
      <c r="K35" s="60"/>
      <c r="L35" s="62"/>
      <c r="M35" s="134">
        <f t="shared" ref="M35:M36" si="6">COUNTIF(C35:L35,"Y")</f>
        <v>0</v>
      </c>
      <c r="N35" s="134">
        <f t="shared" ref="N35:N36" si="7">COUNTIF(C35:L35,"N")</f>
        <v>0</v>
      </c>
      <c r="O35" s="134">
        <f>COUNTIF(C35:L35,"NA")</f>
        <v>0</v>
      </c>
      <c r="P35" s="134">
        <f t="shared" ref="P35:P36" si="8">SUM(M35+N35)</f>
        <v>0</v>
      </c>
      <c r="Q35" s="135" t="e">
        <f t="shared" ref="Q35:Q36" si="9">M35/P35</f>
        <v>#DIV/0!</v>
      </c>
    </row>
    <row r="36" spans="1:17" ht="24" customHeight="1" x14ac:dyDescent="0.3">
      <c r="A36" s="60" t="s">
        <v>588</v>
      </c>
      <c r="B36" s="61" t="s">
        <v>589</v>
      </c>
      <c r="C36" s="60"/>
      <c r="D36" s="60"/>
      <c r="E36" s="60"/>
      <c r="F36" s="60"/>
      <c r="G36" s="60"/>
      <c r="H36" s="60"/>
      <c r="I36" s="60"/>
      <c r="J36" s="60"/>
      <c r="K36" s="60"/>
      <c r="L36" s="62"/>
      <c r="M36" s="134">
        <f t="shared" si="6"/>
        <v>0</v>
      </c>
      <c r="N36" s="134">
        <f t="shared" si="7"/>
        <v>0</v>
      </c>
      <c r="O36" s="134">
        <f>COUNTIF(C36:L36,"NA")</f>
        <v>0</v>
      </c>
      <c r="P36" s="134">
        <f t="shared" si="8"/>
        <v>0</v>
      </c>
      <c r="Q36" s="135" t="e">
        <f t="shared" si="9"/>
        <v>#DIV/0!</v>
      </c>
    </row>
  </sheetData>
  <customSheetViews>
    <customSheetView guid="{FB2DEF42-150C-A24C-B515-85700C084377}" topLeftCell="A16">
      <selection activeCell="B14" sqref="B14"/>
      <pageMargins left="0" right="0" top="0" bottom="0" header="0" footer="0"/>
      <headerFooter alignWithMargins="0"/>
    </customSheetView>
    <customSheetView guid="{F3E0873D-E940-4A28-8B22-0703AEF99EF0}" topLeftCell="A16">
      <selection activeCell="B14" sqref="B14"/>
      <pageMargins left="0" right="0" top="0" bottom="0" header="0" footer="0"/>
      <headerFooter alignWithMargins="0"/>
    </customSheetView>
    <customSheetView guid="{648BC6D8-5A58-4226-AD69-192680175AD0}" topLeftCell="A16">
      <selection activeCell="B14" sqref="B14"/>
      <pageMargins left="0" right="0" top="0" bottom="0" header="0" footer="0"/>
      <headerFooter alignWithMargins="0"/>
    </customSheetView>
    <customSheetView guid="{107D11AA-0D63-447B-B92E-5C37BC553443}">
      <selection activeCell="B14" sqref="B14"/>
      <pageMargins left="0" right="0" top="0" bottom="0" header="0" footer="0"/>
      <headerFooter alignWithMargins="0"/>
    </customSheetView>
  </customSheetViews>
  <mergeCells count="16">
    <mergeCell ref="A16:L16"/>
    <mergeCell ref="A13:L13"/>
    <mergeCell ref="A1:C1"/>
    <mergeCell ref="E1:J1"/>
    <mergeCell ref="A2:C2"/>
    <mergeCell ref="D2:J2"/>
    <mergeCell ref="A3:L3"/>
    <mergeCell ref="A7:L7"/>
    <mergeCell ref="A5:L5"/>
    <mergeCell ref="A4:L4"/>
    <mergeCell ref="A6:L6"/>
    <mergeCell ref="A18:L18"/>
    <mergeCell ref="A23:L23"/>
    <mergeCell ref="A25:L25"/>
    <mergeCell ref="A28:L28"/>
    <mergeCell ref="A31:L31"/>
  </mergeCells>
  <phoneticPr fontId="27" type="noConversion"/>
  <printOptions horizontalCentered="1"/>
  <pageMargins left="0.7" right="0.7" top="1" bottom="1" header="0.3" footer="0.3"/>
  <pageSetup scale="72" fitToHeight="0" orientation="landscape" r:id="rId1"/>
  <headerFooter alignWithMargins="0">
    <oddFooter>&amp;CMasterServiceCategoryMonitoringTools_Updated_March 2023&amp;RHome Health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Q32"/>
  <sheetViews>
    <sheetView zoomScale="110" zoomScaleNormal="110" workbookViewId="0">
      <selection activeCell="B15" sqref="B15"/>
    </sheetView>
  </sheetViews>
  <sheetFormatPr defaultColWidth="8.81640625" defaultRowHeight="14" x14ac:dyDescent="0.3"/>
  <cols>
    <col min="1" max="1" width="8.81640625" style="89"/>
    <col min="2" max="2" width="68.453125" style="123" customWidth="1"/>
    <col min="3" max="16" width="8.81640625" style="89"/>
    <col min="17" max="17" width="17.453125" style="89"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4">
      <c r="A3" s="303" t="s">
        <v>513</v>
      </c>
      <c r="B3" s="303"/>
      <c r="C3" s="303"/>
      <c r="D3" s="303"/>
      <c r="E3" s="303"/>
      <c r="F3" s="303"/>
      <c r="G3" s="303"/>
      <c r="H3" s="303"/>
      <c r="I3" s="303"/>
      <c r="J3" s="303"/>
      <c r="K3" s="303"/>
      <c r="L3" s="303"/>
    </row>
    <row r="4" spans="1:17" ht="17.5" x14ac:dyDescent="0.3">
      <c r="A4" s="295" t="s">
        <v>590</v>
      </c>
      <c r="B4" s="295"/>
      <c r="C4" s="295"/>
      <c r="D4" s="295"/>
      <c r="E4" s="295"/>
      <c r="F4" s="295"/>
      <c r="G4" s="295"/>
      <c r="H4" s="295"/>
      <c r="I4" s="295"/>
      <c r="J4" s="295"/>
      <c r="K4" s="295"/>
      <c r="L4" s="295"/>
    </row>
    <row r="5" spans="1:17" ht="15" customHeight="1" x14ac:dyDescent="0.3">
      <c r="A5" s="310" t="s">
        <v>248</v>
      </c>
      <c r="B5" s="311"/>
      <c r="C5" s="311"/>
      <c r="D5" s="311"/>
      <c r="E5" s="311"/>
      <c r="F5" s="311"/>
      <c r="G5" s="311"/>
      <c r="H5" s="311"/>
      <c r="I5" s="311"/>
      <c r="J5" s="311"/>
      <c r="K5" s="311"/>
      <c r="L5" s="311"/>
    </row>
    <row r="6" spans="1:17" x14ac:dyDescent="0.3">
      <c r="A6" s="308" t="s">
        <v>515</v>
      </c>
      <c r="B6" s="309"/>
      <c r="C6" s="309"/>
      <c r="D6" s="309"/>
      <c r="E6" s="309"/>
      <c r="F6" s="309"/>
      <c r="G6" s="309"/>
      <c r="H6" s="309"/>
      <c r="I6" s="309"/>
      <c r="J6" s="309"/>
      <c r="K6" s="309"/>
      <c r="L6" s="309"/>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x14ac:dyDescent="0.3">
      <c r="A8" s="137"/>
      <c r="B8" s="162"/>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x14ac:dyDescent="0.3">
      <c r="A13" s="313" t="s">
        <v>591</v>
      </c>
      <c r="B13" s="312"/>
      <c r="C13" s="312"/>
      <c r="D13" s="312"/>
      <c r="E13" s="312"/>
      <c r="F13" s="312"/>
      <c r="G13" s="312"/>
      <c r="H13" s="312"/>
      <c r="I13" s="312"/>
      <c r="J13" s="312"/>
      <c r="K13" s="312"/>
      <c r="L13" s="312"/>
    </row>
    <row r="14" spans="1:17" x14ac:dyDescent="0.3">
      <c r="A14" s="137"/>
      <c r="B14" s="162"/>
      <c r="C14" s="6">
        <v>1</v>
      </c>
      <c r="D14" s="6">
        <v>2</v>
      </c>
      <c r="E14" s="6">
        <v>3</v>
      </c>
      <c r="F14" s="6">
        <v>4</v>
      </c>
      <c r="G14" s="6">
        <v>5</v>
      </c>
      <c r="H14" s="6">
        <v>6</v>
      </c>
      <c r="I14" s="6">
        <v>7</v>
      </c>
      <c r="J14" s="6">
        <v>8</v>
      </c>
      <c r="K14" s="6">
        <v>9</v>
      </c>
      <c r="L14" s="6">
        <v>10</v>
      </c>
      <c r="M14" s="114" t="s">
        <v>8</v>
      </c>
      <c r="N14" s="114" t="s">
        <v>9</v>
      </c>
      <c r="O14" s="114" t="s">
        <v>10</v>
      </c>
      <c r="P14" s="8" t="s">
        <v>11</v>
      </c>
      <c r="Q14" s="8" t="s">
        <v>12</v>
      </c>
    </row>
    <row r="15" spans="1:17" ht="26" x14ac:dyDescent="0.3">
      <c r="A15" s="7">
        <v>1</v>
      </c>
      <c r="B15" s="176" t="s">
        <v>592</v>
      </c>
      <c r="C15" s="7"/>
      <c r="D15" s="7"/>
      <c r="E15" s="7"/>
      <c r="F15" s="7"/>
      <c r="G15" s="7"/>
      <c r="H15" s="7"/>
      <c r="I15" s="7"/>
      <c r="J15" s="7"/>
      <c r="K15" s="7"/>
      <c r="L15" s="7"/>
      <c r="M15" s="114">
        <f>COUNTIF(C15:L15,"Y")</f>
        <v>0</v>
      </c>
      <c r="N15" s="114">
        <f>COUNTIF(C15:L15,"N")</f>
        <v>0</v>
      </c>
      <c r="O15" s="114">
        <f>COUNTIF(C15:L15,"NA")</f>
        <v>0</v>
      </c>
      <c r="P15" s="116">
        <f>SUM(M15+N15)</f>
        <v>0</v>
      </c>
      <c r="Q15" s="117" t="e">
        <f>M15/P15</f>
        <v>#DIV/0!</v>
      </c>
    </row>
    <row r="16" spans="1:17" ht="18.649999999999999" customHeight="1" x14ac:dyDescent="0.3">
      <c r="A16" s="7">
        <v>2</v>
      </c>
      <c r="B16" s="176" t="s">
        <v>593</v>
      </c>
      <c r="C16" s="7"/>
      <c r="D16" s="7"/>
      <c r="E16" s="7"/>
      <c r="F16" s="7"/>
      <c r="G16" s="7"/>
      <c r="H16" s="7"/>
      <c r="I16" s="7"/>
      <c r="J16" s="7"/>
      <c r="K16" s="7"/>
      <c r="L16" s="7"/>
      <c r="M16" s="114">
        <f>COUNTIF(C16:L16,"Y")</f>
        <v>0</v>
      </c>
      <c r="N16" s="114">
        <f>COUNTIF(C16:L16,"N")</f>
        <v>0</v>
      </c>
      <c r="O16" s="114">
        <f>COUNTIF(C16:L16,"NA")</f>
        <v>0</v>
      </c>
      <c r="P16" s="116">
        <f t="shared" ref="P16" si="0">SUM(M16+N16)</f>
        <v>0</v>
      </c>
      <c r="Q16" s="117" t="e">
        <f t="shared" ref="Q16" si="1">M16/P16</f>
        <v>#DIV/0!</v>
      </c>
    </row>
    <row r="17" spans="1:17" x14ac:dyDescent="0.3">
      <c r="A17" s="313" t="s">
        <v>594</v>
      </c>
      <c r="B17" s="312"/>
      <c r="C17" s="312"/>
      <c r="D17" s="312"/>
      <c r="E17" s="312"/>
      <c r="F17" s="312"/>
      <c r="G17" s="312"/>
      <c r="H17" s="312"/>
      <c r="I17" s="312"/>
      <c r="J17" s="312"/>
      <c r="K17" s="312"/>
      <c r="L17" s="312"/>
      <c r="M17" s="132"/>
      <c r="N17" s="132"/>
      <c r="O17" s="132"/>
      <c r="P17" s="132"/>
      <c r="Q17" s="133"/>
    </row>
    <row r="18" spans="1:17" ht="26" x14ac:dyDescent="0.3">
      <c r="A18" s="7">
        <v>3</v>
      </c>
      <c r="B18" s="176" t="s">
        <v>595</v>
      </c>
      <c r="C18" s="7"/>
      <c r="D18" s="7"/>
      <c r="E18" s="7"/>
      <c r="F18" s="7"/>
      <c r="G18" s="7"/>
      <c r="H18" s="7"/>
      <c r="I18" s="7"/>
      <c r="J18" s="7"/>
      <c r="K18" s="7"/>
      <c r="L18" s="7"/>
      <c r="M18" s="114">
        <f>COUNTIF(C18:L18,"Y")</f>
        <v>0</v>
      </c>
      <c r="N18" s="114">
        <f>COUNTIF(C18:L18,"N")</f>
        <v>0</v>
      </c>
      <c r="O18" s="114">
        <f>COUNTIF(C18:L18,"NA")</f>
        <v>0</v>
      </c>
      <c r="P18" s="116">
        <f t="shared" ref="P18:P32" si="2">SUM(M18+N18)</f>
        <v>0</v>
      </c>
      <c r="Q18" s="117" t="e">
        <f t="shared" ref="Q18:Q32" si="3">M18/P18</f>
        <v>#DIV/0!</v>
      </c>
    </row>
    <row r="19" spans="1:17" x14ac:dyDescent="0.3">
      <c r="A19" s="313" t="s">
        <v>596</v>
      </c>
      <c r="B19" s="312"/>
      <c r="C19" s="312"/>
      <c r="D19" s="312"/>
      <c r="E19" s="312"/>
      <c r="F19" s="312"/>
      <c r="G19" s="312"/>
      <c r="H19" s="312"/>
      <c r="I19" s="312"/>
      <c r="J19" s="312"/>
      <c r="K19" s="312"/>
      <c r="L19" s="312"/>
      <c r="M19" s="132"/>
      <c r="N19" s="132"/>
      <c r="O19" s="132"/>
      <c r="P19" s="132"/>
      <c r="Q19" s="133"/>
    </row>
    <row r="20" spans="1:17" ht="18.649999999999999" customHeight="1" x14ac:dyDescent="0.3">
      <c r="A20" s="7">
        <v>4</v>
      </c>
      <c r="B20" s="47" t="s">
        <v>597</v>
      </c>
      <c r="C20" s="7"/>
      <c r="D20" s="7"/>
      <c r="E20" s="7"/>
      <c r="F20" s="7"/>
      <c r="G20" s="7"/>
      <c r="H20" s="7"/>
      <c r="I20" s="7"/>
      <c r="J20" s="7"/>
      <c r="K20" s="7"/>
      <c r="L20" s="7"/>
      <c r="M20" s="114">
        <f>COUNTIF(C20:L20,"Y")</f>
        <v>0</v>
      </c>
      <c r="N20" s="114">
        <f>COUNTIF(C20:L20,"N")</f>
        <v>0</v>
      </c>
      <c r="O20" s="114">
        <f>COUNTIF(C20:L20,"NA")</f>
        <v>0</v>
      </c>
      <c r="P20" s="116">
        <f t="shared" si="2"/>
        <v>0</v>
      </c>
      <c r="Q20" s="117" t="e">
        <f t="shared" si="3"/>
        <v>#DIV/0!</v>
      </c>
    </row>
    <row r="21" spans="1:17" ht="18" customHeight="1" x14ac:dyDescent="0.3">
      <c r="A21" s="7">
        <v>5</v>
      </c>
      <c r="B21" s="176" t="s">
        <v>598</v>
      </c>
      <c r="C21" s="7"/>
      <c r="D21" s="7"/>
      <c r="E21" s="7"/>
      <c r="F21" s="7"/>
      <c r="G21" s="7"/>
      <c r="H21" s="7"/>
      <c r="I21" s="7"/>
      <c r="J21" s="7"/>
      <c r="K21" s="7"/>
      <c r="L21" s="7"/>
      <c r="M21" s="114">
        <f>COUNTIF(C21:L21,"Y")</f>
        <v>0</v>
      </c>
      <c r="N21" s="114">
        <f>COUNTIF(C21:L21,"N")</f>
        <v>0</v>
      </c>
      <c r="O21" s="114">
        <f>COUNTIF(C21:L21,"NA")</f>
        <v>0</v>
      </c>
      <c r="P21" s="116">
        <f t="shared" si="2"/>
        <v>0</v>
      </c>
      <c r="Q21" s="117" t="e">
        <f t="shared" si="3"/>
        <v>#DIV/0!</v>
      </c>
    </row>
    <row r="22" spans="1:17" ht="24.65" customHeight="1" x14ac:dyDescent="0.3">
      <c r="A22" s="7">
        <v>6</v>
      </c>
      <c r="B22" s="47" t="s">
        <v>599</v>
      </c>
      <c r="C22" s="7"/>
      <c r="D22" s="7"/>
      <c r="E22" s="7"/>
      <c r="F22" s="7"/>
      <c r="G22" s="7"/>
      <c r="H22" s="7"/>
      <c r="I22" s="7"/>
      <c r="J22" s="7"/>
      <c r="K22" s="7"/>
      <c r="L22" s="7"/>
      <c r="M22" s="114">
        <f>COUNTIF(C22:L22,"Y")</f>
        <v>0</v>
      </c>
      <c r="N22" s="114">
        <f>COUNTIF(C22:L22,"N")</f>
        <v>0</v>
      </c>
      <c r="O22" s="114">
        <f>COUNTIF(C22:L22,"NA")</f>
        <v>0</v>
      </c>
      <c r="P22" s="116">
        <f t="shared" ref="P22" si="4">SUM(M22+N22)</f>
        <v>0</v>
      </c>
      <c r="Q22" s="117" t="e">
        <f t="shared" ref="Q22" si="5">M22/P22</f>
        <v>#DIV/0!</v>
      </c>
    </row>
    <row r="23" spans="1:17" x14ac:dyDescent="0.3">
      <c r="A23" s="308" t="s">
        <v>600</v>
      </c>
      <c r="B23" s="309"/>
      <c r="C23" s="309"/>
      <c r="D23" s="309"/>
      <c r="E23" s="309"/>
      <c r="F23" s="309"/>
      <c r="G23" s="309"/>
      <c r="H23" s="309"/>
      <c r="I23" s="309"/>
      <c r="J23" s="309"/>
      <c r="K23" s="309"/>
      <c r="L23" s="309"/>
      <c r="M23" s="132"/>
      <c r="N23" s="132"/>
      <c r="O23" s="132"/>
      <c r="P23" s="132"/>
      <c r="Q23" s="133"/>
    </row>
    <row r="24" spans="1:17" ht="26" x14ac:dyDescent="0.3">
      <c r="A24" s="7">
        <v>7</v>
      </c>
      <c r="B24" s="176" t="s">
        <v>601</v>
      </c>
      <c r="C24" s="7"/>
      <c r="D24" s="7"/>
      <c r="E24" s="7"/>
      <c r="F24" s="7"/>
      <c r="G24" s="7"/>
      <c r="H24" s="7"/>
      <c r="I24" s="7"/>
      <c r="J24" s="7"/>
      <c r="K24" s="7"/>
      <c r="L24" s="7"/>
      <c r="M24" s="114">
        <f>COUNTIF(C24:L24,"Y")</f>
        <v>0</v>
      </c>
      <c r="N24" s="114">
        <f>COUNTIF(C24:L24,"N")</f>
        <v>0</v>
      </c>
      <c r="O24" s="114">
        <f>COUNTIF(C24:L24,"NA")</f>
        <v>0</v>
      </c>
      <c r="P24" s="116">
        <f t="shared" si="2"/>
        <v>0</v>
      </c>
      <c r="Q24" s="117" t="e">
        <f t="shared" si="3"/>
        <v>#DIV/0!</v>
      </c>
    </row>
    <row r="25" spans="1:17" x14ac:dyDescent="0.3">
      <c r="A25" s="308" t="s">
        <v>602</v>
      </c>
      <c r="B25" s="309"/>
      <c r="C25" s="309"/>
      <c r="D25" s="309"/>
      <c r="E25" s="309"/>
      <c r="F25" s="309"/>
      <c r="G25" s="309"/>
      <c r="H25" s="309"/>
      <c r="I25" s="309"/>
      <c r="J25" s="309"/>
      <c r="K25" s="309"/>
      <c r="L25" s="309"/>
      <c r="M25" s="132"/>
      <c r="N25" s="132"/>
      <c r="O25" s="132"/>
      <c r="P25" s="132"/>
      <c r="Q25" s="133"/>
    </row>
    <row r="26" spans="1:17" ht="26" x14ac:dyDescent="0.3">
      <c r="A26" s="7">
        <v>8</v>
      </c>
      <c r="B26" s="176" t="s">
        <v>603</v>
      </c>
      <c r="C26" s="7"/>
      <c r="D26" s="7"/>
      <c r="E26" s="7"/>
      <c r="F26" s="7"/>
      <c r="G26" s="7"/>
      <c r="H26" s="7"/>
      <c r="I26" s="7"/>
      <c r="J26" s="7"/>
      <c r="K26" s="7"/>
      <c r="L26" s="7"/>
      <c r="M26" s="114">
        <f>COUNTIF(C26:L26,"Y")</f>
        <v>0</v>
      </c>
      <c r="N26" s="114">
        <f>COUNTIF(C26:L26,"N")</f>
        <v>0</v>
      </c>
      <c r="O26" s="114">
        <f>COUNTIF(C26:L26,"NA")</f>
        <v>0</v>
      </c>
      <c r="P26" s="116">
        <f t="shared" si="2"/>
        <v>0</v>
      </c>
      <c r="Q26" s="117" t="e">
        <f t="shared" si="3"/>
        <v>#DIV/0!</v>
      </c>
    </row>
    <row r="27" spans="1:17" x14ac:dyDescent="0.3">
      <c r="A27" s="308" t="s">
        <v>604</v>
      </c>
      <c r="B27" s="309"/>
      <c r="C27" s="309"/>
      <c r="D27" s="309"/>
      <c r="E27" s="309"/>
      <c r="F27" s="309"/>
      <c r="G27" s="309"/>
      <c r="H27" s="309"/>
      <c r="I27" s="309"/>
      <c r="J27" s="309"/>
      <c r="K27" s="309"/>
      <c r="L27" s="309"/>
      <c r="M27" s="132"/>
      <c r="N27" s="132"/>
      <c r="O27" s="132"/>
      <c r="P27" s="132"/>
      <c r="Q27" s="133"/>
    </row>
    <row r="28" spans="1:17" ht="18.649999999999999" customHeight="1" x14ac:dyDescent="0.3">
      <c r="A28" s="7">
        <v>9</v>
      </c>
      <c r="B28" s="176" t="s">
        <v>605</v>
      </c>
      <c r="C28" s="7"/>
      <c r="D28" s="7"/>
      <c r="E28" s="7"/>
      <c r="F28" s="7"/>
      <c r="G28" s="7"/>
      <c r="H28" s="7"/>
      <c r="I28" s="7"/>
      <c r="J28" s="7"/>
      <c r="K28" s="7"/>
      <c r="L28" s="7"/>
      <c r="M28" s="114">
        <f>COUNTIF(C28:L28,"Y")</f>
        <v>0</v>
      </c>
      <c r="N28" s="114">
        <f>COUNTIF(C28:L28,"N")</f>
        <v>0</v>
      </c>
      <c r="O28" s="114">
        <f>COUNTIF(C28:L28,"NA")</f>
        <v>0</v>
      </c>
      <c r="P28" s="116">
        <f t="shared" si="2"/>
        <v>0</v>
      </c>
      <c r="Q28" s="117" t="e">
        <f t="shared" si="3"/>
        <v>#DIV/0!</v>
      </c>
    </row>
    <row r="29" spans="1:17" x14ac:dyDescent="0.3">
      <c r="A29" s="308" t="s">
        <v>606</v>
      </c>
      <c r="B29" s="309"/>
      <c r="C29" s="309"/>
      <c r="D29" s="309"/>
      <c r="E29" s="309"/>
      <c r="F29" s="309"/>
      <c r="G29" s="309"/>
      <c r="H29" s="309"/>
      <c r="I29" s="309"/>
      <c r="J29" s="309"/>
      <c r="K29" s="309"/>
      <c r="L29" s="309"/>
      <c r="M29" s="132"/>
      <c r="N29" s="132"/>
      <c r="O29" s="132"/>
      <c r="P29" s="132"/>
      <c r="Q29" s="133"/>
    </row>
    <row r="30" spans="1:17" ht="26" x14ac:dyDescent="0.3">
      <c r="A30" s="7">
        <v>10</v>
      </c>
      <c r="B30" s="176" t="s">
        <v>607</v>
      </c>
      <c r="C30" s="7"/>
      <c r="D30" s="7"/>
      <c r="E30" s="7"/>
      <c r="F30" s="7"/>
      <c r="G30" s="7"/>
      <c r="H30" s="7"/>
      <c r="I30" s="7"/>
      <c r="J30" s="7"/>
      <c r="K30" s="7"/>
      <c r="L30" s="7"/>
      <c r="M30" s="114">
        <f>COUNTIF(C30:L30,"Y")</f>
        <v>0</v>
      </c>
      <c r="N30" s="114">
        <f>COUNTIF(C30:L30,"N")</f>
        <v>0</v>
      </c>
      <c r="O30" s="114">
        <f>COUNTIF(C30:L30,"NA")</f>
        <v>0</v>
      </c>
      <c r="P30" s="116">
        <f t="shared" si="2"/>
        <v>0</v>
      </c>
      <c r="Q30" s="117" t="e">
        <f t="shared" si="3"/>
        <v>#DIV/0!</v>
      </c>
    </row>
    <row r="31" spans="1:17" x14ac:dyDescent="0.3">
      <c r="A31" s="308" t="s">
        <v>608</v>
      </c>
      <c r="B31" s="309"/>
      <c r="C31" s="309"/>
      <c r="D31" s="309"/>
      <c r="E31" s="309"/>
      <c r="F31" s="309"/>
      <c r="G31" s="309"/>
      <c r="H31" s="309"/>
      <c r="I31" s="309"/>
      <c r="J31" s="309"/>
      <c r="K31" s="309"/>
      <c r="L31" s="309"/>
      <c r="M31" s="132"/>
      <c r="N31" s="132"/>
      <c r="O31" s="132"/>
      <c r="P31" s="132"/>
      <c r="Q31" s="133"/>
    </row>
    <row r="32" spans="1:17" x14ac:dyDescent="0.3">
      <c r="A32" s="7">
        <v>11</v>
      </c>
      <c r="B32" s="176" t="s">
        <v>609</v>
      </c>
      <c r="C32" s="7"/>
      <c r="D32" s="7"/>
      <c r="E32" s="7"/>
      <c r="F32" s="7"/>
      <c r="G32" s="7"/>
      <c r="H32" s="7"/>
      <c r="I32" s="7"/>
      <c r="J32" s="7"/>
      <c r="K32" s="7"/>
      <c r="L32" s="7"/>
      <c r="M32" s="114">
        <f>COUNTIF(C32:L32,"Y")</f>
        <v>0</v>
      </c>
      <c r="N32" s="114">
        <f>COUNTIF(C32:L32,"N")</f>
        <v>0</v>
      </c>
      <c r="O32" s="114">
        <f>COUNTIF(C32:L32,"NA")</f>
        <v>0</v>
      </c>
      <c r="P32" s="116">
        <f t="shared" si="2"/>
        <v>0</v>
      </c>
      <c r="Q32" s="117" t="e">
        <f t="shared" si="3"/>
        <v>#DIV/0!</v>
      </c>
    </row>
  </sheetData>
  <customSheetViews>
    <customSheetView guid="{FB2DEF42-150C-A24C-B515-85700C084377}" topLeftCell="A16">
      <selection activeCell="B22" sqref="B22"/>
      <pageMargins left="0" right="0" top="0" bottom="0" header="0" footer="0"/>
      <headerFooter alignWithMargins="0"/>
    </customSheetView>
    <customSheetView guid="{F3E0873D-E940-4A28-8B22-0703AEF99EF0}" topLeftCell="A16">
      <selection activeCell="B22" sqref="B22"/>
      <pageMargins left="0" right="0" top="0" bottom="0" header="0" footer="0"/>
      <headerFooter alignWithMargins="0"/>
    </customSheetView>
    <customSheetView guid="{648BC6D8-5A58-4226-AD69-192680175AD0}" topLeftCell="A16">
      <selection activeCell="B22" sqref="B22"/>
      <pageMargins left="0" right="0" top="0" bottom="0" header="0" footer="0"/>
      <headerFooter alignWithMargins="0"/>
    </customSheetView>
    <customSheetView guid="{107D11AA-0D63-447B-B92E-5C37BC553443}">
      <selection activeCell="B22" sqref="B22"/>
      <pageMargins left="0" right="0" top="0" bottom="0" header="0" footer="0"/>
      <headerFooter alignWithMargins="0"/>
    </customSheetView>
  </customSheetViews>
  <mergeCells count="17">
    <mergeCell ref="A7:L7"/>
    <mergeCell ref="A5:L5"/>
    <mergeCell ref="A6:L6"/>
    <mergeCell ref="A4:L4"/>
    <mergeCell ref="A1:C1"/>
    <mergeCell ref="E1:J1"/>
    <mergeCell ref="A2:C2"/>
    <mergeCell ref="D2:J2"/>
    <mergeCell ref="A3:L3"/>
    <mergeCell ref="A27:L27"/>
    <mergeCell ref="A29:L29"/>
    <mergeCell ref="A31:L31"/>
    <mergeCell ref="A13:L13"/>
    <mergeCell ref="A17:L17"/>
    <mergeCell ref="A19:L19"/>
    <mergeCell ref="A23:L23"/>
    <mergeCell ref="A25:L25"/>
  </mergeCells>
  <phoneticPr fontId="27" type="noConversion"/>
  <printOptions horizontalCentered="1"/>
  <pageMargins left="0.7" right="0.7" top="1" bottom="1" header="0.3" footer="0.3"/>
  <pageSetup scale="74" fitToHeight="0" orientation="landscape" r:id="rId1"/>
  <headerFooter alignWithMargins="0">
    <oddFooter>&amp;CMasterServiceCategoryMonitoringTools_Updated_March 2023&amp;RHospice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Q28"/>
  <sheetViews>
    <sheetView zoomScaleNormal="100" workbookViewId="0">
      <selection activeCell="B14" sqref="B14"/>
    </sheetView>
  </sheetViews>
  <sheetFormatPr defaultColWidth="8.81640625" defaultRowHeight="14" x14ac:dyDescent="0.3"/>
  <cols>
    <col min="1" max="1" width="8.81640625" style="89"/>
    <col min="2" max="2" width="66" style="123" customWidth="1"/>
    <col min="3" max="16" width="8.81640625" style="89"/>
    <col min="17" max="17" width="16" style="89" bestFit="1" customWidth="1"/>
    <col min="18" max="16384" width="8.81640625" style="2"/>
  </cols>
  <sheetData>
    <row r="1" spans="1:17" x14ac:dyDescent="0.3">
      <c r="A1" s="238" t="s">
        <v>0</v>
      </c>
      <c r="B1" s="239"/>
      <c r="C1" s="240"/>
      <c r="D1" s="140"/>
      <c r="E1" s="296" t="s">
        <v>2</v>
      </c>
      <c r="F1" s="297"/>
      <c r="G1" s="297"/>
      <c r="H1" s="297"/>
      <c r="I1" s="297"/>
      <c r="J1" s="298"/>
      <c r="K1" s="139"/>
      <c r="L1" s="139"/>
    </row>
    <row r="2" spans="1:17" x14ac:dyDescent="0.3">
      <c r="A2" s="238" t="s">
        <v>246</v>
      </c>
      <c r="B2" s="239"/>
      <c r="C2" s="240"/>
      <c r="D2" s="299"/>
      <c r="E2" s="300"/>
      <c r="F2" s="300"/>
      <c r="G2" s="300"/>
      <c r="H2" s="300"/>
      <c r="I2" s="300"/>
      <c r="J2" s="301"/>
      <c r="K2" s="3"/>
      <c r="L2" s="3"/>
    </row>
    <row r="3" spans="1:17" ht="20" x14ac:dyDescent="0.4">
      <c r="A3" s="314" t="s">
        <v>513</v>
      </c>
      <c r="B3" s="314"/>
      <c r="C3" s="314"/>
      <c r="D3" s="314"/>
      <c r="E3" s="314"/>
      <c r="F3" s="314"/>
      <c r="G3" s="314"/>
      <c r="H3" s="314"/>
      <c r="I3" s="314"/>
      <c r="J3" s="314"/>
      <c r="K3" s="314"/>
      <c r="L3" s="314"/>
    </row>
    <row r="4" spans="1:17" ht="17.5" x14ac:dyDescent="0.3">
      <c r="A4" s="315" t="s">
        <v>610</v>
      </c>
      <c r="B4" s="315"/>
      <c r="C4" s="315"/>
      <c r="D4" s="315"/>
      <c r="E4" s="315"/>
      <c r="F4" s="315"/>
      <c r="G4" s="315"/>
      <c r="H4" s="315"/>
      <c r="I4" s="315"/>
      <c r="J4" s="315"/>
      <c r="K4" s="315"/>
      <c r="L4" s="315"/>
    </row>
    <row r="5" spans="1:17" ht="15" customHeight="1" x14ac:dyDescent="0.3">
      <c r="A5" s="310" t="s">
        <v>248</v>
      </c>
      <c r="B5" s="311"/>
      <c r="C5" s="311"/>
      <c r="D5" s="311"/>
      <c r="E5" s="311"/>
      <c r="F5" s="311"/>
      <c r="G5" s="311"/>
      <c r="H5" s="311"/>
      <c r="I5" s="311"/>
      <c r="J5" s="311"/>
      <c r="K5" s="311"/>
      <c r="L5" s="311"/>
    </row>
    <row r="6" spans="1:17" ht="21.75" customHeight="1" x14ac:dyDescent="0.3">
      <c r="A6" s="308" t="s">
        <v>548</v>
      </c>
      <c r="B6" s="309"/>
      <c r="C6" s="136"/>
      <c r="D6" s="136"/>
      <c r="E6" s="136"/>
      <c r="F6" s="136"/>
      <c r="G6" s="136"/>
      <c r="H6" s="136"/>
      <c r="I6" s="136"/>
      <c r="J6" s="136"/>
      <c r="K6" s="136"/>
      <c r="L6" s="136"/>
    </row>
    <row r="7" spans="1:17" s="24" customFormat="1" ht="82" customHeight="1" x14ac:dyDescent="0.3">
      <c r="A7" s="229" t="s">
        <v>250</v>
      </c>
      <c r="B7" s="230"/>
      <c r="C7" s="230"/>
      <c r="D7" s="230"/>
      <c r="E7" s="230"/>
      <c r="F7" s="230"/>
      <c r="G7" s="230"/>
      <c r="H7" s="230"/>
      <c r="I7" s="230"/>
      <c r="J7" s="230"/>
      <c r="K7" s="230"/>
      <c r="L7" s="231"/>
      <c r="M7" s="131"/>
      <c r="N7" s="131"/>
      <c r="O7" s="131"/>
      <c r="P7" s="125"/>
      <c r="Q7" s="126"/>
    </row>
    <row r="8" spans="1:17" ht="13.5" customHeight="1" x14ac:dyDescent="0.3">
      <c r="A8" s="137"/>
      <c r="B8" s="162"/>
      <c r="C8" s="6">
        <v>1</v>
      </c>
      <c r="D8" s="6">
        <v>2</v>
      </c>
      <c r="E8" s="6">
        <v>3</v>
      </c>
      <c r="F8" s="6">
        <v>4</v>
      </c>
      <c r="G8" s="6">
        <v>5</v>
      </c>
      <c r="H8" s="6">
        <v>6</v>
      </c>
      <c r="I8" s="6">
        <v>7</v>
      </c>
      <c r="J8" s="6">
        <v>8</v>
      </c>
      <c r="K8" s="6">
        <v>9</v>
      </c>
      <c r="L8" s="6">
        <v>10</v>
      </c>
    </row>
    <row r="9" spans="1:17" x14ac:dyDescent="0.3">
      <c r="A9" s="14" t="s">
        <v>251</v>
      </c>
      <c r="B9" s="22" t="s">
        <v>252</v>
      </c>
      <c r="C9" s="7"/>
      <c r="D9" s="7"/>
      <c r="E9" s="7"/>
      <c r="F9" s="7"/>
      <c r="G9" s="7"/>
      <c r="H9" s="7"/>
      <c r="I9" s="7"/>
      <c r="J9" s="7"/>
      <c r="K9" s="7"/>
      <c r="L9" s="7"/>
    </row>
    <row r="10" spans="1:17" x14ac:dyDescent="0.3">
      <c r="A10" s="14" t="s">
        <v>251</v>
      </c>
      <c r="B10" s="22" t="s">
        <v>253</v>
      </c>
      <c r="C10" s="7"/>
      <c r="D10" s="7"/>
      <c r="E10" s="7"/>
      <c r="F10" s="7"/>
      <c r="G10" s="7"/>
      <c r="H10" s="7"/>
      <c r="I10" s="7"/>
      <c r="J10" s="7"/>
      <c r="K10" s="7"/>
      <c r="L10" s="7"/>
    </row>
    <row r="11" spans="1:17" x14ac:dyDescent="0.3">
      <c r="A11" s="14" t="s">
        <v>251</v>
      </c>
      <c r="B11" s="22" t="s">
        <v>254</v>
      </c>
      <c r="C11" s="7"/>
      <c r="D11" s="7"/>
      <c r="E11" s="7"/>
      <c r="F11" s="7"/>
      <c r="G11" s="7"/>
      <c r="H11" s="7"/>
      <c r="I11" s="7"/>
      <c r="J11" s="7"/>
      <c r="K11" s="7"/>
      <c r="L11" s="7"/>
    </row>
    <row r="12" spans="1:17" x14ac:dyDescent="0.3">
      <c r="A12" s="14" t="s">
        <v>251</v>
      </c>
      <c r="B12" s="22" t="s">
        <v>255</v>
      </c>
      <c r="C12" s="7"/>
      <c r="D12" s="7"/>
      <c r="E12" s="7"/>
      <c r="F12" s="7"/>
      <c r="G12" s="7"/>
      <c r="H12" s="7"/>
      <c r="I12" s="7"/>
      <c r="J12" s="7"/>
      <c r="K12" s="7"/>
      <c r="L12" s="7"/>
    </row>
    <row r="13" spans="1:17" ht="23.15" customHeight="1" x14ac:dyDescent="0.3">
      <c r="A13" s="313" t="s">
        <v>611</v>
      </c>
      <c r="B13" s="312"/>
      <c r="C13" s="312"/>
      <c r="D13" s="312"/>
      <c r="E13" s="312"/>
      <c r="F13" s="312"/>
      <c r="G13" s="312"/>
      <c r="H13" s="312"/>
      <c r="I13" s="312"/>
      <c r="J13" s="312"/>
      <c r="K13" s="312"/>
      <c r="L13" s="312"/>
      <c r="M13" s="114" t="s">
        <v>8</v>
      </c>
      <c r="N13" s="114" t="s">
        <v>9</v>
      </c>
      <c r="O13" s="114" t="s">
        <v>10</v>
      </c>
      <c r="P13" s="8" t="s">
        <v>11</v>
      </c>
      <c r="Q13" s="8" t="s">
        <v>12</v>
      </c>
    </row>
    <row r="14" spans="1:17" ht="47.15" customHeight="1" x14ac:dyDescent="0.3">
      <c r="A14" s="7">
        <v>1</v>
      </c>
      <c r="B14" s="51" t="s">
        <v>612</v>
      </c>
      <c r="C14" s="7"/>
      <c r="D14" s="7"/>
      <c r="E14" s="7"/>
      <c r="F14" s="7"/>
      <c r="G14" s="7"/>
      <c r="H14" s="7"/>
      <c r="I14" s="7"/>
      <c r="J14" s="7"/>
      <c r="K14" s="7"/>
      <c r="L14" s="7"/>
      <c r="M14" s="114">
        <f>COUNTIF(C14:L14,"Y")</f>
        <v>0</v>
      </c>
      <c r="N14" s="114">
        <f>COUNTIF(C14:L14,"N")</f>
        <v>0</v>
      </c>
      <c r="O14" s="114">
        <f>COUNTIF(C14:L14,"NA")</f>
        <v>0</v>
      </c>
      <c r="P14" s="116">
        <f>SUM(M14+N14)</f>
        <v>0</v>
      </c>
      <c r="Q14" s="117" t="e">
        <f>M14/P14</f>
        <v>#DIV/0!</v>
      </c>
    </row>
    <row r="15" spans="1:17" ht="29.15" customHeight="1" x14ac:dyDescent="0.3">
      <c r="A15" s="7" t="s">
        <v>257</v>
      </c>
      <c r="B15" s="51" t="s">
        <v>613</v>
      </c>
      <c r="C15" s="7"/>
      <c r="D15" s="7"/>
      <c r="E15" s="7"/>
      <c r="F15" s="7"/>
      <c r="G15" s="7"/>
      <c r="H15" s="7"/>
      <c r="I15" s="7"/>
      <c r="J15" s="7"/>
      <c r="K15" s="7"/>
      <c r="L15" s="7"/>
      <c r="M15" s="114">
        <f t="shared" ref="M15:M17" si="0">COUNTIF(C15:L15,"Y")</f>
        <v>0</v>
      </c>
      <c r="N15" s="114">
        <f t="shared" ref="N15:N17" si="1">COUNTIF(C15:L15,"N")</f>
        <v>0</v>
      </c>
      <c r="O15" s="114">
        <f>COUNTIF(C15:L15,"NA")</f>
        <v>0</v>
      </c>
      <c r="P15" s="116">
        <f t="shared" ref="P15:P17" si="2">SUM(M15+N15)</f>
        <v>0</v>
      </c>
      <c r="Q15" s="117" t="e">
        <f t="shared" ref="Q15:Q17" si="3">M15/P15</f>
        <v>#DIV/0!</v>
      </c>
    </row>
    <row r="16" spans="1:17" ht="29.5" customHeight="1" x14ac:dyDescent="0.3">
      <c r="A16" s="7" t="s">
        <v>259</v>
      </c>
      <c r="B16" s="51" t="s">
        <v>614</v>
      </c>
      <c r="C16" s="7"/>
      <c r="D16" s="7"/>
      <c r="E16" s="7"/>
      <c r="F16" s="7"/>
      <c r="G16" s="7"/>
      <c r="H16" s="7"/>
      <c r="I16" s="7"/>
      <c r="J16" s="7"/>
      <c r="K16" s="7"/>
      <c r="L16" s="7"/>
      <c r="M16" s="114">
        <f t="shared" si="0"/>
        <v>0</v>
      </c>
      <c r="N16" s="114">
        <f t="shared" si="1"/>
        <v>0</v>
      </c>
      <c r="O16" s="114">
        <f>COUNTIF(C16:L16,"NA")</f>
        <v>0</v>
      </c>
      <c r="P16" s="116">
        <f t="shared" si="2"/>
        <v>0</v>
      </c>
      <c r="Q16" s="117" t="e">
        <f t="shared" si="3"/>
        <v>#DIV/0!</v>
      </c>
    </row>
    <row r="17" spans="1:17" ht="32.15" customHeight="1" x14ac:dyDescent="0.3">
      <c r="A17" s="7" t="s">
        <v>261</v>
      </c>
      <c r="B17" s="51" t="s">
        <v>615</v>
      </c>
      <c r="C17" s="7"/>
      <c r="D17" s="7"/>
      <c r="E17" s="7"/>
      <c r="F17" s="7"/>
      <c r="G17" s="7"/>
      <c r="H17" s="7"/>
      <c r="I17" s="7"/>
      <c r="J17" s="7"/>
      <c r="K17" s="7"/>
      <c r="L17" s="7"/>
      <c r="M17" s="114">
        <f t="shared" si="0"/>
        <v>0</v>
      </c>
      <c r="N17" s="114">
        <f t="shared" si="1"/>
        <v>0</v>
      </c>
      <c r="O17" s="114">
        <f>COUNTIF(C17:L17,"NA")</f>
        <v>0</v>
      </c>
      <c r="P17" s="116">
        <f t="shared" si="2"/>
        <v>0</v>
      </c>
      <c r="Q17" s="117" t="e">
        <f t="shared" si="3"/>
        <v>#DIV/0!</v>
      </c>
    </row>
    <row r="18" spans="1:17" ht="25" customHeight="1" x14ac:dyDescent="0.3">
      <c r="A18" s="313" t="s">
        <v>616</v>
      </c>
      <c r="B18" s="312"/>
      <c r="C18" s="312"/>
      <c r="D18" s="312"/>
      <c r="E18" s="312"/>
      <c r="F18" s="312"/>
      <c r="G18" s="312"/>
      <c r="H18" s="312"/>
      <c r="I18" s="312"/>
      <c r="J18" s="312"/>
      <c r="K18" s="312"/>
      <c r="L18" s="312"/>
      <c r="M18" s="132"/>
      <c r="N18" s="132"/>
      <c r="O18" s="132"/>
      <c r="P18" s="132"/>
      <c r="Q18" s="133"/>
    </row>
    <row r="19" spans="1:17" ht="44.15" customHeight="1" x14ac:dyDescent="0.3">
      <c r="A19" s="41">
        <v>2</v>
      </c>
      <c r="B19" s="47" t="s">
        <v>617</v>
      </c>
      <c r="C19" s="7"/>
      <c r="D19" s="7"/>
      <c r="E19" s="7"/>
      <c r="F19" s="7"/>
      <c r="G19" s="7"/>
      <c r="H19" s="7"/>
      <c r="I19" s="7"/>
      <c r="J19" s="7"/>
      <c r="K19" s="7"/>
      <c r="L19" s="7"/>
      <c r="M19" s="114">
        <f>COUNTIF(C19:L19,"Y")</f>
        <v>0</v>
      </c>
      <c r="N19" s="114">
        <f>COUNTIF(C19:L19,"N")</f>
        <v>0</v>
      </c>
      <c r="O19" s="114">
        <f>COUNTIF(C19:L19,"NA")</f>
        <v>0</v>
      </c>
      <c r="P19" s="116">
        <f t="shared" ref="P19:P28" si="4">SUM(M19+N19)</f>
        <v>0</v>
      </c>
      <c r="Q19" s="117" t="e">
        <f t="shared" ref="Q19:Q28" si="5">M19/P19</f>
        <v>#DIV/0!</v>
      </c>
    </row>
    <row r="20" spans="1:17" ht="28" customHeight="1" x14ac:dyDescent="0.3">
      <c r="A20" s="313" t="s">
        <v>618</v>
      </c>
      <c r="B20" s="312"/>
      <c r="C20" s="312"/>
      <c r="D20" s="312"/>
      <c r="E20" s="312"/>
      <c r="F20" s="312"/>
      <c r="G20" s="312"/>
      <c r="H20" s="312"/>
      <c r="I20" s="312"/>
      <c r="J20" s="312"/>
      <c r="K20" s="312"/>
      <c r="L20" s="312"/>
      <c r="M20" s="132"/>
      <c r="N20" s="132"/>
      <c r="O20" s="132"/>
      <c r="P20" s="132"/>
      <c r="Q20" s="133"/>
    </row>
    <row r="21" spans="1:17" ht="34" customHeight="1" x14ac:dyDescent="0.3">
      <c r="A21" s="60">
        <v>3</v>
      </c>
      <c r="B21" s="63" t="s">
        <v>619</v>
      </c>
      <c r="C21" s="166"/>
      <c r="D21" s="166"/>
      <c r="E21" s="166"/>
      <c r="F21" s="166"/>
      <c r="G21" s="166"/>
      <c r="H21" s="166"/>
      <c r="I21" s="166"/>
      <c r="J21" s="166"/>
      <c r="K21" s="166"/>
      <c r="L21" s="166"/>
      <c r="M21" s="134">
        <f>COUNTIF(C21:L21,"Y")</f>
        <v>0</v>
      </c>
      <c r="N21" s="134">
        <f>COUNTIF(C21:L21,"N")</f>
        <v>0</v>
      </c>
      <c r="O21" s="134">
        <f>COUNTIF(C21:L21,"NA")</f>
        <v>0</v>
      </c>
      <c r="P21" s="134">
        <f t="shared" si="4"/>
        <v>0</v>
      </c>
      <c r="Q21" s="135" t="e">
        <f t="shared" si="5"/>
        <v>#DIV/0!</v>
      </c>
    </row>
    <row r="22" spans="1:17" ht="23.5" customHeight="1" x14ac:dyDescent="0.3">
      <c r="A22" s="64" t="s">
        <v>570</v>
      </c>
      <c r="B22" s="63" t="s">
        <v>620</v>
      </c>
      <c r="C22" s="166"/>
      <c r="D22" s="166"/>
      <c r="E22" s="166"/>
      <c r="F22" s="166"/>
      <c r="G22" s="166"/>
      <c r="H22" s="166"/>
      <c r="I22" s="166"/>
      <c r="J22" s="166"/>
      <c r="K22" s="166"/>
      <c r="L22" s="166"/>
      <c r="M22" s="134">
        <f t="shared" ref="M22:M24" si="6">COUNTIF(C22:L22,"Y")</f>
        <v>0</v>
      </c>
      <c r="N22" s="134">
        <f t="shared" ref="N22:N24" si="7">COUNTIF(C22:L22,"N")</f>
        <v>0</v>
      </c>
      <c r="O22" s="134">
        <f>COUNTIF(C22:L22,"NA")</f>
        <v>0</v>
      </c>
      <c r="P22" s="134">
        <f t="shared" ref="P22:P24" si="8">SUM(M22+N22)</f>
        <v>0</v>
      </c>
      <c r="Q22" s="135" t="e">
        <f t="shared" ref="Q22:Q24" si="9">M22/P22</f>
        <v>#DIV/0!</v>
      </c>
    </row>
    <row r="23" spans="1:17" ht="24" customHeight="1" x14ac:dyDescent="0.3">
      <c r="A23" s="64" t="s">
        <v>572</v>
      </c>
      <c r="B23" s="63" t="s">
        <v>621</v>
      </c>
      <c r="C23" s="166"/>
      <c r="D23" s="166"/>
      <c r="E23" s="166"/>
      <c r="F23" s="166"/>
      <c r="G23" s="166"/>
      <c r="H23" s="166"/>
      <c r="I23" s="166"/>
      <c r="J23" s="166"/>
      <c r="K23" s="166"/>
      <c r="L23" s="166"/>
      <c r="M23" s="134">
        <f t="shared" si="6"/>
        <v>0</v>
      </c>
      <c r="N23" s="134">
        <f t="shared" si="7"/>
        <v>0</v>
      </c>
      <c r="O23" s="134">
        <f>COUNTIF(C23:L23,"NA")</f>
        <v>0</v>
      </c>
      <c r="P23" s="134">
        <f t="shared" si="8"/>
        <v>0</v>
      </c>
      <c r="Q23" s="135" t="e">
        <f t="shared" si="9"/>
        <v>#DIV/0!</v>
      </c>
    </row>
    <row r="24" spans="1:17" ht="25" customHeight="1" x14ac:dyDescent="0.3">
      <c r="A24" s="64" t="s">
        <v>574</v>
      </c>
      <c r="B24" s="63" t="s">
        <v>622</v>
      </c>
      <c r="C24" s="166"/>
      <c r="D24" s="166"/>
      <c r="E24" s="166"/>
      <c r="F24" s="166"/>
      <c r="G24" s="166"/>
      <c r="H24" s="166"/>
      <c r="I24" s="166"/>
      <c r="J24" s="166"/>
      <c r="K24" s="166"/>
      <c r="L24" s="166"/>
      <c r="M24" s="134">
        <f t="shared" si="6"/>
        <v>0</v>
      </c>
      <c r="N24" s="134">
        <f t="shared" si="7"/>
        <v>0</v>
      </c>
      <c r="O24" s="134">
        <f>COUNTIF(C24:L24,"NA")</f>
        <v>0</v>
      </c>
      <c r="P24" s="134">
        <f t="shared" si="8"/>
        <v>0</v>
      </c>
      <c r="Q24" s="135" t="e">
        <f t="shared" si="9"/>
        <v>#DIV/0!</v>
      </c>
    </row>
    <row r="25" spans="1:17" ht="28" customHeight="1" x14ac:dyDescent="0.3">
      <c r="A25" s="313" t="s">
        <v>623</v>
      </c>
      <c r="B25" s="312"/>
      <c r="C25" s="312"/>
      <c r="D25" s="312"/>
      <c r="E25" s="312"/>
      <c r="F25" s="312"/>
      <c r="G25" s="312"/>
      <c r="H25" s="312"/>
      <c r="I25" s="312"/>
      <c r="J25" s="312"/>
      <c r="K25" s="312"/>
      <c r="L25" s="312"/>
      <c r="M25" s="132"/>
      <c r="N25" s="132"/>
      <c r="O25" s="132"/>
      <c r="P25" s="132"/>
      <c r="Q25" s="133"/>
    </row>
    <row r="26" spans="1:17" ht="36" customHeight="1" x14ac:dyDescent="0.3">
      <c r="A26" s="50">
        <v>4</v>
      </c>
      <c r="B26" s="165" t="s">
        <v>624</v>
      </c>
      <c r="C26" s="167"/>
      <c r="D26" s="167"/>
      <c r="E26" s="167"/>
      <c r="F26" s="167"/>
      <c r="G26" s="167"/>
      <c r="H26" s="167"/>
      <c r="I26" s="167"/>
      <c r="J26" s="167"/>
      <c r="K26" s="167"/>
      <c r="L26" s="167"/>
      <c r="M26" s="114">
        <f>COUNTIF(C26:L26,"Y")</f>
        <v>0</v>
      </c>
      <c r="N26" s="114">
        <f>COUNTIF(C26:L26,"N")</f>
        <v>0</v>
      </c>
      <c r="O26" s="114">
        <f>COUNTIF(C26:L26,"NA")</f>
        <v>0</v>
      </c>
      <c r="P26" s="116">
        <f t="shared" si="4"/>
        <v>0</v>
      </c>
      <c r="Q26" s="117" t="e">
        <f t="shared" si="5"/>
        <v>#DIV/0!</v>
      </c>
    </row>
    <row r="27" spans="1:17" ht="28" customHeight="1" x14ac:dyDescent="0.3">
      <c r="A27" s="308" t="s">
        <v>625</v>
      </c>
      <c r="B27" s="309"/>
      <c r="C27" s="309"/>
      <c r="D27" s="309"/>
      <c r="E27" s="309"/>
      <c r="F27" s="309"/>
      <c r="G27" s="309"/>
      <c r="H27" s="309"/>
      <c r="I27" s="309"/>
      <c r="J27" s="309"/>
      <c r="K27" s="309"/>
      <c r="L27" s="320"/>
      <c r="M27" s="132"/>
      <c r="N27" s="132"/>
      <c r="O27" s="132"/>
      <c r="P27" s="132"/>
      <c r="Q27" s="133"/>
    </row>
    <row r="28" spans="1:17" ht="44.25" customHeight="1" x14ac:dyDescent="0.3">
      <c r="A28" s="41">
        <v>5</v>
      </c>
      <c r="B28" s="47" t="s">
        <v>626</v>
      </c>
      <c r="C28" s="7"/>
      <c r="D28" s="7"/>
      <c r="E28" s="7"/>
      <c r="F28" s="7"/>
      <c r="G28" s="7"/>
      <c r="H28" s="7"/>
      <c r="I28" s="7"/>
      <c r="J28" s="7"/>
      <c r="K28" s="7"/>
      <c r="L28" s="7"/>
      <c r="M28" s="114">
        <f>COUNTIF(C28:L28,"Y")</f>
        <v>0</v>
      </c>
      <c r="N28" s="114">
        <f>COUNTIF(C28:L28,"N")</f>
        <v>0</v>
      </c>
      <c r="O28" s="114">
        <f>COUNTIF(C28:L28,"NA")</f>
        <v>0</v>
      </c>
      <c r="P28" s="116">
        <f t="shared" si="4"/>
        <v>0</v>
      </c>
      <c r="Q28" s="117" t="e">
        <f t="shared" si="5"/>
        <v>#DIV/0!</v>
      </c>
    </row>
  </sheetData>
  <mergeCells count="14">
    <mergeCell ref="A27:L27"/>
    <mergeCell ref="A13:L13"/>
    <mergeCell ref="A20:L20"/>
    <mergeCell ref="A7:L7"/>
    <mergeCell ref="A4:L4"/>
    <mergeCell ref="A5:L5"/>
    <mergeCell ref="A6:B6"/>
    <mergeCell ref="A18:L18"/>
    <mergeCell ref="A25:L25"/>
    <mergeCell ref="A1:C1"/>
    <mergeCell ref="E1:J1"/>
    <mergeCell ref="A2:C2"/>
    <mergeCell ref="D2:J2"/>
    <mergeCell ref="A3:L3"/>
  </mergeCells>
  <phoneticPr fontId="27" type="noConversion"/>
  <printOptions horizontalCentered="1"/>
  <pageMargins left="0.7" right="0.7" top="1" bottom="1" header="0.3" footer="0.3"/>
  <pageSetup scale="75" fitToHeight="0" orientation="landscape" r:id="rId1"/>
  <headerFooter alignWithMargins="0">
    <oddFooter>&amp;CMasterServiceCategoryMonitoringTools_Updated_March 2023&amp;RLPAP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US</vt:lpstr>
      <vt:lpstr>Eligibility</vt:lpstr>
      <vt:lpstr>OAHS</vt:lpstr>
      <vt:lpstr>EIS</vt:lpstr>
      <vt:lpstr>HCBHS</vt:lpstr>
      <vt:lpstr>HIA</vt:lpstr>
      <vt:lpstr>Home Health</vt:lpstr>
      <vt:lpstr>Hospice</vt:lpstr>
      <vt:lpstr>LPAP</vt:lpstr>
      <vt:lpstr>OH</vt:lpstr>
      <vt:lpstr>MCM</vt:lpstr>
      <vt:lpstr>MNT</vt:lpstr>
      <vt:lpstr>MH</vt:lpstr>
      <vt:lpstr>SA-O</vt:lpstr>
      <vt:lpstr>Child Care</vt:lpstr>
      <vt:lpstr>EFA</vt:lpstr>
      <vt:lpstr>Food Bank</vt:lpstr>
      <vt:lpstr>HE-RR</vt:lpstr>
      <vt:lpstr>Housing</vt:lpstr>
      <vt:lpstr>NMCM</vt:lpstr>
      <vt:lpstr>Linguistic</vt:lpstr>
      <vt:lpstr>MT</vt:lpstr>
      <vt:lpstr>Other Prof</vt:lpstr>
      <vt:lpstr>Outreach</vt:lpstr>
      <vt:lpstr>Psychosocial</vt:lpstr>
      <vt:lpstr>Rehab</vt:lpstr>
      <vt:lpstr>RHCS</vt:lpstr>
      <vt:lpstr>Respite</vt:lpstr>
      <vt:lpstr>SA-R</vt:lpstr>
      <vt:lpstr>'Child Care'!Print_Area</vt:lpstr>
      <vt:lpstr>EFA!Print_Area</vt:lpstr>
      <vt:lpstr>EIS!Print_Area</vt:lpstr>
      <vt:lpstr>Eligibility!Print_Area</vt:lpstr>
      <vt:lpstr>'Food Bank'!Print_Area</vt:lpstr>
      <vt:lpstr>HCBHS!Print_Area</vt:lpstr>
      <vt:lpstr>'HE-RR'!Print_Area</vt:lpstr>
      <vt:lpstr>HIA!Print_Area</vt:lpstr>
      <vt:lpstr>'Home Health'!Print_Area</vt:lpstr>
      <vt:lpstr>Hospice!Print_Area</vt:lpstr>
      <vt:lpstr>Housing!Print_Area</vt:lpstr>
      <vt:lpstr>Linguistic!Print_Area</vt:lpstr>
      <vt:lpstr>LPAP!Print_Area</vt:lpstr>
      <vt:lpstr>MCM!Print_Area</vt:lpstr>
      <vt:lpstr>MH!Print_Area</vt:lpstr>
      <vt:lpstr>MNT!Print_Area</vt:lpstr>
      <vt:lpstr>MT!Print_Area</vt:lpstr>
      <vt:lpstr>NMCM!Print_Area</vt:lpstr>
      <vt:lpstr>OH!Print_Area</vt:lpstr>
      <vt:lpstr>'Other Prof'!Print_Area</vt:lpstr>
      <vt:lpstr>Outreach!Print_Area</vt:lpstr>
      <vt:lpstr>Psychosocial!Print_Area</vt:lpstr>
      <vt:lpstr>Rehab!Print_Area</vt:lpstr>
      <vt:lpstr>Respite!Print_Area</vt:lpstr>
      <vt:lpstr>RHCS!Print_Area</vt:lpstr>
      <vt:lpstr>'SA-O'!Print_Area</vt:lpstr>
      <vt:lpstr>'SA-R'!Print_Area</vt:lpstr>
      <vt:lpstr>US!Print_Area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DSHS Master Service Category Monitoring Tools</dc:title>
  <dc:subject/>
  <dc:creator>DSHS HIV/STD Section</dc:creator>
  <cp:keywords/>
  <dc:description/>
  <cp:lastModifiedBy>Linnemeier,Emily  (DSHS)</cp:lastModifiedBy>
  <cp:revision/>
  <dcterms:created xsi:type="dcterms:W3CDTF">2015-11-16T17:39:37Z</dcterms:created>
  <dcterms:modified xsi:type="dcterms:W3CDTF">2024-02-15T21:41:44Z</dcterms:modified>
  <cp:category/>
  <cp:contentStatus/>
</cp:coreProperties>
</file>