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HIV internet\internet.hivstd.dshs\hivstd\hopwa\files\"/>
    </mc:Choice>
  </mc:AlternateContent>
  <xr:revisionPtr revIDLastSave="0" documentId="8_{553043AF-7D81-49D0-9F84-4590ED83564F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HOPWA Reallocation Request" sheetId="1" r:id="rId1"/>
  </sheets>
  <definedNames>
    <definedName name="Activity">Table1[Activity]</definedName>
    <definedName name="Approval">Table3[Approval]</definedName>
    <definedName name="HSDA">Table2[Region or HSDA]</definedName>
    <definedName name="Program_Year">Table_Program_Year[Program Year]</definedName>
    <definedName name="Table_Activity">Table1[[#All],[Activity]]</definedName>
    <definedName name="Table_Approval">Table3[[#All],[Approval]]</definedName>
    <definedName name="Table_HSDA">Table2[[#All],[Region or HSDA]]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3" i="1" l="1"/>
  <c r="S32" i="1"/>
  <c r="S31" i="1"/>
  <c r="S30" i="1"/>
  <c r="S29" i="1"/>
  <c r="S28" i="1"/>
  <c r="S27" i="1"/>
  <c r="S26" i="1"/>
  <c r="S25" i="1"/>
  <c r="S13" i="1"/>
  <c r="S14" i="1"/>
  <c r="S15" i="1"/>
  <c r="S16" i="1"/>
  <c r="S17" i="1"/>
  <c r="S18" i="1"/>
  <c r="S19" i="1"/>
  <c r="S20" i="1"/>
  <c r="S12" i="1"/>
  <c r="K29" i="1"/>
  <c r="K30" i="1"/>
  <c r="K31" i="1"/>
  <c r="K32" i="1"/>
  <c r="K33" i="1"/>
  <c r="K25" i="1"/>
  <c r="K26" i="1"/>
  <c r="K27" i="1"/>
  <c r="K13" i="1"/>
  <c r="K14" i="1"/>
  <c r="K15" i="1"/>
  <c r="K16" i="1"/>
  <c r="K17" i="1"/>
  <c r="K18" i="1"/>
  <c r="K19" i="1"/>
  <c r="K20" i="1"/>
  <c r="K12" i="1"/>
  <c r="R28" i="1" l="1"/>
  <c r="R26" i="1"/>
  <c r="R27" i="1"/>
  <c r="R29" i="1"/>
  <c r="R30" i="1"/>
  <c r="R31" i="1"/>
  <c r="R32" i="1"/>
  <c r="R33" i="1"/>
  <c r="R25" i="1"/>
  <c r="R13" i="1"/>
  <c r="R14" i="1"/>
  <c r="R15" i="1"/>
  <c r="R16" i="1"/>
  <c r="R17" i="1"/>
  <c r="R18" i="1"/>
  <c r="R19" i="1"/>
  <c r="R20" i="1"/>
  <c r="R12" i="1"/>
  <c r="G31" i="1" l="1"/>
  <c r="G32" i="1"/>
  <c r="G33" i="1"/>
  <c r="G25" i="1"/>
  <c r="G26" i="1"/>
  <c r="G27" i="1"/>
  <c r="G28" i="1"/>
  <c r="G29" i="1"/>
  <c r="Q33" i="1"/>
  <c r="Q32" i="1"/>
  <c r="Q31" i="1"/>
  <c r="Q30" i="1"/>
  <c r="Q29" i="1"/>
  <c r="Q28" i="1"/>
  <c r="Q27" i="1"/>
  <c r="Q26" i="1"/>
  <c r="Q25" i="1"/>
  <c r="Q13" i="1"/>
  <c r="Q14" i="1"/>
  <c r="Q15" i="1"/>
  <c r="Q16" i="1"/>
  <c r="Q17" i="1"/>
  <c r="Q18" i="1"/>
  <c r="Q19" i="1"/>
  <c r="Q20" i="1"/>
  <c r="Q12" i="1"/>
  <c r="G30" i="1"/>
  <c r="K28" i="1"/>
  <c r="G13" i="1"/>
  <c r="G14" i="1"/>
  <c r="G15" i="1"/>
  <c r="G16" i="1"/>
  <c r="G17" i="1"/>
  <c r="G18" i="1"/>
  <c r="G19" i="1"/>
  <c r="G20" i="1"/>
  <c r="G12" i="1"/>
  <c r="G21" i="1" l="1"/>
  <c r="G34" i="1"/>
  <c r="A35" i="1" l="1"/>
  <c r="A22" i="1"/>
</calcChain>
</file>

<file path=xl/sharedStrings.xml><?xml version="1.0" encoding="utf-8"?>
<sst xmlns="http://schemas.openxmlformats.org/spreadsheetml/2006/main" count="96" uniqueCount="84">
  <si>
    <t>Phone:</t>
  </si>
  <si>
    <t>Email:</t>
  </si>
  <si>
    <t>Contact Person:</t>
  </si>
  <si>
    <t>Administrative Agency:</t>
  </si>
  <si>
    <t>Instructions:</t>
  </si>
  <si>
    <t>Approval Status:</t>
  </si>
  <si>
    <t>HOPWA Coordinator:</t>
  </si>
  <si>
    <t>Determination Date:</t>
  </si>
  <si>
    <t>Brownsville-Harlingen</t>
  </si>
  <si>
    <t>Current Allocation</t>
  </si>
  <si>
    <t>Activity</t>
  </si>
  <si>
    <t>Please explain the reason(s) for this request.</t>
  </si>
  <si>
    <t>Please provide any additional comments if applicable.</t>
  </si>
  <si>
    <t>Total Decrease:</t>
  </si>
  <si>
    <t>San Antonio</t>
  </si>
  <si>
    <t>Abilene</t>
  </si>
  <si>
    <t>Austin</t>
  </si>
  <si>
    <t>Bryan-College Station</t>
  </si>
  <si>
    <t>Eagle Pass-Uvalde</t>
  </si>
  <si>
    <t>San Angelo-Concho Plateau</t>
  </si>
  <si>
    <t>Temple-Killeen</t>
  </si>
  <si>
    <t>Victoria</t>
  </si>
  <si>
    <t>Waco</t>
  </si>
  <si>
    <t>Wichita Falls</t>
  </si>
  <si>
    <t>Dallas</t>
  </si>
  <si>
    <t>Sherman</t>
  </si>
  <si>
    <t>Beaumont-Port Arthur</t>
  </si>
  <si>
    <t>Galveston</t>
  </si>
  <si>
    <t>Houston</t>
  </si>
  <si>
    <t>Nacogdoches-Lufkin</t>
  </si>
  <si>
    <t>Texarkana-Paris</t>
  </si>
  <si>
    <t>Tyler-Longview</t>
  </si>
  <si>
    <t>Amarillo</t>
  </si>
  <si>
    <t>El Paso</t>
  </si>
  <si>
    <t>Lubbock</t>
  </si>
  <si>
    <t>Midland-Odessa</t>
  </si>
  <si>
    <t>Corpus Christi</t>
  </si>
  <si>
    <t>Laredo</t>
  </si>
  <si>
    <t>Fort Worth</t>
  </si>
  <si>
    <t>Approval</t>
  </si>
  <si>
    <t>Approved</t>
  </si>
  <si>
    <t>Denied</t>
  </si>
  <si>
    <r>
      <t>NOTE:</t>
    </r>
    <r>
      <rPr>
        <sz val="10"/>
        <color rgb="FFC00000"/>
        <rFont val="Calibri"/>
        <family val="2"/>
        <scheme val="minor"/>
      </rPr>
      <t xml:space="preserve"> For a reallocation request to be approved, the Current Allocations and Current Households Served Goals must match current DSHS allocations and goals.</t>
    </r>
  </si>
  <si>
    <t>HOPWA Program Year:</t>
  </si>
  <si>
    <t>Program Year</t>
  </si>
  <si>
    <t>Date Submitted:</t>
  </si>
  <si>
    <t>Housing Information Services</t>
  </si>
  <si>
    <t>Resource Identification</t>
  </si>
  <si>
    <t>If the request includes a change to a Project Sponsor's administration allocation, how will this affect their other program activities?</t>
  </si>
  <si>
    <t>Proposed Allocation</t>
  </si>
  <si>
    <t>Current Household Output Goal</t>
  </si>
  <si>
    <t>Proposed Household Output Goal</t>
  </si>
  <si>
    <t>Allocation Decrease</t>
  </si>
  <si>
    <t>Household Output to Date</t>
  </si>
  <si>
    <t>Change in Household Output Goal</t>
  </si>
  <si>
    <t>Expenditures to Date</t>
  </si>
  <si>
    <t>Allocation Increase</t>
  </si>
  <si>
    <t>Errors</t>
  </si>
  <si>
    <t>Spent greater than proposed</t>
  </si>
  <si>
    <t>More than Current</t>
  </si>
  <si>
    <t>Less than Current</t>
  </si>
  <si>
    <t>Total Increase:</t>
  </si>
  <si>
    <r>
      <t xml:space="preserve">Enter the requested allocation </t>
    </r>
    <r>
      <rPr>
        <b/>
        <u/>
        <sz val="10"/>
        <color theme="1"/>
        <rFont val="Calibri"/>
        <family val="2"/>
        <scheme val="minor"/>
      </rPr>
      <t>decrease</t>
    </r>
    <r>
      <rPr>
        <b/>
        <sz val="10"/>
        <color theme="1"/>
        <rFont val="Calibri"/>
        <family val="2"/>
        <scheme val="minor"/>
      </rPr>
      <t xml:space="preserve"> by Administrative Agency or Project Sponsor and activity category.</t>
    </r>
  </si>
  <si>
    <r>
      <t xml:space="preserve">Enter the requested allocation </t>
    </r>
    <r>
      <rPr>
        <b/>
        <u/>
        <sz val="10"/>
        <color theme="1"/>
        <rFont val="Calibri"/>
        <family val="2"/>
        <scheme val="minor"/>
      </rPr>
      <t>increase</t>
    </r>
    <r>
      <rPr>
        <b/>
        <sz val="10"/>
        <color theme="1"/>
        <rFont val="Calibri"/>
        <family val="2"/>
        <scheme val="minor"/>
      </rPr>
      <t xml:space="preserve"> by Administrative Agency or Project Sponsor and activity category.</t>
    </r>
  </si>
  <si>
    <t>Administrative Agency
or
Project Sponsor</t>
  </si>
  <si>
    <t>Planning Region
or
HSDA</t>
  </si>
  <si>
    <t>Administrative Agencies must submit a HOPWA Reallocation Request for every proposed reallocation between Administrative Agency and/or Project Sponsor activity categories.</t>
  </si>
  <si>
    <t>Project Sponsor Administration</t>
  </si>
  <si>
    <t>Grantee Administration</t>
  </si>
  <si>
    <t>Region or HSDA</t>
  </si>
  <si>
    <t>-</t>
  </si>
  <si>
    <t>Central Texas</t>
  </si>
  <si>
    <t>East Texas</t>
  </si>
  <si>
    <t>Northeast Texas</t>
  </si>
  <si>
    <t>Northwest Texas</t>
  </si>
  <si>
    <t>South Texas</t>
  </si>
  <si>
    <t>South Central Texas</t>
  </si>
  <si>
    <t>Admin or Resource ID</t>
  </si>
  <si>
    <t>Short-Term Rent, Mortgage, and Utility</t>
  </si>
  <si>
    <t>Tenant-Based Rental Assistance</t>
  </si>
  <si>
    <t>Facility-Based Housing Assistance</t>
  </si>
  <si>
    <t>Permanent Housing Placement</t>
  </si>
  <si>
    <t>Housing Case Management</t>
  </si>
  <si>
    <t>Effective: 09/01/22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</si>
</sst>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Alignment="1" applyProtection="1">
      <alignment horizontal="left" vertical="top"/>
    </xf>
    <xf numFmtId="0" fontId="2" fillId="0" borderId="0" xfId="0" applyFont="1" applyFill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1" fillId="8" borderId="1" xfId="0" applyFont="1" applyFill="1" applyBorder="1" applyAlignment="1" applyProtection="1">
      <alignment horizontal="left" vertical="top"/>
      <protection locked="0"/>
    </xf>
    <xf numFmtId="0" fontId="2" fillId="7" borderId="1" xfId="0" applyFont="1" applyFill="1" applyBorder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right" vertical="top"/>
    </xf>
    <xf numFmtId="0" fontId="1" fillId="3" borderId="2" xfId="0" applyFont="1" applyFill="1" applyBorder="1" applyAlignment="1" applyProtection="1">
      <alignment horizontal="left" vertical="top"/>
    </xf>
    <xf numFmtId="0" fontId="1" fillId="3" borderId="3" xfId="0" applyFont="1" applyFill="1" applyBorder="1" applyAlignment="1" applyProtection="1">
      <alignment horizontal="left" vertical="top"/>
    </xf>
    <xf numFmtId="0" fontId="2" fillId="3" borderId="3" xfId="0" applyFont="1" applyFill="1" applyBorder="1" applyAlignment="1" applyProtection="1">
      <alignment horizontal="right"/>
    </xf>
    <xf numFmtId="165" fontId="2" fillId="3" borderId="3" xfId="0" applyNumberFormat="1" applyFont="1" applyFill="1" applyBorder="1" applyAlignment="1" applyProtection="1">
      <alignment horizontal="right"/>
    </xf>
    <xf numFmtId="0" fontId="1" fillId="3" borderId="4" xfId="0" applyFont="1" applyFill="1" applyBorder="1" applyAlignment="1" applyProtection="1">
      <alignment horizontal="left" vertical="top"/>
    </xf>
    <xf numFmtId="0" fontId="2" fillId="10" borderId="1" xfId="0" applyFont="1" applyFill="1" applyBorder="1" applyAlignment="1" applyProtection="1">
      <alignment horizontal="center" vertical="top" wrapText="1"/>
    </xf>
    <xf numFmtId="0" fontId="1" fillId="10" borderId="2" xfId="0" applyFont="1" applyFill="1" applyBorder="1" applyAlignment="1" applyProtection="1">
      <alignment horizontal="left" vertical="top"/>
    </xf>
    <xf numFmtId="0" fontId="1" fillId="10" borderId="3" xfId="0" applyFont="1" applyFill="1" applyBorder="1" applyAlignment="1" applyProtection="1">
      <alignment horizontal="left" vertical="top"/>
    </xf>
    <xf numFmtId="0" fontId="2" fillId="10" borderId="3" xfId="0" applyFont="1" applyFill="1" applyBorder="1" applyAlignment="1" applyProtection="1">
      <alignment horizontal="right"/>
    </xf>
    <xf numFmtId="165" fontId="2" fillId="10" borderId="3" xfId="0" applyNumberFormat="1" applyFont="1" applyFill="1" applyBorder="1" applyAlignment="1" applyProtection="1">
      <alignment horizontal="right"/>
    </xf>
    <xf numFmtId="0" fontId="1" fillId="10" borderId="4" xfId="0" applyFont="1" applyFill="1" applyBorder="1" applyAlignment="1" applyProtection="1">
      <alignment horizontal="left" vertical="top"/>
    </xf>
    <xf numFmtId="0" fontId="2" fillId="7" borderId="2" xfId="0" applyFont="1" applyFill="1" applyBorder="1" applyAlignment="1" applyProtection="1">
      <alignment horizontal="left" vertical="top"/>
    </xf>
    <xf numFmtId="0" fontId="1" fillId="7" borderId="4" xfId="0" applyFont="1" applyFill="1" applyBorder="1" applyAlignment="1" applyProtection="1">
      <alignment horizontal="left" vertical="top"/>
    </xf>
    <xf numFmtId="165" fontId="6" fillId="2" borderId="1" xfId="0" applyNumberFormat="1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right" vertical="top"/>
    </xf>
    <xf numFmtId="165" fontId="2" fillId="9" borderId="1" xfId="0" applyNumberFormat="1" applyFont="1" applyFill="1" applyBorder="1" applyAlignment="1" applyProtection="1">
      <alignment horizontal="right"/>
    </xf>
    <xf numFmtId="0" fontId="2" fillId="6" borderId="2" xfId="0" applyFont="1" applyFill="1" applyBorder="1" applyAlignment="1" applyProtection="1">
      <alignment horizontal="left" vertical="top"/>
    </xf>
    <xf numFmtId="0" fontId="1" fillId="6" borderId="3" xfId="0" applyFont="1" applyFill="1" applyBorder="1" applyAlignment="1" applyProtection="1">
      <alignment horizontal="left" vertical="top"/>
    </xf>
    <xf numFmtId="0" fontId="1" fillId="6" borderId="4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/>
      <protection locked="0"/>
    </xf>
    <xf numFmtId="165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vertical="top"/>
      <protection locked="0"/>
    </xf>
    <xf numFmtId="0" fontId="1" fillId="9" borderId="1" xfId="0" applyFont="1" applyFill="1" applyBorder="1" applyAlignment="1" applyProtection="1">
      <alignment horizontal="left"/>
      <protection locked="0"/>
    </xf>
    <xf numFmtId="165" fontId="1" fillId="9" borderId="1" xfId="0" applyNumberFormat="1" applyFont="1" applyFill="1" applyBorder="1" applyAlignment="1" applyProtection="1">
      <alignment horizontal="right"/>
      <protection locked="0"/>
    </xf>
    <xf numFmtId="0" fontId="1" fillId="9" borderId="1" xfId="0" applyFont="1" applyFill="1" applyBorder="1" applyAlignment="1" applyProtection="1">
      <alignment horizontal="right" vertical="top"/>
      <protection locked="0"/>
    </xf>
    <xf numFmtId="0" fontId="6" fillId="9" borderId="1" xfId="0" applyFont="1" applyFill="1" applyBorder="1" applyAlignment="1" applyProtection="1">
      <alignment horizontal="right" vertical="top"/>
    </xf>
    <xf numFmtId="0" fontId="1" fillId="0" borderId="0" xfId="0" applyFont="1" applyFill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0" fontId="1" fillId="0" borderId="3" xfId="0" applyFont="1" applyFill="1" applyBorder="1" applyAlignment="1" applyProtection="1">
      <alignment horizontal="center" vertical="top"/>
    </xf>
    <xf numFmtId="0" fontId="1" fillId="0" borderId="4" xfId="0" applyFont="1" applyFill="1" applyBorder="1" applyAlignment="1" applyProtection="1">
      <alignment horizontal="center" vertical="top"/>
    </xf>
    <xf numFmtId="0" fontId="1" fillId="5" borderId="9" xfId="0" applyFont="1" applyFill="1" applyBorder="1" applyAlignment="1" applyProtection="1">
      <alignment horizontal="left" vertical="top" wrapText="1"/>
      <protection locked="0"/>
    </xf>
    <xf numFmtId="0" fontId="1" fillId="5" borderId="7" xfId="0" applyFont="1" applyFill="1" applyBorder="1" applyAlignment="1" applyProtection="1">
      <alignment horizontal="left" vertical="top" wrapText="1"/>
      <protection locked="0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5" borderId="5" xfId="0" applyFont="1" applyFill="1" applyBorder="1" applyAlignment="1" applyProtection="1">
      <alignment horizontal="left" vertical="top" wrapText="1"/>
      <protection locked="0"/>
    </xf>
    <xf numFmtId="0" fontId="1" fillId="5" borderId="10" xfId="0" applyFont="1" applyFill="1" applyBorder="1" applyAlignment="1" applyProtection="1">
      <alignment horizontal="left" vertical="top" wrapText="1"/>
      <protection locked="0"/>
    </xf>
    <xf numFmtId="0" fontId="1" fillId="5" borderId="11" xfId="0" applyFont="1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164" fontId="1" fillId="8" borderId="2" xfId="0" applyNumberFormat="1" applyFont="1" applyFill="1" applyBorder="1" applyAlignment="1" applyProtection="1">
      <alignment horizontal="left" vertical="top"/>
      <protection locked="0"/>
    </xf>
    <xf numFmtId="164" fontId="1" fillId="8" borderId="4" xfId="0" applyNumberFormat="1" applyFont="1" applyFill="1" applyBorder="1" applyAlignment="1" applyProtection="1">
      <alignment horizontal="left" vertical="top"/>
      <protection locked="0"/>
    </xf>
    <xf numFmtId="0" fontId="1" fillId="8" borderId="1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2" fillId="11" borderId="2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" xfId="0" applyFont="1" applyFill="1" applyBorder="1" applyAlignment="1" applyProtection="1">
      <alignment horizontal="center" vertical="center"/>
    </xf>
    <xf numFmtId="164" fontId="1" fillId="8" borderId="1" xfId="0" applyNumberFormat="1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M10:M20" totalsRowShown="0" headerRowDxfId="11" dataDxfId="10">
  <autoFilter ref="M10:M20" xr:uid="{00000000-0009-0000-0100-000001000000}"/>
  <tableColumns count="1">
    <tableColumn id="1" xr3:uid="{00000000-0010-0000-0000-000001000000}" name="Activity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L10:L44" totalsRowShown="0" headerRowDxfId="8" dataDxfId="7">
  <autoFilter ref="L10:L44" xr:uid="{00000000-0009-0000-0100-000002000000}"/>
  <sortState xmlns:xlrd2="http://schemas.microsoft.com/office/spreadsheetml/2017/richdata2" ref="L11:L44">
    <sortCondition ref="L19"/>
  </sortState>
  <tableColumns count="1">
    <tableColumn id="1" xr3:uid="{00000000-0010-0000-0100-000001000000}" name="Region or HSDA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N10:N13" totalsRowShown="0" headerRowDxfId="5" dataDxfId="4">
  <autoFilter ref="N10:N13" xr:uid="{00000000-0009-0000-0100-000003000000}"/>
  <tableColumns count="1">
    <tableColumn id="1" xr3:uid="{00000000-0010-0000-0200-000001000000}" name="Approval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rogram_Year" displayName="Table_Program_Year" ref="O10:O17" totalsRowShown="0" headerRowDxfId="2" dataDxfId="1">
  <autoFilter ref="O10:O17" xr:uid="{00000000-0009-0000-0100-000004000000}"/>
  <tableColumns count="1">
    <tableColumn id="1" xr3:uid="{00000000-0010-0000-0300-000001000000}" name="Program Yea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5"/>
  <sheetViews>
    <sheetView showGridLines="0" tabSelected="1" showRuler="0" view="pageLayout" zoomScaleNormal="100" workbookViewId="0">
      <selection activeCell="B5" sqref="B5:D5"/>
    </sheetView>
  </sheetViews>
  <sheetFormatPr defaultColWidth="9.140625" defaultRowHeight="12.75" x14ac:dyDescent="0.25"/>
  <cols>
    <col min="1" max="2" width="22.28515625" style="1" customWidth="1"/>
    <col min="3" max="3" width="29.140625" style="1" customWidth="1"/>
    <col min="4" max="11" width="11.140625" style="1" customWidth="1"/>
    <col min="12" max="13" width="9.140625" style="1" hidden="1" customWidth="1"/>
    <col min="14" max="14" width="9.42578125" style="1" hidden="1" customWidth="1"/>
    <col min="15" max="15" width="12.85546875" style="1" hidden="1" customWidth="1"/>
    <col min="16" max="19" width="9.140625" style="1" hidden="1" customWidth="1"/>
    <col min="20" max="16384" width="9.140625" style="1"/>
  </cols>
  <sheetData>
    <row r="1" spans="1:19" x14ac:dyDescent="0.25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9" x14ac:dyDescent="0.25">
      <c r="A2" s="2" t="s">
        <v>4</v>
      </c>
    </row>
    <row r="3" spans="1:19" x14ac:dyDescent="0.25">
      <c r="A3" s="3" t="s">
        <v>66</v>
      </c>
    </row>
    <row r="4" spans="1:19" x14ac:dyDescent="0.25">
      <c r="A4" s="4" t="s">
        <v>42</v>
      </c>
    </row>
    <row r="5" spans="1:19" x14ac:dyDescent="0.25">
      <c r="A5" s="6" t="s">
        <v>3</v>
      </c>
      <c r="B5" s="50"/>
      <c r="C5" s="50"/>
      <c r="D5" s="50"/>
      <c r="E5" s="20" t="s">
        <v>43</v>
      </c>
      <c r="F5" s="21"/>
      <c r="G5" s="5"/>
      <c r="H5" s="20" t="s">
        <v>45</v>
      </c>
      <c r="I5" s="21"/>
      <c r="J5" s="48"/>
      <c r="K5" s="49"/>
    </row>
    <row r="6" spans="1:19" x14ac:dyDescent="0.25">
      <c r="A6" s="6" t="s">
        <v>2</v>
      </c>
      <c r="B6" s="50"/>
      <c r="C6" s="50"/>
      <c r="D6" s="50"/>
      <c r="E6" s="20" t="s">
        <v>6</v>
      </c>
      <c r="F6" s="21"/>
      <c r="G6" s="50"/>
      <c r="H6" s="50"/>
      <c r="I6" s="50"/>
      <c r="J6" s="50"/>
      <c r="K6" s="50"/>
    </row>
    <row r="7" spans="1:19" x14ac:dyDescent="0.25">
      <c r="A7" s="6" t="s">
        <v>0</v>
      </c>
      <c r="B7" s="50"/>
      <c r="C7" s="50"/>
      <c r="D7" s="50"/>
      <c r="E7" s="20" t="s">
        <v>5</v>
      </c>
      <c r="F7" s="21"/>
      <c r="G7" s="50"/>
      <c r="H7" s="50"/>
      <c r="I7" s="50"/>
      <c r="J7" s="50"/>
      <c r="K7" s="50"/>
    </row>
    <row r="8" spans="1:19" x14ac:dyDescent="0.25">
      <c r="A8" s="6" t="s">
        <v>1</v>
      </c>
      <c r="B8" s="50"/>
      <c r="C8" s="50"/>
      <c r="D8" s="50"/>
      <c r="E8" s="20" t="s">
        <v>7</v>
      </c>
      <c r="F8" s="21"/>
      <c r="G8" s="55"/>
      <c r="H8" s="55"/>
      <c r="I8" s="55"/>
      <c r="J8" s="55"/>
      <c r="K8" s="55"/>
    </row>
    <row r="10" spans="1:19" ht="25.5" customHeight="1" x14ac:dyDescent="0.25">
      <c r="A10" s="51" t="s">
        <v>62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1" t="s">
        <v>69</v>
      </c>
      <c r="M10" s="1" t="s">
        <v>10</v>
      </c>
      <c r="N10" s="1" t="s">
        <v>39</v>
      </c>
      <c r="O10" s="1" t="s">
        <v>44</v>
      </c>
      <c r="Q10" s="1" t="s">
        <v>57</v>
      </c>
    </row>
    <row r="11" spans="1:19" ht="38.25" x14ac:dyDescent="0.25">
      <c r="A11" s="7" t="s">
        <v>64</v>
      </c>
      <c r="B11" s="7" t="s">
        <v>65</v>
      </c>
      <c r="C11" s="7" t="s">
        <v>10</v>
      </c>
      <c r="D11" s="7" t="s">
        <v>55</v>
      </c>
      <c r="E11" s="7" t="s">
        <v>9</v>
      </c>
      <c r="F11" s="7" t="s">
        <v>49</v>
      </c>
      <c r="G11" s="7" t="s">
        <v>52</v>
      </c>
      <c r="H11" s="7" t="s">
        <v>53</v>
      </c>
      <c r="I11" s="7" t="s">
        <v>50</v>
      </c>
      <c r="J11" s="7" t="s">
        <v>51</v>
      </c>
      <c r="K11" s="7" t="s">
        <v>54</v>
      </c>
      <c r="Q11" s="1" t="s">
        <v>58</v>
      </c>
      <c r="R11" s="1" t="s">
        <v>59</v>
      </c>
      <c r="S11" s="1" t="s">
        <v>77</v>
      </c>
    </row>
    <row r="12" spans="1:19" ht="12.75" customHeight="1" x14ac:dyDescent="0.2">
      <c r="A12" s="28"/>
      <c r="B12" s="28"/>
      <c r="C12" s="28"/>
      <c r="D12" s="29">
        <v>0</v>
      </c>
      <c r="E12" s="29">
        <v>0</v>
      </c>
      <c r="F12" s="29">
        <v>0</v>
      </c>
      <c r="G12" s="22">
        <f>E12-F12</f>
        <v>0</v>
      </c>
      <c r="H12" s="30">
        <v>0</v>
      </c>
      <c r="I12" s="30">
        <v>0</v>
      </c>
      <c r="J12" s="30">
        <v>0</v>
      </c>
      <c r="K12" s="23">
        <f t="shared" ref="K12:K20" si="0">J12-I12</f>
        <v>0</v>
      </c>
      <c r="L12" s="1" t="s">
        <v>71</v>
      </c>
      <c r="M12" s="1" t="s">
        <v>79</v>
      </c>
      <c r="N12" s="1" t="s">
        <v>40</v>
      </c>
      <c r="O12" s="1">
        <v>2019</v>
      </c>
      <c r="Q12" s="8">
        <f>IF(D12&gt;F12,1,0)</f>
        <v>0</v>
      </c>
      <c r="R12" s="8">
        <f>IF(AND(E12&gt;0,F12&gt;=E12),1,0)</f>
        <v>0</v>
      </c>
      <c r="S12" s="8">
        <f>IF(OR(C12="Resource Identification",C12="Project Sponsor Administration",C12="Grantee Administration"),1,0)</f>
        <v>0</v>
      </c>
    </row>
    <row r="13" spans="1:19" x14ac:dyDescent="0.2">
      <c r="A13" s="28"/>
      <c r="B13" s="28"/>
      <c r="C13" s="28"/>
      <c r="D13" s="29">
        <v>0</v>
      </c>
      <c r="E13" s="29">
        <v>0</v>
      </c>
      <c r="F13" s="29">
        <v>0</v>
      </c>
      <c r="G13" s="22">
        <f t="shared" ref="G13:G20" si="1">E13-F13</f>
        <v>0</v>
      </c>
      <c r="H13" s="30">
        <v>0</v>
      </c>
      <c r="I13" s="30">
        <v>0</v>
      </c>
      <c r="J13" s="30">
        <v>0</v>
      </c>
      <c r="K13" s="23">
        <f t="shared" si="0"/>
        <v>0</v>
      </c>
      <c r="L13" s="1" t="s">
        <v>72</v>
      </c>
      <c r="M13" s="1" t="s">
        <v>78</v>
      </c>
      <c r="N13" s="1" t="s">
        <v>41</v>
      </c>
      <c r="O13" s="1">
        <v>2020</v>
      </c>
      <c r="Q13" s="8">
        <f t="shared" ref="Q13:Q20" si="2">IF(D13&gt;F13,1,0)</f>
        <v>0</v>
      </c>
      <c r="R13" s="8">
        <f t="shared" ref="R13:R20" si="3">IF(AND(E13&gt;0,F13&gt;=E13),1,0)</f>
        <v>0</v>
      </c>
      <c r="S13" s="8">
        <f t="shared" ref="S13:S20" si="4">IF(OR(C13="Resource Identification",C13="Project Sponsor Administration",C13="Grantee Administration"),1,0)</f>
        <v>0</v>
      </c>
    </row>
    <row r="14" spans="1:19" x14ac:dyDescent="0.2">
      <c r="A14" s="28"/>
      <c r="B14" s="28"/>
      <c r="C14" s="28"/>
      <c r="D14" s="29">
        <v>0</v>
      </c>
      <c r="E14" s="29">
        <v>0</v>
      </c>
      <c r="F14" s="29">
        <v>0</v>
      </c>
      <c r="G14" s="22">
        <f t="shared" si="1"/>
        <v>0</v>
      </c>
      <c r="H14" s="30">
        <v>0</v>
      </c>
      <c r="I14" s="30">
        <v>0</v>
      </c>
      <c r="J14" s="30">
        <v>0</v>
      </c>
      <c r="K14" s="23">
        <f t="shared" si="0"/>
        <v>0</v>
      </c>
      <c r="L14" s="1" t="s">
        <v>73</v>
      </c>
      <c r="M14" s="1" t="s">
        <v>80</v>
      </c>
      <c r="O14" s="1">
        <v>2021</v>
      </c>
      <c r="Q14" s="8">
        <f t="shared" si="2"/>
        <v>0</v>
      </c>
      <c r="R14" s="8">
        <f t="shared" si="3"/>
        <v>0</v>
      </c>
      <c r="S14" s="8">
        <f t="shared" si="4"/>
        <v>0</v>
      </c>
    </row>
    <row r="15" spans="1:19" x14ac:dyDescent="0.2">
      <c r="A15" s="28"/>
      <c r="B15" s="28"/>
      <c r="C15" s="28"/>
      <c r="D15" s="29">
        <v>0</v>
      </c>
      <c r="E15" s="29">
        <v>0</v>
      </c>
      <c r="F15" s="29">
        <v>0</v>
      </c>
      <c r="G15" s="22">
        <f t="shared" si="1"/>
        <v>0</v>
      </c>
      <c r="H15" s="30">
        <v>0</v>
      </c>
      <c r="I15" s="30">
        <v>0</v>
      </c>
      <c r="J15" s="30">
        <v>0</v>
      </c>
      <c r="K15" s="23">
        <f t="shared" si="0"/>
        <v>0</v>
      </c>
      <c r="L15" s="1" t="s">
        <v>74</v>
      </c>
      <c r="M15" s="1" t="s">
        <v>81</v>
      </c>
      <c r="O15" s="1">
        <v>2022</v>
      </c>
      <c r="Q15" s="8">
        <f t="shared" si="2"/>
        <v>0</v>
      </c>
      <c r="R15" s="8">
        <f t="shared" si="3"/>
        <v>0</v>
      </c>
      <c r="S15" s="8">
        <f t="shared" si="4"/>
        <v>0</v>
      </c>
    </row>
    <row r="16" spans="1:19" x14ac:dyDescent="0.2">
      <c r="A16" s="28"/>
      <c r="B16" s="28"/>
      <c r="C16" s="28"/>
      <c r="D16" s="29">
        <v>0</v>
      </c>
      <c r="E16" s="29">
        <v>0</v>
      </c>
      <c r="F16" s="29">
        <v>0</v>
      </c>
      <c r="G16" s="22">
        <f t="shared" si="1"/>
        <v>0</v>
      </c>
      <c r="H16" s="30">
        <v>0</v>
      </c>
      <c r="I16" s="30">
        <v>0</v>
      </c>
      <c r="J16" s="30">
        <v>0</v>
      </c>
      <c r="K16" s="23">
        <f t="shared" si="0"/>
        <v>0</v>
      </c>
      <c r="L16" s="1" t="s">
        <v>75</v>
      </c>
      <c r="M16" s="1" t="s">
        <v>82</v>
      </c>
      <c r="O16" s="1">
        <v>2023</v>
      </c>
      <c r="Q16" s="8">
        <f t="shared" si="2"/>
        <v>0</v>
      </c>
      <c r="R16" s="8">
        <f t="shared" si="3"/>
        <v>0</v>
      </c>
      <c r="S16" s="8">
        <f t="shared" si="4"/>
        <v>0</v>
      </c>
    </row>
    <row r="17" spans="1:19" x14ac:dyDescent="0.2">
      <c r="A17" s="28"/>
      <c r="B17" s="28"/>
      <c r="C17" s="28"/>
      <c r="D17" s="29">
        <v>0</v>
      </c>
      <c r="E17" s="29">
        <v>0</v>
      </c>
      <c r="F17" s="29">
        <v>0</v>
      </c>
      <c r="G17" s="22">
        <f t="shared" si="1"/>
        <v>0</v>
      </c>
      <c r="H17" s="30">
        <v>0</v>
      </c>
      <c r="I17" s="30">
        <v>0</v>
      </c>
      <c r="J17" s="30">
        <v>0</v>
      </c>
      <c r="K17" s="23">
        <f t="shared" si="0"/>
        <v>0</v>
      </c>
      <c r="L17" s="1" t="s">
        <v>76</v>
      </c>
      <c r="M17" s="1" t="s">
        <v>46</v>
      </c>
      <c r="O17" s="1">
        <v>2024</v>
      </c>
      <c r="Q17" s="8">
        <f t="shared" si="2"/>
        <v>0</v>
      </c>
      <c r="R17" s="8">
        <f t="shared" si="3"/>
        <v>0</v>
      </c>
      <c r="S17" s="8">
        <f t="shared" si="4"/>
        <v>0</v>
      </c>
    </row>
    <row r="18" spans="1:19" x14ac:dyDescent="0.2">
      <c r="A18" s="28"/>
      <c r="B18" s="28"/>
      <c r="C18" s="28"/>
      <c r="D18" s="29">
        <v>0</v>
      </c>
      <c r="E18" s="29">
        <v>0</v>
      </c>
      <c r="F18" s="29">
        <v>0</v>
      </c>
      <c r="G18" s="22">
        <f t="shared" si="1"/>
        <v>0</v>
      </c>
      <c r="H18" s="30">
        <v>0</v>
      </c>
      <c r="I18" s="30">
        <v>0</v>
      </c>
      <c r="J18" s="30">
        <v>0</v>
      </c>
      <c r="K18" s="23">
        <f t="shared" si="0"/>
        <v>0</v>
      </c>
      <c r="L18" s="1" t="s">
        <v>70</v>
      </c>
      <c r="M18" s="1" t="s">
        <v>47</v>
      </c>
      <c r="Q18" s="8">
        <f t="shared" si="2"/>
        <v>0</v>
      </c>
      <c r="R18" s="8">
        <f t="shared" si="3"/>
        <v>0</v>
      </c>
      <c r="S18" s="8">
        <f t="shared" si="4"/>
        <v>0</v>
      </c>
    </row>
    <row r="19" spans="1:19" x14ac:dyDescent="0.2">
      <c r="A19" s="28"/>
      <c r="B19" s="28"/>
      <c r="C19" s="28"/>
      <c r="D19" s="29">
        <v>0</v>
      </c>
      <c r="E19" s="29">
        <v>0</v>
      </c>
      <c r="F19" s="29">
        <v>0</v>
      </c>
      <c r="G19" s="22">
        <f t="shared" si="1"/>
        <v>0</v>
      </c>
      <c r="H19" s="30">
        <v>0</v>
      </c>
      <c r="I19" s="30">
        <v>0</v>
      </c>
      <c r="J19" s="30">
        <v>0</v>
      </c>
      <c r="K19" s="23">
        <f t="shared" si="0"/>
        <v>0</v>
      </c>
      <c r="L19" s="1" t="s">
        <v>15</v>
      </c>
      <c r="M19" s="1" t="s">
        <v>67</v>
      </c>
      <c r="Q19" s="8">
        <f t="shared" si="2"/>
        <v>0</v>
      </c>
      <c r="R19" s="8">
        <f t="shared" si="3"/>
        <v>0</v>
      </c>
      <c r="S19" s="8">
        <f t="shared" si="4"/>
        <v>0</v>
      </c>
    </row>
    <row r="20" spans="1:19" x14ac:dyDescent="0.2">
      <c r="A20" s="28"/>
      <c r="B20" s="28"/>
      <c r="C20" s="28"/>
      <c r="D20" s="29">
        <v>0</v>
      </c>
      <c r="E20" s="29">
        <v>0</v>
      </c>
      <c r="F20" s="29">
        <v>0</v>
      </c>
      <c r="G20" s="22">
        <f t="shared" si="1"/>
        <v>0</v>
      </c>
      <c r="H20" s="30">
        <v>0</v>
      </c>
      <c r="I20" s="30">
        <v>0</v>
      </c>
      <c r="J20" s="30">
        <v>0</v>
      </c>
      <c r="K20" s="23">
        <f t="shared" si="0"/>
        <v>0</v>
      </c>
      <c r="L20" s="1" t="s">
        <v>32</v>
      </c>
      <c r="M20" s="1" t="s">
        <v>68</v>
      </c>
      <c r="Q20" s="8">
        <f t="shared" si="2"/>
        <v>0</v>
      </c>
      <c r="R20" s="8">
        <f t="shared" si="3"/>
        <v>0</v>
      </c>
      <c r="S20" s="8">
        <f t="shared" si="4"/>
        <v>0</v>
      </c>
    </row>
    <row r="21" spans="1:19" x14ac:dyDescent="0.2">
      <c r="A21" s="9"/>
      <c r="B21" s="10"/>
      <c r="C21" s="10"/>
      <c r="D21" s="10"/>
      <c r="E21" s="10"/>
      <c r="F21" s="11" t="s">
        <v>13</v>
      </c>
      <c r="G21" s="12">
        <f>SUM(G12:G20)</f>
        <v>0</v>
      </c>
      <c r="H21" s="10"/>
      <c r="I21" s="10"/>
      <c r="J21" s="10"/>
      <c r="K21" s="13"/>
      <c r="L21" s="1" t="s">
        <v>16</v>
      </c>
    </row>
    <row r="22" spans="1:19" x14ac:dyDescent="0.25">
      <c r="A22" s="36" t="str">
        <f>IF(AND(G21&lt;&gt;0,OR(G21&gt;G34,G21&lt;G34)),"The total requested decrease must match the total requested increase.",IF(SUM(Q12:Q20)&gt;0,"The proposed allocation may not be less than the expenditures to date.",IF(SUM(R12:R20)&gt;0,"The proposed allocation must be less than the current allocation.","")))</f>
        <v/>
      </c>
      <c r="B22" s="37"/>
      <c r="C22" s="37"/>
      <c r="D22" s="37"/>
      <c r="E22" s="37"/>
      <c r="F22" s="37"/>
      <c r="G22" s="37"/>
      <c r="H22" s="37"/>
      <c r="I22" s="37"/>
      <c r="J22" s="37"/>
      <c r="K22" s="38"/>
      <c r="L22" s="1" t="s">
        <v>26</v>
      </c>
    </row>
    <row r="23" spans="1:19" ht="25.5" customHeight="1" x14ac:dyDescent="0.25">
      <c r="A23" s="52" t="s">
        <v>63</v>
      </c>
      <c r="B23" s="53"/>
      <c r="C23" s="53"/>
      <c r="D23" s="53"/>
      <c r="E23" s="53"/>
      <c r="F23" s="53"/>
      <c r="G23" s="53"/>
      <c r="H23" s="53"/>
      <c r="I23" s="53"/>
      <c r="J23" s="53"/>
      <c r="K23" s="54"/>
      <c r="L23" s="1" t="s">
        <v>8</v>
      </c>
    </row>
    <row r="24" spans="1:19" ht="38.25" x14ac:dyDescent="0.25">
      <c r="A24" s="14" t="s">
        <v>64</v>
      </c>
      <c r="B24" s="14" t="s">
        <v>65</v>
      </c>
      <c r="C24" s="14" t="s">
        <v>10</v>
      </c>
      <c r="D24" s="14" t="s">
        <v>55</v>
      </c>
      <c r="E24" s="14" t="s">
        <v>9</v>
      </c>
      <c r="F24" s="14" t="s">
        <v>49</v>
      </c>
      <c r="G24" s="14" t="s">
        <v>56</v>
      </c>
      <c r="H24" s="14" t="s">
        <v>53</v>
      </c>
      <c r="I24" s="14" t="s">
        <v>50</v>
      </c>
      <c r="J24" s="14" t="s">
        <v>51</v>
      </c>
      <c r="K24" s="14" t="s">
        <v>54</v>
      </c>
      <c r="L24" s="1" t="s">
        <v>17</v>
      </c>
      <c r="Q24" s="1" t="s">
        <v>58</v>
      </c>
      <c r="R24" s="1" t="s">
        <v>60</v>
      </c>
    </row>
    <row r="25" spans="1:19" x14ac:dyDescent="0.2">
      <c r="A25" s="31"/>
      <c r="B25" s="31"/>
      <c r="C25" s="31"/>
      <c r="D25" s="32">
        <v>0</v>
      </c>
      <c r="E25" s="32">
        <v>0</v>
      </c>
      <c r="F25" s="32">
        <v>0</v>
      </c>
      <c r="G25" s="24">
        <f t="shared" ref="G25:G29" si="5">F25-E25</f>
        <v>0</v>
      </c>
      <c r="H25" s="33">
        <v>0</v>
      </c>
      <c r="I25" s="33">
        <v>0</v>
      </c>
      <c r="J25" s="33">
        <v>0</v>
      </c>
      <c r="K25" s="34">
        <f t="shared" ref="K25:K27" si="6">J25-I25</f>
        <v>0</v>
      </c>
      <c r="L25" s="1" t="s">
        <v>36</v>
      </c>
      <c r="Q25" s="8">
        <f>IF(D25&gt;F25,1,0)</f>
        <v>0</v>
      </c>
      <c r="R25" s="8">
        <f>IF(AND(E25&gt;0,F25&lt;=E25),1,0)</f>
        <v>0</v>
      </c>
      <c r="S25" s="8">
        <f>IF(OR(C25="Resource Identification",C25="Project Sponsor Administration",C25="Grantee Administration"),1,0)</f>
        <v>0</v>
      </c>
    </row>
    <row r="26" spans="1:19" x14ac:dyDescent="0.2">
      <c r="A26" s="31"/>
      <c r="B26" s="31"/>
      <c r="C26" s="31"/>
      <c r="D26" s="32">
        <v>0</v>
      </c>
      <c r="E26" s="32">
        <v>0</v>
      </c>
      <c r="F26" s="32">
        <v>0</v>
      </c>
      <c r="G26" s="24">
        <f t="shared" si="5"/>
        <v>0</v>
      </c>
      <c r="H26" s="33">
        <v>0</v>
      </c>
      <c r="I26" s="33">
        <v>0</v>
      </c>
      <c r="J26" s="33">
        <v>0</v>
      </c>
      <c r="K26" s="34">
        <f t="shared" si="6"/>
        <v>0</v>
      </c>
      <c r="L26" s="1" t="s">
        <v>24</v>
      </c>
      <c r="Q26" s="8">
        <f t="shared" ref="Q26:Q33" si="7">IF(D26&gt;F26,1,0)</f>
        <v>0</v>
      </c>
      <c r="R26" s="8">
        <f t="shared" ref="R26:R33" si="8">IF(AND(E26&gt;0,F26&lt;=E26),1,0)</f>
        <v>0</v>
      </c>
      <c r="S26" s="8">
        <f t="shared" ref="S26:S33" si="9">IF(OR(C26="Resource Identification",C26="Project Sponsor Administration",C26="Grantee Administration"),1,0)</f>
        <v>0</v>
      </c>
    </row>
    <row r="27" spans="1:19" x14ac:dyDescent="0.2">
      <c r="A27" s="31"/>
      <c r="B27" s="31"/>
      <c r="C27" s="31"/>
      <c r="D27" s="32">
        <v>0</v>
      </c>
      <c r="E27" s="32">
        <v>0</v>
      </c>
      <c r="F27" s="32">
        <v>0</v>
      </c>
      <c r="G27" s="24">
        <f t="shared" si="5"/>
        <v>0</v>
      </c>
      <c r="H27" s="33">
        <v>0</v>
      </c>
      <c r="I27" s="33">
        <v>0</v>
      </c>
      <c r="J27" s="33">
        <v>0</v>
      </c>
      <c r="K27" s="34">
        <f t="shared" si="6"/>
        <v>0</v>
      </c>
      <c r="L27" s="1" t="s">
        <v>18</v>
      </c>
      <c r="Q27" s="8">
        <f t="shared" si="7"/>
        <v>0</v>
      </c>
      <c r="R27" s="8">
        <f t="shared" si="8"/>
        <v>0</v>
      </c>
      <c r="S27" s="8">
        <f t="shared" si="9"/>
        <v>0</v>
      </c>
    </row>
    <row r="28" spans="1:19" ht="12.75" customHeight="1" x14ac:dyDescent="0.2">
      <c r="A28" s="31"/>
      <c r="B28" s="31"/>
      <c r="C28" s="31"/>
      <c r="D28" s="32">
        <v>0</v>
      </c>
      <c r="E28" s="32">
        <v>0</v>
      </c>
      <c r="F28" s="32">
        <v>0</v>
      </c>
      <c r="G28" s="24">
        <f t="shared" si="5"/>
        <v>0</v>
      </c>
      <c r="H28" s="33">
        <v>0</v>
      </c>
      <c r="I28" s="33">
        <v>0</v>
      </c>
      <c r="J28" s="33">
        <v>0</v>
      </c>
      <c r="K28" s="34">
        <f>J28-I28</f>
        <v>0</v>
      </c>
      <c r="L28" s="1" t="s">
        <v>33</v>
      </c>
      <c r="Q28" s="8">
        <f t="shared" si="7"/>
        <v>0</v>
      </c>
      <c r="R28" s="8">
        <f t="shared" si="8"/>
        <v>0</v>
      </c>
      <c r="S28" s="8">
        <f t="shared" si="9"/>
        <v>0</v>
      </c>
    </row>
    <row r="29" spans="1:19" x14ac:dyDescent="0.2">
      <c r="A29" s="31"/>
      <c r="B29" s="31"/>
      <c r="C29" s="31"/>
      <c r="D29" s="32">
        <v>0</v>
      </c>
      <c r="E29" s="32">
        <v>0</v>
      </c>
      <c r="F29" s="32">
        <v>0</v>
      </c>
      <c r="G29" s="24">
        <f t="shared" si="5"/>
        <v>0</v>
      </c>
      <c r="H29" s="33">
        <v>0</v>
      </c>
      <c r="I29" s="33">
        <v>0</v>
      </c>
      <c r="J29" s="33">
        <v>0</v>
      </c>
      <c r="K29" s="34">
        <f t="shared" ref="K29:K33" si="10">J29-I29</f>
        <v>0</v>
      </c>
      <c r="L29" s="1" t="s">
        <v>38</v>
      </c>
      <c r="Q29" s="8">
        <f t="shared" si="7"/>
        <v>0</v>
      </c>
      <c r="R29" s="8">
        <f t="shared" si="8"/>
        <v>0</v>
      </c>
      <c r="S29" s="8">
        <f t="shared" si="9"/>
        <v>0</v>
      </c>
    </row>
    <row r="30" spans="1:19" x14ac:dyDescent="0.2">
      <c r="A30" s="31"/>
      <c r="B30" s="31"/>
      <c r="C30" s="31"/>
      <c r="D30" s="32">
        <v>0</v>
      </c>
      <c r="E30" s="32">
        <v>0</v>
      </c>
      <c r="F30" s="32">
        <v>0</v>
      </c>
      <c r="G30" s="24">
        <f>F30-E30</f>
        <v>0</v>
      </c>
      <c r="H30" s="33">
        <v>0</v>
      </c>
      <c r="I30" s="33">
        <v>0</v>
      </c>
      <c r="J30" s="33">
        <v>0</v>
      </c>
      <c r="K30" s="34">
        <f t="shared" si="10"/>
        <v>0</v>
      </c>
      <c r="L30" s="1" t="s">
        <v>27</v>
      </c>
      <c r="Q30" s="8">
        <f t="shared" si="7"/>
        <v>0</v>
      </c>
      <c r="R30" s="8">
        <f t="shared" si="8"/>
        <v>0</v>
      </c>
      <c r="S30" s="8">
        <f t="shared" si="9"/>
        <v>0</v>
      </c>
    </row>
    <row r="31" spans="1:19" x14ac:dyDescent="0.2">
      <c r="A31" s="31"/>
      <c r="B31" s="31"/>
      <c r="C31" s="31"/>
      <c r="D31" s="32">
        <v>0</v>
      </c>
      <c r="E31" s="32">
        <v>0</v>
      </c>
      <c r="F31" s="32">
        <v>0</v>
      </c>
      <c r="G31" s="24">
        <f t="shared" ref="G31:G33" si="11">F31-E31</f>
        <v>0</v>
      </c>
      <c r="H31" s="33">
        <v>0</v>
      </c>
      <c r="I31" s="33">
        <v>0</v>
      </c>
      <c r="J31" s="33">
        <v>0</v>
      </c>
      <c r="K31" s="34">
        <f t="shared" si="10"/>
        <v>0</v>
      </c>
      <c r="L31" s="1" t="s">
        <v>28</v>
      </c>
      <c r="Q31" s="8">
        <f t="shared" si="7"/>
        <v>0</v>
      </c>
      <c r="R31" s="8">
        <f t="shared" si="8"/>
        <v>0</v>
      </c>
      <c r="S31" s="8">
        <f t="shared" si="9"/>
        <v>0</v>
      </c>
    </row>
    <row r="32" spans="1:19" x14ac:dyDescent="0.2">
      <c r="A32" s="31"/>
      <c r="B32" s="31"/>
      <c r="C32" s="31"/>
      <c r="D32" s="32">
        <v>0</v>
      </c>
      <c r="E32" s="32">
        <v>0</v>
      </c>
      <c r="F32" s="32">
        <v>0</v>
      </c>
      <c r="G32" s="24">
        <f t="shared" si="11"/>
        <v>0</v>
      </c>
      <c r="H32" s="33">
        <v>0</v>
      </c>
      <c r="I32" s="33">
        <v>0</v>
      </c>
      <c r="J32" s="33">
        <v>0</v>
      </c>
      <c r="K32" s="34">
        <f t="shared" si="10"/>
        <v>0</v>
      </c>
      <c r="L32" s="1" t="s">
        <v>37</v>
      </c>
      <c r="Q32" s="8">
        <f t="shared" si="7"/>
        <v>0</v>
      </c>
      <c r="R32" s="8">
        <f t="shared" si="8"/>
        <v>0</v>
      </c>
      <c r="S32" s="8">
        <f t="shared" si="9"/>
        <v>0</v>
      </c>
    </row>
    <row r="33" spans="1:19" x14ac:dyDescent="0.2">
      <c r="A33" s="31"/>
      <c r="B33" s="31"/>
      <c r="C33" s="31"/>
      <c r="D33" s="32">
        <v>0</v>
      </c>
      <c r="E33" s="32">
        <v>0</v>
      </c>
      <c r="F33" s="32">
        <v>0</v>
      </c>
      <c r="G33" s="24">
        <f t="shared" si="11"/>
        <v>0</v>
      </c>
      <c r="H33" s="33">
        <v>0</v>
      </c>
      <c r="I33" s="33">
        <v>0</v>
      </c>
      <c r="J33" s="33">
        <v>0</v>
      </c>
      <c r="K33" s="34">
        <f t="shared" si="10"/>
        <v>0</v>
      </c>
      <c r="L33" s="1" t="s">
        <v>34</v>
      </c>
      <c r="Q33" s="8">
        <f t="shared" si="7"/>
        <v>0</v>
      </c>
      <c r="R33" s="8">
        <f t="shared" si="8"/>
        <v>0</v>
      </c>
      <c r="S33" s="8">
        <f t="shared" si="9"/>
        <v>0</v>
      </c>
    </row>
    <row r="34" spans="1:19" x14ac:dyDescent="0.2">
      <c r="A34" s="15"/>
      <c r="B34" s="16"/>
      <c r="C34" s="16"/>
      <c r="D34" s="16"/>
      <c r="E34" s="16"/>
      <c r="F34" s="17" t="s">
        <v>61</v>
      </c>
      <c r="G34" s="18">
        <f>SUM(G25:G33)</f>
        <v>0</v>
      </c>
      <c r="H34" s="16"/>
      <c r="I34" s="16"/>
      <c r="J34" s="16"/>
      <c r="K34" s="19"/>
      <c r="L34" s="1" t="s">
        <v>35</v>
      </c>
    </row>
    <row r="35" spans="1:19" x14ac:dyDescent="0.25">
      <c r="A35" s="36" t="str">
        <f>IF(AND(G34&lt;&gt;0,OR(G34&gt;G21,G34&lt;G21)),"The total requested increase must match the total requested decrease.",IF(SUM(Q25:Q33)&gt;0,"The proposed allocation may not be less than the expenditures to date.",IF(SUM(R25:R33)&gt;0,"The proposed allocation must be greater than the current allocation.","")))</f>
        <v/>
      </c>
      <c r="B35" s="37"/>
      <c r="C35" s="37"/>
      <c r="D35" s="37"/>
      <c r="E35" s="37"/>
      <c r="F35" s="37"/>
      <c r="G35" s="37"/>
      <c r="H35" s="37"/>
      <c r="I35" s="37"/>
      <c r="J35" s="37"/>
      <c r="K35" s="38"/>
      <c r="L35" s="1" t="s">
        <v>29</v>
      </c>
    </row>
    <row r="36" spans="1:19" x14ac:dyDescent="0.25">
      <c r="L36" s="1" t="s">
        <v>19</v>
      </c>
    </row>
    <row r="37" spans="1:19" x14ac:dyDescent="0.25">
      <c r="L37" s="1" t="s">
        <v>14</v>
      </c>
    </row>
    <row r="38" spans="1:19" x14ac:dyDescent="0.25">
      <c r="L38" s="1" t="s">
        <v>25</v>
      </c>
    </row>
    <row r="39" spans="1:19" x14ac:dyDescent="0.25">
      <c r="L39" s="1" t="s">
        <v>20</v>
      </c>
    </row>
    <row r="40" spans="1:19" x14ac:dyDescent="0.25">
      <c r="L40" s="1" t="s">
        <v>30</v>
      </c>
    </row>
    <row r="41" spans="1:19" x14ac:dyDescent="0.25">
      <c r="A41" s="25" t="s">
        <v>11</v>
      </c>
      <c r="B41" s="26"/>
      <c r="C41" s="26"/>
      <c r="D41" s="26"/>
      <c r="E41" s="26"/>
      <c r="F41" s="26"/>
      <c r="G41" s="26"/>
      <c r="H41" s="26"/>
      <c r="I41" s="26"/>
      <c r="J41" s="26"/>
      <c r="K41" s="27"/>
      <c r="L41" s="1" t="s">
        <v>31</v>
      </c>
    </row>
    <row r="42" spans="1:19" x14ac:dyDescent="0.2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1" t="s">
        <v>21</v>
      </c>
    </row>
    <row r="43" spans="1:19" x14ac:dyDescent="0.2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1" t="s">
        <v>22</v>
      </c>
    </row>
    <row r="44" spans="1:19" x14ac:dyDescent="0.2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1" t="s">
        <v>23</v>
      </c>
    </row>
    <row r="45" spans="1:19" x14ac:dyDescent="0.25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4"/>
    </row>
    <row r="46" spans="1:19" x14ac:dyDescent="0.2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4"/>
    </row>
    <row r="47" spans="1:19" x14ac:dyDescent="0.2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4"/>
    </row>
    <row r="48" spans="1:19" x14ac:dyDescent="0.2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4"/>
    </row>
    <row r="49" spans="1:11" x14ac:dyDescent="0.25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4"/>
    </row>
    <row r="50" spans="1:11" x14ac:dyDescent="0.25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4"/>
    </row>
    <row r="51" spans="1:11" x14ac:dyDescent="0.2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7"/>
    </row>
    <row r="53" spans="1:11" x14ac:dyDescent="0.25">
      <c r="A53" s="25" t="s">
        <v>48</v>
      </c>
      <c r="B53" s="26"/>
      <c r="C53" s="26"/>
      <c r="D53" s="26"/>
      <c r="E53" s="26"/>
      <c r="F53" s="26"/>
      <c r="G53" s="26"/>
      <c r="H53" s="26"/>
      <c r="I53" s="26"/>
      <c r="J53" s="26"/>
      <c r="K53" s="27"/>
    </row>
    <row r="54" spans="1:11" x14ac:dyDescent="0.2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1"/>
    </row>
    <row r="55" spans="1:11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4"/>
    </row>
    <row r="56" spans="1:11" x14ac:dyDescent="0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4"/>
    </row>
    <row r="57" spans="1:11" x14ac:dyDescent="0.2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4"/>
    </row>
    <row r="58" spans="1:11" x14ac:dyDescent="0.25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4"/>
    </row>
    <row r="59" spans="1:11" x14ac:dyDescent="0.2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4"/>
    </row>
    <row r="60" spans="1:11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4"/>
    </row>
    <row r="61" spans="1:11" x14ac:dyDescent="0.25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4"/>
    </row>
    <row r="62" spans="1:11" x14ac:dyDescent="0.25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4"/>
    </row>
    <row r="63" spans="1:11" x14ac:dyDescent="0.25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7"/>
    </row>
    <row r="65" spans="1:11" x14ac:dyDescent="0.25">
      <c r="A65" s="25" t="s">
        <v>12</v>
      </c>
      <c r="B65" s="26"/>
      <c r="C65" s="26"/>
      <c r="D65" s="26"/>
      <c r="E65" s="26"/>
      <c r="F65" s="26"/>
      <c r="G65" s="26"/>
      <c r="H65" s="26"/>
      <c r="I65" s="26"/>
      <c r="J65" s="26"/>
      <c r="K65" s="27"/>
    </row>
    <row r="66" spans="1:11" x14ac:dyDescent="0.2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1"/>
    </row>
    <row r="67" spans="1:11" x14ac:dyDescent="0.25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4"/>
    </row>
    <row r="68" spans="1:11" x14ac:dyDescent="0.25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4"/>
    </row>
    <row r="69" spans="1:11" x14ac:dyDescent="0.25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4"/>
    </row>
    <row r="70" spans="1:11" x14ac:dyDescent="0.25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4"/>
    </row>
    <row r="71" spans="1:11" x14ac:dyDescent="0.25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4"/>
    </row>
    <row r="72" spans="1:11" x14ac:dyDescent="0.25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4"/>
    </row>
    <row r="73" spans="1:11" x14ac:dyDescent="0.25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4"/>
    </row>
    <row r="74" spans="1:11" x14ac:dyDescent="0.25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4"/>
    </row>
    <row r="75" spans="1:11" x14ac:dyDescent="0.25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7"/>
    </row>
  </sheetData>
  <sheetProtection algorithmName="SHA-512" hashValue="+QbBnH3EzL5JcbOzGlhzuwneKVzuXHHue3F4mBhj5olSy8JnUqLpEJVc0KRrAdS3ImXIFrT6UmMEXM/1aXuhSw==" saltValue="Kcz7lQLxltuVtvt7ZYMLXw==" spinCount="100000" sheet="1" selectLockedCells="1"/>
  <mergeCells count="16">
    <mergeCell ref="A66:K75"/>
    <mergeCell ref="A10:K10"/>
    <mergeCell ref="A23:K23"/>
    <mergeCell ref="G6:K6"/>
    <mergeCell ref="G7:K7"/>
    <mergeCell ref="G8:K8"/>
    <mergeCell ref="B6:D6"/>
    <mergeCell ref="B7:D7"/>
    <mergeCell ref="B8:D8"/>
    <mergeCell ref="A1:K1"/>
    <mergeCell ref="A22:K22"/>
    <mergeCell ref="A35:K35"/>
    <mergeCell ref="A42:K51"/>
    <mergeCell ref="A54:K63"/>
    <mergeCell ref="J5:K5"/>
    <mergeCell ref="B5:D5"/>
  </mergeCells>
  <conditionalFormatting sqref="A22:K22">
    <cfRule type="cellIs" dxfId="34" priority="7" operator="equal">
      <formula>"The proposed allocation must be less than the current allocation."</formula>
    </cfRule>
    <cfRule type="cellIs" dxfId="33" priority="24" operator="equal">
      <formula>"The proposed allocation may not be less than the expenditures to date."</formula>
    </cfRule>
    <cfRule type="cellIs" dxfId="32" priority="25" operator="equal">
      <formula>"The total requested decrease must match the total requested increase."</formula>
    </cfRule>
  </conditionalFormatting>
  <conditionalFormatting sqref="A35:K35">
    <cfRule type="cellIs" dxfId="31" priority="6" operator="equal">
      <formula>"The proposed allocation must be greater than the current allocation."</formula>
    </cfRule>
    <cfRule type="cellIs" dxfId="30" priority="22" operator="equal">
      <formula>"The proposed allocation may not be less than the expenditures to date."</formula>
    </cfRule>
    <cfRule type="cellIs" dxfId="29" priority="23" operator="equal">
      <formula>"The total requested increase must match the total requested decrease."</formula>
    </cfRule>
  </conditionalFormatting>
  <conditionalFormatting sqref="F12">
    <cfRule type="expression" dxfId="28" priority="15">
      <formula>R12=1</formula>
    </cfRule>
    <cfRule type="expression" dxfId="27" priority="21">
      <formula>Q12=1</formula>
    </cfRule>
  </conditionalFormatting>
  <conditionalFormatting sqref="D12">
    <cfRule type="expression" dxfId="26" priority="20">
      <formula>Q12=1</formula>
    </cfRule>
  </conditionalFormatting>
  <conditionalFormatting sqref="D13:D20">
    <cfRule type="expression" dxfId="25" priority="18">
      <formula>Q13=1</formula>
    </cfRule>
  </conditionalFormatting>
  <conditionalFormatting sqref="D25:D33">
    <cfRule type="expression" dxfId="24" priority="16">
      <formula>Q25=1</formula>
    </cfRule>
  </conditionalFormatting>
  <conditionalFormatting sqref="F13:F20">
    <cfRule type="expression" dxfId="23" priority="13">
      <formula>R13=1</formula>
    </cfRule>
    <cfRule type="expression" dxfId="22" priority="14">
      <formula>Q13=1</formula>
    </cfRule>
  </conditionalFormatting>
  <conditionalFormatting sqref="E12">
    <cfRule type="expression" dxfId="21" priority="12">
      <formula>R12=1</formula>
    </cfRule>
  </conditionalFormatting>
  <conditionalFormatting sqref="E13:E20">
    <cfRule type="expression" dxfId="20" priority="11">
      <formula>R13=1</formula>
    </cfRule>
  </conditionalFormatting>
  <conditionalFormatting sqref="F25:F33">
    <cfRule type="expression" dxfId="19" priority="9">
      <formula>R25=1</formula>
    </cfRule>
    <cfRule type="expression" dxfId="18" priority="10">
      <formula>Q25=1</formula>
    </cfRule>
  </conditionalFormatting>
  <conditionalFormatting sqref="E25:E33">
    <cfRule type="expression" dxfId="17" priority="8">
      <formula>R25=1</formula>
    </cfRule>
  </conditionalFormatting>
  <conditionalFormatting sqref="G7:K7">
    <cfRule type="cellIs" dxfId="16" priority="4" operator="equal">
      <formula>"Denied"</formula>
    </cfRule>
    <cfRule type="cellIs" dxfId="15" priority="5" operator="equal">
      <formula>"Approved"</formula>
    </cfRule>
  </conditionalFormatting>
  <conditionalFormatting sqref="H12:K12">
    <cfRule type="expression" dxfId="14" priority="3">
      <formula>$S12=1</formula>
    </cfRule>
  </conditionalFormatting>
  <conditionalFormatting sqref="H13:K20">
    <cfRule type="expression" dxfId="13" priority="2">
      <formula>$S13=1</formula>
    </cfRule>
  </conditionalFormatting>
  <conditionalFormatting sqref="H25:K33">
    <cfRule type="expression" dxfId="12" priority="1">
      <formula>$S25=1</formula>
    </cfRule>
  </conditionalFormatting>
  <dataValidations count="4">
    <dataValidation type="list" allowBlank="1" showInputMessage="1" showErrorMessage="1" sqref="B12:B20 B25:B33" xr:uid="{00000000-0002-0000-0000-000000000000}">
      <formula1>HSDA</formula1>
    </dataValidation>
    <dataValidation type="list" allowBlank="1" showInputMessage="1" showErrorMessage="1" sqref="G7" xr:uid="{00000000-0002-0000-0000-000002000000}">
      <formula1>Approval</formula1>
    </dataValidation>
    <dataValidation type="list" allowBlank="1" showInputMessage="1" showErrorMessage="1" sqref="G5" xr:uid="{00000000-0002-0000-0000-000003000000}">
      <formula1>Program_Year</formula1>
    </dataValidation>
    <dataValidation type="list" showInputMessage="1" showErrorMessage="1" sqref="C12:C20 C25:C33" xr:uid="{F5C56C44-8243-4837-B858-0A15316A9B3F}">
      <formula1>Activity</formula1>
    </dataValidation>
  </dataValidations>
  <printOptions horizontalCentered="1"/>
  <pageMargins left="0.25" right="0.25" top="0.75" bottom="0.25" header="0.3" footer="0.3"/>
  <pageSetup scale="82" fitToHeight="0" orientation="landscape" r:id="rId1"/>
  <headerFooter>
    <oddHeader>&amp;C&amp;"-,Bold"&amp;10HOPWA Administrative Agency Reallocation Request</oddHeader>
    <oddFooter>&amp;L&amp;8&amp;K00-046DSHS HOPWA AA Reallocation Request Form&amp;C&amp;8&amp;K00-046&amp;P of &amp;N&amp;R&amp;8&amp;K00-046Previous versions are obsolete (09/01/22)</oddFooter>
  </headerFooter>
  <rowBreaks count="1" manualBreakCount="1">
    <brk id="40" max="16383" man="1"/>
  </rowBreaks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HOPWA Reallocation Request</vt:lpstr>
      <vt:lpstr>Activity</vt:lpstr>
      <vt:lpstr>Approval</vt:lpstr>
      <vt:lpstr>HSDA</vt:lpstr>
      <vt:lpstr>Program_Year</vt:lpstr>
      <vt:lpstr>Table_Activity</vt:lpstr>
      <vt:lpstr>Table_Approval</vt:lpstr>
      <vt:lpstr>Table_HSDA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Reallocation Request</dc:title>
  <dc:creator>DSHS HOPWA Program</dc:creator>
  <cp:lastModifiedBy>Warr,Dan (DSHS)</cp:lastModifiedBy>
  <cp:lastPrinted>2022-02-01T21:52:23Z</cp:lastPrinted>
  <dcterms:created xsi:type="dcterms:W3CDTF">2016-01-14T19:00:30Z</dcterms:created>
  <dcterms:modified xsi:type="dcterms:W3CDTF">2023-07-24T18:44:37Z</dcterms:modified>
</cp:coreProperties>
</file>